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2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</sheets>
  <externalReferences>
    <externalReference r:id="rId63"/>
    <externalReference r:id="rId64"/>
    <externalReference r:id="rId65"/>
    <externalReference r:id="rId66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0" i="74"/>
  <c r="H40"/>
  <c r="H24"/>
  <c r="H23"/>
  <c r="H21"/>
  <c r="H19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0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DM99" i="23"/>
  <c r="DM99" i="22"/>
  <c r="DM99" i="21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7"/>
  <c r="H26"/>
  <c r="H25"/>
  <c r="H22"/>
  <c r="H20"/>
  <c r="H18"/>
  <c r="H17"/>
  <c r="H16"/>
  <c r="H15"/>
  <c r="H14"/>
  <c r="H13"/>
  <c r="H12"/>
  <c r="H11"/>
  <c r="H7"/>
  <c r="H6"/>
  <c r="H5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96"/>
  <c r="J99"/>
  <c r="L99"/>
  <c r="M3"/>
  <c r="G99"/>
  <c r="F99"/>
  <c r="E99"/>
  <c r="D99"/>
  <c r="H98"/>
  <c r="I98" s="1"/>
  <c r="M98" s="1"/>
  <c r="H97"/>
  <c r="I97" s="1"/>
  <c r="M97" s="1"/>
  <c r="H96"/>
  <c r="I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C62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AA3" i="63" s="1"/>
  <c r="X3" i="14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L99" i="24" l="1"/>
  <c r="AK99" i="30"/>
  <c r="AK99" i="26"/>
  <c r="AB68" i="63"/>
  <c r="AB64"/>
  <c r="AB60"/>
  <c r="AB56"/>
  <c r="AB32"/>
  <c r="AB24"/>
  <c r="AB4"/>
  <c r="AB97"/>
  <c r="AB85"/>
  <c r="AB77"/>
  <c r="AB97" i="62"/>
  <c r="AB89"/>
  <c r="AB81"/>
  <c r="AB69"/>
  <c r="AB45"/>
  <c r="AB41"/>
  <c r="AB33"/>
  <c r="AB20"/>
  <c r="AB96" i="61"/>
  <c r="AB92"/>
  <c r="AB88"/>
  <c r="AB84"/>
  <c r="AB80"/>
  <c r="AB4"/>
  <c r="AB93"/>
  <c r="AA72" i="63"/>
  <c r="AA70"/>
  <c r="AA62"/>
  <c r="AA6"/>
  <c r="AA9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68" i="63" l="1"/>
  <c r="C99"/>
  <c r="F12"/>
  <c r="B99"/>
  <c r="F42"/>
  <c r="B99" i="61"/>
  <c r="F8" i="56"/>
  <c r="B99"/>
  <c r="F66"/>
  <c r="F44" i="55"/>
  <c r="C99"/>
  <c r="F62" i="58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V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V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V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N42"/>
  <c r="N46"/>
  <c r="N54"/>
  <c r="N58"/>
  <c r="N62"/>
  <c r="N66"/>
  <c r="N70"/>
  <c r="N74"/>
  <c r="N78"/>
  <c r="N9"/>
  <c r="O9" s="1"/>
  <c r="N13"/>
  <c r="N25"/>
  <c r="O25" s="1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O66" s="1"/>
  <c r="N67"/>
  <c r="N70"/>
  <c r="N71"/>
  <c r="N74"/>
  <c r="O74" s="1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N75"/>
  <c r="N76"/>
  <c r="N79"/>
  <c r="N80"/>
  <c r="N83"/>
  <c r="N84"/>
  <c r="O84" s="1"/>
  <c r="N87"/>
  <c r="N88"/>
  <c r="N9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7"/>
  <c r="O16"/>
  <c r="V98"/>
  <c r="V24" i="56"/>
  <c r="V40"/>
  <c r="V42"/>
  <c r="O51"/>
  <c r="N8" i="55"/>
  <c r="F9"/>
  <c r="I99"/>
  <c r="M99"/>
  <c r="N12"/>
  <c r="O12" s="1"/>
  <c r="F13"/>
  <c r="V22"/>
  <c r="N28"/>
  <c r="O28" s="1"/>
  <c r="F29"/>
  <c r="V38"/>
  <c r="G42"/>
  <c r="N44"/>
  <c r="O44" s="1"/>
  <c r="F45"/>
  <c r="V54"/>
  <c r="N60"/>
  <c r="O60" s="1"/>
  <c r="F61"/>
  <c r="O64"/>
  <c r="O72"/>
  <c r="O80"/>
  <c r="O13" i="56"/>
  <c r="O45"/>
  <c r="O65"/>
  <c r="V3" i="55"/>
  <c r="V62"/>
  <c r="V66"/>
  <c r="V82"/>
  <c r="V94"/>
  <c r="O94"/>
  <c r="O15" i="56"/>
  <c r="V22"/>
  <c r="V36"/>
  <c r="V38"/>
  <c r="O47"/>
  <c r="V52"/>
  <c r="O54"/>
  <c r="V59"/>
  <c r="V70"/>
  <c r="O70"/>
  <c r="V78"/>
  <c r="O78"/>
  <c r="V86"/>
  <c r="V12" i="55"/>
  <c r="V28"/>
  <c r="V44"/>
  <c r="V60"/>
  <c r="V90"/>
  <c r="V11" i="56"/>
  <c r="V27"/>
  <c r="V32"/>
  <c r="V48"/>
  <c r="B99" i="55"/>
  <c r="F3"/>
  <c r="K99"/>
  <c r="F5"/>
  <c r="G18"/>
  <c r="O19"/>
  <c r="N20"/>
  <c r="F21"/>
  <c r="G34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O93"/>
  <c r="V70" i="55"/>
  <c r="V78"/>
  <c r="V86"/>
  <c r="O7" i="56"/>
  <c r="V14"/>
  <c r="O23"/>
  <c r="V28"/>
  <c r="V30"/>
  <c r="O30"/>
  <c r="V39"/>
  <c r="V44"/>
  <c r="V63"/>
  <c r="V66"/>
  <c r="V74"/>
  <c r="V82"/>
  <c r="V90"/>
  <c r="V98"/>
  <c r="J99" i="55"/>
  <c r="G6"/>
  <c r="N24"/>
  <c r="O24" s="1"/>
  <c r="N40"/>
  <c r="N56"/>
  <c r="O56" s="1"/>
  <c r="O96"/>
  <c r="O56" i="56"/>
  <c r="V25" i="58"/>
  <c r="V38"/>
  <c r="V41"/>
  <c r="V75" i="55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50"/>
  <c r="V66"/>
  <c r="V82"/>
  <c r="V64" i="55"/>
  <c r="V68"/>
  <c r="V72"/>
  <c r="V76"/>
  <c r="V80"/>
  <c r="V84"/>
  <c r="V88"/>
  <c r="V96"/>
  <c r="F3" i="56"/>
  <c r="F99" s="1"/>
  <c r="V5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9" i="58"/>
  <c r="N3" i="56"/>
  <c r="G88" i="57"/>
  <c r="N90"/>
  <c r="F91"/>
  <c r="K99" i="58"/>
  <c r="U99"/>
  <c r="F9"/>
  <c r="F1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4" i="58" l="1"/>
  <c r="O26"/>
  <c r="G75"/>
  <c r="O75" s="1"/>
  <c r="O71" i="55"/>
  <c r="O27"/>
  <c r="O46" i="56"/>
  <c r="O66" i="58"/>
  <c r="O93"/>
  <c r="O53"/>
  <c r="O86" i="55"/>
  <c r="O78"/>
  <c r="O70"/>
  <c r="O48" i="57"/>
  <c r="O64"/>
  <c r="O65" i="58"/>
  <c r="O25"/>
  <c r="O9"/>
  <c r="O66" i="56"/>
  <c r="O62"/>
  <c r="O10"/>
  <c r="O95"/>
  <c r="O68"/>
  <c r="O3" i="55"/>
  <c r="O87"/>
  <c r="O35" i="56"/>
  <c r="O74"/>
  <c r="G58" i="55"/>
  <c r="G26"/>
  <c r="V26" s="1"/>
  <c r="G10"/>
  <c r="O94" i="56"/>
  <c r="O18"/>
  <c r="O88"/>
  <c r="O76"/>
  <c r="O72"/>
  <c r="V62"/>
  <c r="O58"/>
  <c r="O57"/>
  <c r="O50"/>
  <c r="O42"/>
  <c r="O38"/>
  <c r="V34"/>
  <c r="O29"/>
  <c r="O26"/>
  <c r="O22"/>
  <c r="V10"/>
  <c r="O6"/>
  <c r="O62" i="55"/>
  <c r="O46"/>
  <c r="O38"/>
  <c r="O30"/>
  <c r="O22"/>
  <c r="O20"/>
  <c r="O17"/>
  <c r="O11"/>
  <c r="E99"/>
  <c r="V92"/>
  <c r="V87"/>
  <c r="V51"/>
  <c r="O40"/>
  <c r="O9"/>
  <c r="O29" i="58"/>
  <c r="V65"/>
  <c r="G54" i="57"/>
  <c r="V54" s="1"/>
  <c r="O44"/>
  <c r="G91" i="58"/>
  <c r="G59"/>
  <c r="G43"/>
  <c r="V43" s="1"/>
  <c r="G27"/>
  <c r="O17"/>
  <c r="E99"/>
  <c r="G11"/>
  <c r="V11" s="1"/>
  <c r="O81"/>
  <c r="O57"/>
  <c r="O45"/>
  <c r="O41"/>
  <c r="G90" i="57"/>
  <c r="V90" s="1"/>
  <c r="G74"/>
  <c r="V74" s="1"/>
  <c r="G50"/>
  <c r="V50" s="1"/>
  <c r="O24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O26"/>
  <c r="V75" i="58" l="1"/>
  <c r="O4" i="56"/>
  <c r="O8"/>
  <c r="O11" i="58"/>
  <c r="O90" i="57"/>
  <c r="V13"/>
  <c r="O9"/>
  <c r="O91" i="58"/>
  <c r="V91"/>
  <c r="O59"/>
  <c r="V59"/>
  <c r="O27"/>
  <c r="V27"/>
  <c r="O50" i="57"/>
  <c r="O77"/>
  <c r="O61"/>
  <c r="O2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CV4"/>
  <c r="BM62"/>
  <c r="BM42"/>
  <c r="CO5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DJ36" s="1"/>
  <c r="F36" i="40" s="1"/>
  <c r="BT44" i="5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BM7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DH88" s="1"/>
  <c r="D88" i="40" s="1"/>
  <c r="BF91" i="54"/>
  <c r="DH91" s="1"/>
  <c r="D91" i="40" s="1"/>
  <c r="DJ91" i="54"/>
  <c r="F91" i="40" s="1"/>
  <c r="BF92" i="54"/>
  <c r="DJ92"/>
  <c r="F92" i="40" s="1"/>
  <c r="BF97" i="54"/>
  <c r="DH97" s="1"/>
  <c r="D97" i="40" s="1"/>
  <c r="DI5" i="54"/>
  <c r="E5" i="40" s="1"/>
  <c r="BF17" i="54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J15"/>
  <c r="F15" i="40" s="1"/>
  <c r="AY17" i="54"/>
  <c r="DG17" s="1"/>
  <c r="C17" i="40" s="1"/>
  <c r="AY19" i="54"/>
  <c r="DI19"/>
  <c r="E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DG56" s="1"/>
  <c r="C56" i="40" s="1"/>
  <c r="AY89" i="54"/>
  <c r="CE89"/>
  <c r="AY91"/>
  <c r="DG91" s="1"/>
  <c r="C91" i="40" s="1"/>
  <c r="AY92" i="54"/>
  <c r="DG92" s="1"/>
  <c r="C92" i="40" s="1"/>
  <c r="AY94" i="54"/>
  <c r="AV99"/>
  <c r="AY18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H23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I71"/>
  <c r="E71" i="40" s="1"/>
  <c r="AY82" i="54"/>
  <c r="AY84"/>
  <c r="DG84" s="1"/>
  <c r="C84" i="40" s="1"/>
  <c r="AY88" i="54"/>
  <c r="AY90"/>
  <c r="DG90" s="1"/>
  <c r="C90" i="40" s="1"/>
  <c r="AY98" i="54"/>
  <c r="DG98" s="1"/>
  <c r="C98" i="40" s="1"/>
  <c r="DH5" i="54"/>
  <c r="D5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88" i="54"/>
  <c r="C88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7" i="54" l="1"/>
  <c r="CP44"/>
  <c r="CP35"/>
  <c r="CI68"/>
  <c r="CI36"/>
  <c r="CB22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T38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M38"/>
  <c r="E38" i="61" s="1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6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<sst xmlns="http://schemas.openxmlformats.org/spreadsheetml/2006/main" count="8767" uniqueCount="535">
  <si>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</si>
  <si>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</si>
  <si>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</si>
  <si>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</si>
  <si>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</si>
  <si>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</si>
  <si>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</si>
  <si>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</si>
  <si>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</si>
  <si>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</si>
  <si>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</si>
  <si>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</si>
  <si>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</si>
  <si>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</si>
  <si>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</si>
  <si>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</si>
  <si>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</si>
  <si>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</si>
  <si>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</si>
  <si>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</si>
  <si>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</si>
  <si>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</si>
  <si>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</si>
  <si>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</si>
  <si>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</si>
  <si>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</si>
  <si>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</si>
  <si>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</si>
  <si>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</si>
  <si>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</si>
  <si>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</si>
  <si>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</si>
  <si>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</si>
  <si>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</si>
  <si>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</si>
  <si>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</si>
  <si>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</si>
  <si>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</si>
  <si>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</si>
  <si>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</si>
  <si>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</si>
  <si>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</si>
  <si>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</si>
  <si>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</si>
  <si>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</si>
  <si>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</si>
  <si>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</si>
  <si>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</si>
  <si>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</si>
  <si>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</si>
  <si>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</si>
  <si>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</si>
  <si>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</si>
  <si>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</si>
  <si>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</si>
  <si>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</si>
  <si>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</si>
  <si>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</si>
  <si>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</si>
  <si>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</si>
  <si>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</si>
  <si>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</si>
  <si>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</si>
  <si>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</si>
  <si>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</si>
  <si>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</si>
  <si>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</si>
  <si>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</si>
  <si>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</si>
  <si>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</si>
  <si>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</si>
  <si>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</si>
  <si>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</si>
  <si>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</si>
  <si>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</si>
  <si>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</si>
  <si>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</si>
  <si>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</si>
  <si>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</si>
  <si>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</si>
  <si>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</si>
  <si>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</si>
  <si>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</si>
  <si>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</si>
  <si>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</si>
  <si>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</si>
  <si>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</si>
  <si>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</si>
  <si>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</si>
  <si>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</si>
  <si>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</si>
  <si>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</si>
  <si>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</si>
  <si>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</si>
  <si>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</si>
  <si>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</si>
  <si>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</si>
  <si>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</si>
  <si>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</si>
  <si>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</si>
  <si>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</si>
  <si>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</si>
  <si>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</si>
  <si>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</si>
  <si>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</si>
  <si>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</si>
  <si>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</si>
  <si>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</si>
  <si>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</si>
  <si>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</si>
  <si>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</si>
  <si>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</si>
  <si>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</si>
  <si>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</si>
  <si>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</si>
  <si>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</si>
  <si>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</si>
  <si>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</si>
  <si>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</si>
  <si>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</si>
  <si>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</si>
  <si>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</si>
  <si>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</si>
  <si>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</si>
  <si>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</si>
  <si>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</si>
  <si>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</si>
  <si>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</si>
  <si>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</si>
  <si>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</si>
  <si>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</si>
  <si>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</si>
  <si>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</si>
  <si>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</si>
  <si>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</si>
  <si>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</si>
  <si>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</si>
  <si>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</si>
  <si>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</si>
  <si>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</si>
  <si>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</si>
  <si>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</si>
  <si>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</si>
  <si>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</si>
  <si>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</si>
  <si>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</si>
  <si>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</si>
  <si>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</si>
  <si>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</si>
  <si>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</si>
  <si>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</si>
  <si>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</si>
  <si>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</si>
  <si>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</si>
  <si>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</si>
  <si>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</si>
  <si>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</si>
  <si>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</si>
  <si>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</si>
  <si>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</si>
  <si>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</si>
  <si>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</si>
  <si>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</si>
  <si>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</si>
  <si>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</si>
  <si>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</si>
  <si>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</si>
  <si>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</si>
  <si>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</si>
  <si>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</si>
  <si>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</si>
  <si>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</si>
  <si>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</si>
  <si>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</si>
  <si>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</si>
  <si>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</si>
  <si>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</si>
  <si>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</si>
  <si>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</si>
  <si>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</si>
  <si>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</si>
  <si>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</si>
  <si>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</si>
  <si>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</si>
  <si>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</si>
  <si>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</si>
  <si>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</si>
  <si>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</si>
  <si>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</si>
  <si>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</si>
  <si>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</si>
  <si>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</si>
  <si>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</si>
  <si>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</si>
  <si>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</si>
  <si>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</si>
  <si>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</si>
  <si>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</si>
  <si>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</si>
  <si>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</si>
  <si>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</si>
  <si>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</si>
  <si>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</si>
  <si>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</si>
  <si>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</si>
  <si>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</si>
  <si>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</si>
  <si>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</si>
  <si>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</si>
  <si>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</si>
  <si>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</si>
  <si>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</si>
  <si>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</si>
  <si>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</si>
  <si>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</si>
  <si>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</si>
  <si>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</si>
  <si>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</si>
  <si>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</si>
  <si>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</si>
  <si>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</si>
  <si>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</si>
  <si>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</si>
  <si>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</si>
  <si>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</si>
  <si>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</si>
  <si>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</si>
  <si>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</si>
  <si>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</si>
  <si>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</si>
  <si>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</si>
  <si>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</si>
  <si>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</si>
  <si>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</si>
  <si>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</si>
  <si>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</si>
  <si>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</si>
  <si>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</si>
  <si>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</si>
  <si>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</si>
  <si>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</si>
  <si>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</si>
  <si>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</si>
  <si>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</si>
  <si>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</si>
  <si>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</si>
  <si>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</si>
  <si>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</si>
  <si>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</si>
  <si>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</si>
  <si>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</si>
  <si>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</si>
  <si>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</si>
  <si>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</si>
  <si>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</si>
  <si>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</si>
  <si>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</si>
  <si>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</si>
  <si>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</si>
  <si>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</si>
  <si>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</si>
  <si>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</si>
  <si>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</si>
  <si>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</si>
  <si>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</si>
  <si>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</si>
  <si>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</si>
  <si>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</si>
  <si>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</si>
  <si>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</si>
  <si>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</si>
  <si>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</si>
  <si>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</si>
  <si>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</si>
  <si>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</si>
  <si>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</si>
  <si>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</si>
  <si>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</si>
  <si>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</si>
  <si>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</si>
  <si>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</si>
  <si>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</si>
  <si>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</si>
  <si>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</si>
  <si>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</si>
  <si>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</si>
  <si>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</si>
  <si>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</si>
  <si>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</si>
  <si>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</si>
  <si>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</si>
  <si>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</si>
  <si>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</si>
  <si>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</si>
  <si>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</si>
  <si>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</si>
  <si>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</si>
  <si>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</si>
  <si>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</si>
  <si>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</si>
  <si>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</si>
  <si>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</si>
  <si>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</si>
  <si>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</si>
  <si>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</si>
  <si>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</si>
  <si>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</si>
  <si>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</si>
  <si>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</si>
  <si>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</si>
  <si>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</si>
  <si>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</si>
  <si>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</si>
  <si>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</si>
  <si>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</si>
  <si>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</si>
  <si>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</si>
  <si>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</si>
  <si>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</si>
  <si>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</si>
  <si>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</si>
  <si>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</si>
  <si>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</si>
  <si>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</si>
  <si>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</si>
  <si>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</si>
  <si>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</si>
  <si>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</si>
  <si>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</si>
  <si>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</si>
  <si>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</si>
  <si>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</si>
  <si>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</si>
  <si>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</si>
  <si>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</si>
  <si>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</si>
  <si>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</si>
  <si>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</si>
  <si>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</si>
  <si>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</si>
  <si>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</si>
  <si>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</si>
  <si>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</si>
  <si>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</si>
  <si>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</si>
  <si>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</si>
  <si>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</si>
  <si>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</si>
  <si>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</si>
  <si>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</si>
  <si>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</si>
  <si>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</si>
  <si>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</si>
  <si>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</si>
  <si>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</si>
  <si>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</si>
  <si>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</si>
  <si>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</si>
  <si>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</si>
  <si>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</si>
  <si>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</si>
  <si>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</si>
  <si>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</si>
  <si>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</si>
  <si>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</si>
  <si>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</si>
  <si>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</si>
  <si>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</si>
  <si>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</si>
  <si>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</si>
  <si>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</si>
  <si>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</si>
  <si>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</si>
  <si>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</si>
  <si>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</si>
  <si>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</si>
  <si>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</si>
  <si>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</si>
  <si>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</si>
  <si>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</si>
  <si>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</si>
  <si>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</si>
  <si>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</si>
  <si>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</si>
  <si>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</si>
  <si>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</si>
  <si>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</si>
  <si>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</si>
  <si>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</si>
  <si>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</si>
  <si>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</si>
  <si>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</si>
  <si>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</si>
  <si>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</si>
  <si>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</si>
  <si>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</si>
  <si>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</si>
  <si>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</si>
  <si>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</si>
  <si>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</si>
  <si>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</si>
  <si>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</si>
  <si>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</si>
  <si>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</si>
  <si>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</si>
  <si>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</si>
  <si>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</si>
  <si>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</si>
  <si>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</si>
  <si>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</si>
  <si>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</si>
  <si>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</si>
  <si>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</si>
  <si>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</si>
  <si>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</si>
  <si>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</si>
  <si>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</si>
  <si>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</si>
  <si>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</si>
  <si>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</si>
  <si>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</si>
  <si>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</si>
  <si>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</si>
  <si>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</si>
  <si>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</si>
  <si>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</si>
  <si>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</si>
  <si>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</si>
  <si>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</si>
  <si>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</si>
  <si>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</si>
  <si>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</si>
  <si>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</si>
  <si>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</si>
  <si>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</si>
  <si>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</si>
  <si>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</si>
  <si>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</si>
  <si>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</si>
  <si>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</si>
  <si>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</si>
  <si>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</si>
  <si>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</si>
  <si>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</si>
  <si>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</si>
  <si>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</si>
  <si>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</si>
  <si>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</si>
  <si>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</si>
  <si>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</si>
  <si>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</si>
  <si>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</si>
  <si>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</si>
  <si>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</si>
  <si>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</si>
  <si>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</si>
  <si>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</si>
  <si>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</si>
  <si>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</si>
  <si>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</si>
  <si>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</si>
  <si>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</si>
  <si>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</si>
  <si>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</si>
  <si>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</si>
  <si>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</si>
  <si>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</si>
  <si>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</si>
  <si>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</si>
  <si>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</si>
  <si>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</si>
  <si>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</si>
  <si>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</si>
  <si>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</si>
  <si>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</si>
  <si>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</si>
  <si>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</si>
  <si>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</si>
  <si>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</si>
  <si>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</si>
  <si>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</si>
  <si>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</si>
  <si>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</si>
  <si>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</si>
  <si>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</si>
  <si>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</si>
  <si>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</si>
  <si>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</si>
  <si>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</si>
  <si>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</si>
  <si>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</si>
  <si>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</si>
  <si>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</si>
  <si>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</si>
  <si>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</si>
  <si>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</si>
  <si>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</si>
  <si>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</si>
  <si>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</si>
  <si>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</si>
  <si>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</si>
  <si>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</si>
  <si>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</si>
  <si>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</si>
  <si>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</si>
  <si>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w.e.f 01.06.2023 to 30.06.2023</t>
  </si>
  <si>
    <t>49IS2023/06/16</t>
  </si>
  <si>
    <t>16-06-2023</t>
  </si>
  <si>
    <t>SOLAPUR_SOLAR</t>
  </si>
  <si>
    <t>TS1PL_BKN</t>
  </si>
  <si>
    <t>HP</t>
  </si>
  <si>
    <t>KAMENG</t>
  </si>
  <si>
    <t>SHPPBPL</t>
  </si>
  <si>
    <t>VL-CPP 1215</t>
  </si>
  <si>
    <t>KSEB</t>
  </si>
  <si>
    <t>B_S_ISPAT_MH</t>
  </si>
  <si>
    <t>Teesta_III</t>
  </si>
  <si>
    <t>JPNIGRIE_JNSTPP</t>
  </si>
  <si>
    <t>GBHHPL</t>
  </si>
  <si>
    <t>Meghalaya_Ben</t>
  </si>
  <si>
    <t>ITCWIND</t>
  </si>
  <si>
    <t>SEIL</t>
  </si>
  <si>
    <t>APNRL</t>
  </si>
  <si>
    <t>GMR WARORA</t>
  </si>
  <si>
    <t>SORANG_HEP</t>
  </si>
  <si>
    <t>ASIL_UP</t>
  </si>
  <si>
    <t>SAPU1234</t>
  </si>
  <si>
    <t>TANGEDCO</t>
  </si>
  <si>
    <t>CHANJUII</t>
  </si>
  <si>
    <t>SKS Raigarh</t>
  </si>
  <si>
    <t>KWHEP</t>
  </si>
  <si>
    <t>JPL</t>
  </si>
  <si>
    <t>NBVLIPP</t>
  </si>
  <si>
    <t>IPCL_WB</t>
  </si>
  <si>
    <t>East_Delhi_Waste_Processing_Company_Limited_(EDWPCL)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</si>
</sst>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1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2" fontId="8" fillId="0" borderId="0" xfId="0" applyNumberFormat="1" applyFont="1"/>
    <xf numFmtId="2" fontId="8" fillId="9" borderId="0" xfId="0" applyNumberFormat="1" applyFon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265</v>
          </cell>
          <cell r="C5">
            <v>0</v>
          </cell>
          <cell r="D5">
            <v>35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35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35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35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35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35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35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35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35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35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35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35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35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35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35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35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35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35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35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35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35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35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35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35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35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35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35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35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35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35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35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35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35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35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35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35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35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35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35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35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35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35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35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35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35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35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35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35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35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35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35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35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35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35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35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35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35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35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35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35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35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35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35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35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35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35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35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35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35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35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35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35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35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35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35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35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35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35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35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35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35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35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35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35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35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35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35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35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35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35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35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35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35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35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35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35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34</v>
          </cell>
          <cell r="I42">
            <v>22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34</v>
          </cell>
          <cell r="I43">
            <v>22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31</v>
          </cell>
          <cell r="I44">
            <v>22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31</v>
          </cell>
          <cell r="I45">
            <v>22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31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31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31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31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31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31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31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31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31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31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31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305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305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305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305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305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305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305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305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310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310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296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275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285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285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285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285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285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285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281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281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305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305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4" sqref="B4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71">
        <v>45093</v>
      </c>
      <c r="C1" s="46"/>
    </row>
    <row r="2" spans="1:3">
      <c r="A2" s="46" t="s">
        <v>507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222</v>
      </c>
    </row>
    <row r="9" spans="1:3">
      <c r="A9" s="46" t="s">
        <v>477</v>
      </c>
      <c r="B9" s="180">
        <v>45093.980995370373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9" activePane="bottomRight" state="frozen"/>
      <selection pane="topRight" activeCell="B1" sqref="B1"/>
      <selection pane="bottomLeft" activeCell="A3" sqref="A3"/>
      <selection pane="bottomRight" activeCell="C3" sqref="C3:C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45093</v>
      </c>
      <c r="B1" s="191" t="s">
        <v>464</v>
      </c>
      <c r="C1" s="187"/>
      <c r="D1" s="189" t="s">
        <v>299</v>
      </c>
      <c r="E1" s="189"/>
      <c r="F1" s="189"/>
      <c r="G1" s="189"/>
      <c r="H1" s="190"/>
      <c r="I1" s="192" t="s">
        <v>465</v>
      </c>
      <c r="J1" s="193"/>
      <c r="K1" s="193"/>
      <c r="L1" s="193"/>
      <c r="M1" s="194"/>
      <c r="N1" s="181"/>
      <c r="P1" s="185" t="s">
        <v>294</v>
      </c>
      <c r="Q1" s="185"/>
      <c r="R1" s="185"/>
      <c r="S1" s="185"/>
      <c r="T1" s="185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181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78">
        <v>26.6</v>
      </c>
      <c r="C3" s="178">
        <v>26.6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11.097519999999999</v>
      </c>
      <c r="J3" s="21">
        <f>C3*E3/100</f>
        <v>6.2057799999999999</v>
      </c>
      <c r="K3" s="21">
        <f>C3*F3/100</f>
        <v>8.0039400000000001</v>
      </c>
      <c r="L3" s="21">
        <f>C3*G3/100</f>
        <v>1.2927600000000001</v>
      </c>
      <c r="M3" s="159">
        <f>SUM(I3:L3)</f>
        <v>26.6</v>
      </c>
      <c r="N3" s="22"/>
      <c r="P3" s="37">
        <f t="shared" ref="P3:P34" si="1">I3</f>
        <v>11.097519999999999</v>
      </c>
      <c r="Q3" s="37">
        <f t="shared" ref="Q3:Q34" si="2">J3</f>
        <v>6.2057799999999999</v>
      </c>
      <c r="R3" s="37">
        <f t="shared" ref="R3:R34" si="3">K3</f>
        <v>8.0039400000000001</v>
      </c>
      <c r="S3" s="37">
        <f t="shared" ref="S3:S34" si="4">L3</f>
        <v>1.2927600000000001</v>
      </c>
      <c r="T3" s="37">
        <f>SUM(P3:S3)</f>
        <v>26.6</v>
      </c>
    </row>
    <row r="4" spans="1:20">
      <c r="A4" s="8" t="s">
        <v>46</v>
      </c>
      <c r="B4" s="178">
        <v>26.6</v>
      </c>
      <c r="C4" s="178">
        <v>26.6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11.097519999999999</v>
      </c>
      <c r="J4" s="21">
        <f t="shared" ref="J4:J67" si="6">C4*E4/100</f>
        <v>6.2057799999999999</v>
      </c>
      <c r="K4" s="21">
        <f t="shared" ref="K4:K67" si="7">C4*F4/100</f>
        <v>8.0039400000000001</v>
      </c>
      <c r="L4" s="21">
        <f t="shared" ref="L4:L67" si="8">C4*G4/100</f>
        <v>1.2927600000000001</v>
      </c>
      <c r="M4" s="160">
        <f t="shared" ref="M4:M67" si="9">SUM(I4:L4)</f>
        <v>26.6</v>
      </c>
      <c r="N4" s="22"/>
      <c r="P4" s="37">
        <f t="shared" si="1"/>
        <v>11.097519999999999</v>
      </c>
      <c r="Q4" s="37">
        <f t="shared" si="2"/>
        <v>6.2057799999999999</v>
      </c>
      <c r="R4" s="37">
        <f t="shared" si="3"/>
        <v>8.0039400000000001</v>
      </c>
      <c r="S4" s="37">
        <f t="shared" si="4"/>
        <v>1.2927600000000001</v>
      </c>
      <c r="T4" s="37">
        <f t="shared" ref="T4:T67" si="10">SUM(P4:S4)</f>
        <v>26.6</v>
      </c>
    </row>
    <row r="5" spans="1:20">
      <c r="A5" s="8" t="s">
        <v>47</v>
      </c>
      <c r="B5" s="178">
        <v>26.6</v>
      </c>
      <c r="C5" s="178">
        <v>26.6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11.097519999999999</v>
      </c>
      <c r="J5" s="21">
        <f t="shared" si="6"/>
        <v>6.2057799999999999</v>
      </c>
      <c r="K5" s="21">
        <f t="shared" si="7"/>
        <v>8.0039400000000001</v>
      </c>
      <c r="L5" s="21">
        <f t="shared" si="8"/>
        <v>1.2927600000000001</v>
      </c>
      <c r="M5" s="160">
        <f t="shared" si="9"/>
        <v>26.6</v>
      </c>
      <c r="N5" s="22"/>
      <c r="P5" s="37">
        <f t="shared" si="1"/>
        <v>11.097519999999999</v>
      </c>
      <c r="Q5" s="37">
        <f t="shared" si="2"/>
        <v>6.2057799999999999</v>
      </c>
      <c r="R5" s="37">
        <f t="shared" si="3"/>
        <v>8.0039400000000001</v>
      </c>
      <c r="S5" s="37">
        <f t="shared" si="4"/>
        <v>1.2927600000000001</v>
      </c>
      <c r="T5" s="37">
        <f t="shared" si="10"/>
        <v>26.6</v>
      </c>
    </row>
    <row r="6" spans="1:20">
      <c r="A6" s="8" t="s">
        <v>48</v>
      </c>
      <c r="B6" s="178">
        <v>26.6</v>
      </c>
      <c r="C6" s="178">
        <v>26.6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11.097519999999999</v>
      </c>
      <c r="J6" s="21">
        <f t="shared" si="6"/>
        <v>6.2057799999999999</v>
      </c>
      <c r="K6" s="21">
        <f t="shared" si="7"/>
        <v>8.0039400000000001</v>
      </c>
      <c r="L6" s="21">
        <f t="shared" si="8"/>
        <v>1.2927600000000001</v>
      </c>
      <c r="M6" s="160">
        <f t="shared" si="9"/>
        <v>26.6</v>
      </c>
      <c r="N6" s="22"/>
      <c r="P6" s="37">
        <f t="shared" si="1"/>
        <v>11.097519999999999</v>
      </c>
      <c r="Q6" s="37">
        <f t="shared" si="2"/>
        <v>6.2057799999999999</v>
      </c>
      <c r="R6" s="37">
        <f t="shared" si="3"/>
        <v>8.0039400000000001</v>
      </c>
      <c r="S6" s="37">
        <f t="shared" si="4"/>
        <v>1.2927600000000001</v>
      </c>
      <c r="T6" s="37">
        <f t="shared" si="10"/>
        <v>26.6</v>
      </c>
    </row>
    <row r="7" spans="1:20">
      <c r="A7" s="8" t="s">
        <v>49</v>
      </c>
      <c r="B7" s="178">
        <v>26.6</v>
      </c>
      <c r="C7" s="178">
        <v>26.6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11.097519999999999</v>
      </c>
      <c r="J7" s="21">
        <f t="shared" si="6"/>
        <v>6.2057799999999999</v>
      </c>
      <c r="K7" s="21">
        <f t="shared" si="7"/>
        <v>8.0039400000000001</v>
      </c>
      <c r="L7" s="21">
        <f t="shared" si="8"/>
        <v>1.2927600000000001</v>
      </c>
      <c r="M7" s="160">
        <f t="shared" si="9"/>
        <v>26.6</v>
      </c>
      <c r="N7" s="22"/>
      <c r="P7" s="37">
        <f t="shared" si="1"/>
        <v>11.097519999999999</v>
      </c>
      <c r="Q7" s="37">
        <f t="shared" si="2"/>
        <v>6.2057799999999999</v>
      </c>
      <c r="R7" s="37">
        <f t="shared" si="3"/>
        <v>8.0039400000000001</v>
      </c>
      <c r="S7" s="37">
        <f t="shared" si="4"/>
        <v>1.2927600000000001</v>
      </c>
      <c r="T7" s="37">
        <f t="shared" si="10"/>
        <v>26.6</v>
      </c>
    </row>
    <row r="8" spans="1:20">
      <c r="A8" s="8" t="s">
        <v>50</v>
      </c>
      <c r="B8" s="178">
        <v>26.6</v>
      </c>
      <c r="C8" s="178">
        <v>26.6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11.097519999999999</v>
      </c>
      <c r="J8" s="21">
        <f t="shared" si="6"/>
        <v>6.2057799999999999</v>
      </c>
      <c r="K8" s="21">
        <f t="shared" si="7"/>
        <v>8.0039400000000001</v>
      </c>
      <c r="L8" s="21">
        <f t="shared" si="8"/>
        <v>1.2927600000000001</v>
      </c>
      <c r="M8" s="160">
        <f t="shared" si="9"/>
        <v>26.6</v>
      </c>
      <c r="N8" s="22"/>
      <c r="P8" s="37">
        <f t="shared" si="1"/>
        <v>11.097519999999999</v>
      </c>
      <c r="Q8" s="37">
        <f t="shared" si="2"/>
        <v>6.2057799999999999</v>
      </c>
      <c r="R8" s="37">
        <f t="shared" si="3"/>
        <v>8.0039400000000001</v>
      </c>
      <c r="S8" s="37">
        <f t="shared" si="4"/>
        <v>1.2927600000000001</v>
      </c>
      <c r="T8" s="37">
        <f t="shared" si="10"/>
        <v>26.6</v>
      </c>
    </row>
    <row r="9" spans="1:20">
      <c r="A9" s="8" t="s">
        <v>51</v>
      </c>
      <c r="B9" s="178">
        <v>26.6</v>
      </c>
      <c r="C9" s="178">
        <v>26.6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11.097519999999999</v>
      </c>
      <c r="J9" s="21">
        <f t="shared" si="6"/>
        <v>6.2057799999999999</v>
      </c>
      <c r="K9" s="21">
        <f t="shared" si="7"/>
        <v>8.0039400000000001</v>
      </c>
      <c r="L9" s="21">
        <f t="shared" si="8"/>
        <v>1.2927600000000001</v>
      </c>
      <c r="M9" s="160">
        <f t="shared" si="9"/>
        <v>26.6</v>
      </c>
      <c r="N9" s="22"/>
      <c r="P9" s="37">
        <f t="shared" si="1"/>
        <v>11.097519999999999</v>
      </c>
      <c r="Q9" s="37">
        <f t="shared" si="2"/>
        <v>6.2057799999999999</v>
      </c>
      <c r="R9" s="37">
        <f t="shared" si="3"/>
        <v>8.0039400000000001</v>
      </c>
      <c r="S9" s="37">
        <f t="shared" si="4"/>
        <v>1.2927600000000001</v>
      </c>
      <c r="T9" s="37">
        <f t="shared" si="10"/>
        <v>26.6</v>
      </c>
    </row>
    <row r="10" spans="1:20">
      <c r="A10" s="8" t="s">
        <v>52</v>
      </c>
      <c r="B10" s="178">
        <v>26.6</v>
      </c>
      <c r="C10" s="178">
        <v>26.6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11.097519999999999</v>
      </c>
      <c r="J10" s="21">
        <f t="shared" si="6"/>
        <v>6.2057799999999999</v>
      </c>
      <c r="K10" s="21">
        <f t="shared" si="7"/>
        <v>8.0039400000000001</v>
      </c>
      <c r="L10" s="21">
        <f t="shared" si="8"/>
        <v>1.2927600000000001</v>
      </c>
      <c r="M10" s="160">
        <f t="shared" si="9"/>
        <v>26.6</v>
      </c>
      <c r="N10" s="22"/>
      <c r="P10" s="37">
        <f t="shared" si="1"/>
        <v>11.097519999999999</v>
      </c>
      <c r="Q10" s="37">
        <f t="shared" si="2"/>
        <v>6.2057799999999999</v>
      </c>
      <c r="R10" s="37">
        <f t="shared" si="3"/>
        <v>8.0039400000000001</v>
      </c>
      <c r="S10" s="37">
        <f t="shared" si="4"/>
        <v>1.2927600000000001</v>
      </c>
      <c r="T10" s="37">
        <f t="shared" si="10"/>
        <v>26.6</v>
      </c>
    </row>
    <row r="11" spans="1:20">
      <c r="A11" s="8" t="s">
        <v>53</v>
      </c>
      <c r="B11" s="178">
        <v>26.6</v>
      </c>
      <c r="C11" s="178">
        <v>26.6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11.097519999999999</v>
      </c>
      <c r="J11" s="21">
        <f t="shared" si="6"/>
        <v>6.2057799999999999</v>
      </c>
      <c r="K11" s="21">
        <f t="shared" si="7"/>
        <v>8.0039400000000001</v>
      </c>
      <c r="L11" s="21">
        <f t="shared" si="8"/>
        <v>1.2927600000000001</v>
      </c>
      <c r="M11" s="160">
        <f t="shared" si="9"/>
        <v>26.6</v>
      </c>
      <c r="N11" s="22"/>
      <c r="P11" s="37">
        <f t="shared" si="1"/>
        <v>11.097519999999999</v>
      </c>
      <c r="Q11" s="37">
        <f t="shared" si="2"/>
        <v>6.2057799999999999</v>
      </c>
      <c r="R11" s="37">
        <f t="shared" si="3"/>
        <v>8.0039400000000001</v>
      </c>
      <c r="S11" s="37">
        <f t="shared" si="4"/>
        <v>1.2927600000000001</v>
      </c>
      <c r="T11" s="37">
        <f t="shared" si="10"/>
        <v>26.6</v>
      </c>
    </row>
    <row r="12" spans="1:20">
      <c r="A12" s="8" t="s">
        <v>54</v>
      </c>
      <c r="B12" s="178">
        <v>26.6</v>
      </c>
      <c r="C12" s="178">
        <v>26.6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11.097519999999999</v>
      </c>
      <c r="J12" s="21">
        <f t="shared" si="6"/>
        <v>6.2057799999999999</v>
      </c>
      <c r="K12" s="21">
        <f t="shared" si="7"/>
        <v>8.0039400000000001</v>
      </c>
      <c r="L12" s="21">
        <f t="shared" si="8"/>
        <v>1.2927600000000001</v>
      </c>
      <c r="M12" s="160">
        <f t="shared" si="9"/>
        <v>26.6</v>
      </c>
      <c r="N12" s="22"/>
      <c r="P12" s="37">
        <f t="shared" si="1"/>
        <v>11.097519999999999</v>
      </c>
      <c r="Q12" s="37">
        <f t="shared" si="2"/>
        <v>6.2057799999999999</v>
      </c>
      <c r="R12" s="37">
        <f t="shared" si="3"/>
        <v>8.0039400000000001</v>
      </c>
      <c r="S12" s="37">
        <f t="shared" si="4"/>
        <v>1.2927600000000001</v>
      </c>
      <c r="T12" s="37">
        <f t="shared" si="10"/>
        <v>26.6</v>
      </c>
    </row>
    <row r="13" spans="1:20">
      <c r="A13" s="8" t="s">
        <v>55</v>
      </c>
      <c r="B13" s="178">
        <v>26.6</v>
      </c>
      <c r="C13" s="178">
        <v>26.6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11.097519999999999</v>
      </c>
      <c r="J13" s="21">
        <f t="shared" si="6"/>
        <v>6.2057799999999999</v>
      </c>
      <c r="K13" s="21">
        <f t="shared" si="7"/>
        <v>8.0039400000000001</v>
      </c>
      <c r="L13" s="21">
        <f t="shared" si="8"/>
        <v>1.2927600000000001</v>
      </c>
      <c r="M13" s="160">
        <f t="shared" si="9"/>
        <v>26.6</v>
      </c>
      <c r="N13" s="22"/>
      <c r="P13" s="37">
        <f t="shared" si="1"/>
        <v>11.097519999999999</v>
      </c>
      <c r="Q13" s="37">
        <f t="shared" si="2"/>
        <v>6.2057799999999999</v>
      </c>
      <c r="R13" s="37">
        <f t="shared" si="3"/>
        <v>8.0039400000000001</v>
      </c>
      <c r="S13" s="37">
        <f t="shared" si="4"/>
        <v>1.2927600000000001</v>
      </c>
      <c r="T13" s="37">
        <f t="shared" si="10"/>
        <v>26.6</v>
      </c>
    </row>
    <row r="14" spans="1:20">
      <c r="A14" s="8" t="s">
        <v>56</v>
      </c>
      <c r="B14" s="178">
        <v>26.6</v>
      </c>
      <c r="C14" s="178">
        <v>26.6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11.097519999999999</v>
      </c>
      <c r="J14" s="21">
        <f t="shared" si="6"/>
        <v>6.2057799999999999</v>
      </c>
      <c r="K14" s="21">
        <f t="shared" si="7"/>
        <v>8.0039400000000001</v>
      </c>
      <c r="L14" s="21">
        <f t="shared" si="8"/>
        <v>1.2927600000000001</v>
      </c>
      <c r="M14" s="160">
        <f t="shared" si="9"/>
        <v>26.6</v>
      </c>
      <c r="N14" s="22"/>
      <c r="P14" s="37">
        <f t="shared" si="1"/>
        <v>11.097519999999999</v>
      </c>
      <c r="Q14" s="37">
        <f t="shared" si="2"/>
        <v>6.2057799999999999</v>
      </c>
      <c r="R14" s="37">
        <f t="shared" si="3"/>
        <v>8.0039400000000001</v>
      </c>
      <c r="S14" s="37">
        <f t="shared" si="4"/>
        <v>1.2927600000000001</v>
      </c>
      <c r="T14" s="37">
        <f t="shared" si="10"/>
        <v>26.6</v>
      </c>
    </row>
    <row r="15" spans="1:20">
      <c r="A15" s="8" t="s">
        <v>57</v>
      </c>
      <c r="B15" s="178">
        <v>26.6</v>
      </c>
      <c r="C15" s="178">
        <v>26.6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11.097519999999999</v>
      </c>
      <c r="J15" s="21">
        <f t="shared" si="6"/>
        <v>6.2057799999999999</v>
      </c>
      <c r="K15" s="21">
        <f t="shared" si="7"/>
        <v>8.0039400000000001</v>
      </c>
      <c r="L15" s="21">
        <f t="shared" si="8"/>
        <v>1.2927600000000001</v>
      </c>
      <c r="M15" s="160">
        <f t="shared" si="9"/>
        <v>26.6</v>
      </c>
      <c r="N15" s="22"/>
      <c r="P15" s="37">
        <f t="shared" si="1"/>
        <v>11.097519999999999</v>
      </c>
      <c r="Q15" s="37">
        <f t="shared" si="2"/>
        <v>6.2057799999999999</v>
      </c>
      <c r="R15" s="37">
        <f t="shared" si="3"/>
        <v>8.0039400000000001</v>
      </c>
      <c r="S15" s="37">
        <f t="shared" si="4"/>
        <v>1.2927600000000001</v>
      </c>
      <c r="T15" s="37">
        <f t="shared" si="10"/>
        <v>26.6</v>
      </c>
    </row>
    <row r="16" spans="1:20">
      <c r="A16" s="8" t="s">
        <v>58</v>
      </c>
      <c r="B16" s="178">
        <v>26.6</v>
      </c>
      <c r="C16" s="178">
        <v>26.6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11.097519999999999</v>
      </c>
      <c r="J16" s="21">
        <f t="shared" si="6"/>
        <v>6.2057799999999999</v>
      </c>
      <c r="K16" s="21">
        <f t="shared" si="7"/>
        <v>8.0039400000000001</v>
      </c>
      <c r="L16" s="21">
        <f t="shared" si="8"/>
        <v>1.2927600000000001</v>
      </c>
      <c r="M16" s="160">
        <f t="shared" si="9"/>
        <v>26.6</v>
      </c>
      <c r="N16" s="22"/>
      <c r="P16" s="37">
        <f t="shared" si="1"/>
        <v>11.097519999999999</v>
      </c>
      <c r="Q16" s="37">
        <f t="shared" si="2"/>
        <v>6.2057799999999999</v>
      </c>
      <c r="R16" s="37">
        <f t="shared" si="3"/>
        <v>8.0039400000000001</v>
      </c>
      <c r="S16" s="37">
        <f t="shared" si="4"/>
        <v>1.2927600000000001</v>
      </c>
      <c r="T16" s="37">
        <f t="shared" si="10"/>
        <v>26.6</v>
      </c>
    </row>
    <row r="17" spans="1:20">
      <c r="A17" s="8" t="s">
        <v>59</v>
      </c>
      <c r="B17" s="178">
        <v>26.6</v>
      </c>
      <c r="C17" s="178">
        <v>26.6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11.097519999999999</v>
      </c>
      <c r="J17" s="21">
        <f t="shared" si="6"/>
        <v>6.2057799999999999</v>
      </c>
      <c r="K17" s="21">
        <f t="shared" si="7"/>
        <v>8.0039400000000001</v>
      </c>
      <c r="L17" s="21">
        <f t="shared" si="8"/>
        <v>1.2927600000000001</v>
      </c>
      <c r="M17" s="160">
        <f t="shared" si="9"/>
        <v>26.6</v>
      </c>
      <c r="N17" s="22"/>
      <c r="P17" s="37">
        <f t="shared" si="1"/>
        <v>11.097519999999999</v>
      </c>
      <c r="Q17" s="37">
        <f t="shared" si="2"/>
        <v>6.2057799999999999</v>
      </c>
      <c r="R17" s="37">
        <f t="shared" si="3"/>
        <v>8.0039400000000001</v>
      </c>
      <c r="S17" s="37">
        <f t="shared" si="4"/>
        <v>1.2927600000000001</v>
      </c>
      <c r="T17" s="37">
        <f t="shared" si="10"/>
        <v>26.6</v>
      </c>
    </row>
    <row r="18" spans="1:20">
      <c r="A18" s="8" t="s">
        <v>60</v>
      </c>
      <c r="B18" s="178">
        <v>26.6</v>
      </c>
      <c r="C18" s="178">
        <v>26.6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11.097519999999999</v>
      </c>
      <c r="J18" s="21">
        <f t="shared" si="6"/>
        <v>6.2057799999999999</v>
      </c>
      <c r="K18" s="21">
        <f t="shared" si="7"/>
        <v>8.0039400000000001</v>
      </c>
      <c r="L18" s="21">
        <f t="shared" si="8"/>
        <v>1.2927600000000001</v>
      </c>
      <c r="M18" s="160">
        <f t="shared" si="9"/>
        <v>26.6</v>
      </c>
      <c r="N18" s="22"/>
      <c r="P18" s="37">
        <f t="shared" si="1"/>
        <v>11.097519999999999</v>
      </c>
      <c r="Q18" s="37">
        <f t="shared" si="2"/>
        <v>6.2057799999999999</v>
      </c>
      <c r="R18" s="37">
        <f t="shared" si="3"/>
        <v>8.0039400000000001</v>
      </c>
      <c r="S18" s="37">
        <f t="shared" si="4"/>
        <v>1.2927600000000001</v>
      </c>
      <c r="T18" s="37">
        <f t="shared" si="10"/>
        <v>26.6</v>
      </c>
    </row>
    <row r="19" spans="1:20">
      <c r="A19" s="8" t="s">
        <v>61</v>
      </c>
      <c r="B19" s="178">
        <v>26.6</v>
      </c>
      <c r="C19" s="178">
        <v>26.6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11.097519999999999</v>
      </c>
      <c r="J19" s="21">
        <f t="shared" si="6"/>
        <v>6.2057799999999999</v>
      </c>
      <c r="K19" s="21">
        <f t="shared" si="7"/>
        <v>8.0039400000000001</v>
      </c>
      <c r="L19" s="21">
        <f t="shared" si="8"/>
        <v>1.2927600000000001</v>
      </c>
      <c r="M19" s="160">
        <f t="shared" si="9"/>
        <v>26.6</v>
      </c>
      <c r="N19" s="22"/>
      <c r="P19" s="37">
        <f t="shared" si="1"/>
        <v>11.097519999999999</v>
      </c>
      <c r="Q19" s="37">
        <f t="shared" si="2"/>
        <v>6.2057799999999999</v>
      </c>
      <c r="R19" s="37">
        <f t="shared" si="3"/>
        <v>8.0039400000000001</v>
      </c>
      <c r="S19" s="37">
        <f t="shared" si="4"/>
        <v>1.2927600000000001</v>
      </c>
      <c r="T19" s="37">
        <f t="shared" si="10"/>
        <v>26.6</v>
      </c>
    </row>
    <row r="20" spans="1:20">
      <c r="A20" s="8" t="s">
        <v>62</v>
      </c>
      <c r="B20" s="178">
        <v>26.6</v>
      </c>
      <c r="C20" s="178">
        <v>26.6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11.097519999999999</v>
      </c>
      <c r="J20" s="21">
        <f t="shared" si="6"/>
        <v>6.2057799999999999</v>
      </c>
      <c r="K20" s="21">
        <f t="shared" si="7"/>
        <v>8.0039400000000001</v>
      </c>
      <c r="L20" s="21">
        <f t="shared" si="8"/>
        <v>1.2927600000000001</v>
      </c>
      <c r="M20" s="160">
        <f t="shared" si="9"/>
        <v>26.6</v>
      </c>
      <c r="N20" s="22"/>
      <c r="P20" s="37">
        <f t="shared" si="1"/>
        <v>11.097519999999999</v>
      </c>
      <c r="Q20" s="37">
        <f t="shared" si="2"/>
        <v>6.2057799999999999</v>
      </c>
      <c r="R20" s="37">
        <f t="shared" si="3"/>
        <v>8.0039400000000001</v>
      </c>
      <c r="S20" s="37">
        <f t="shared" si="4"/>
        <v>1.2927600000000001</v>
      </c>
      <c r="T20" s="37">
        <f t="shared" si="10"/>
        <v>26.6</v>
      </c>
    </row>
    <row r="21" spans="1:20">
      <c r="A21" s="8" t="s">
        <v>63</v>
      </c>
      <c r="B21" s="178">
        <v>26.6</v>
      </c>
      <c r="C21" s="178">
        <v>26.6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11.097519999999999</v>
      </c>
      <c r="J21" s="21">
        <f t="shared" si="6"/>
        <v>6.2057799999999999</v>
      </c>
      <c r="K21" s="21">
        <f t="shared" si="7"/>
        <v>8.0039400000000001</v>
      </c>
      <c r="L21" s="21">
        <f t="shared" si="8"/>
        <v>1.2927600000000001</v>
      </c>
      <c r="M21" s="160">
        <f t="shared" si="9"/>
        <v>26.6</v>
      </c>
      <c r="N21" s="22"/>
      <c r="P21" s="37">
        <f t="shared" si="1"/>
        <v>11.097519999999999</v>
      </c>
      <c r="Q21" s="37">
        <f t="shared" si="2"/>
        <v>6.2057799999999999</v>
      </c>
      <c r="R21" s="37">
        <f t="shared" si="3"/>
        <v>8.0039400000000001</v>
      </c>
      <c r="S21" s="37">
        <f t="shared" si="4"/>
        <v>1.2927600000000001</v>
      </c>
      <c r="T21" s="37">
        <f t="shared" si="10"/>
        <v>26.6</v>
      </c>
    </row>
    <row r="22" spans="1:20">
      <c r="A22" s="8" t="s">
        <v>64</v>
      </c>
      <c r="B22" s="178">
        <v>26.6</v>
      </c>
      <c r="C22" s="178">
        <v>26.6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11.097519999999999</v>
      </c>
      <c r="J22" s="21">
        <f t="shared" si="6"/>
        <v>6.2057799999999999</v>
      </c>
      <c r="K22" s="21">
        <f t="shared" si="7"/>
        <v>8.0039400000000001</v>
      </c>
      <c r="L22" s="21">
        <f t="shared" si="8"/>
        <v>1.2927600000000001</v>
      </c>
      <c r="M22" s="160">
        <f t="shared" si="9"/>
        <v>26.6</v>
      </c>
      <c r="N22" s="22"/>
      <c r="P22" s="37">
        <f t="shared" si="1"/>
        <v>11.097519999999999</v>
      </c>
      <c r="Q22" s="37">
        <f t="shared" si="2"/>
        <v>6.2057799999999999</v>
      </c>
      <c r="R22" s="37">
        <f t="shared" si="3"/>
        <v>8.0039400000000001</v>
      </c>
      <c r="S22" s="37">
        <f t="shared" si="4"/>
        <v>1.2927600000000001</v>
      </c>
      <c r="T22" s="37">
        <f t="shared" si="10"/>
        <v>26.6</v>
      </c>
    </row>
    <row r="23" spans="1:20">
      <c r="A23" s="8" t="s">
        <v>65</v>
      </c>
      <c r="B23" s="178">
        <v>26.6</v>
      </c>
      <c r="C23" s="178">
        <v>26.6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11.097519999999999</v>
      </c>
      <c r="J23" s="21">
        <f t="shared" si="6"/>
        <v>6.2057799999999999</v>
      </c>
      <c r="K23" s="21">
        <f t="shared" si="7"/>
        <v>8.0039400000000001</v>
      </c>
      <c r="L23" s="21">
        <f t="shared" si="8"/>
        <v>1.2927600000000001</v>
      </c>
      <c r="M23" s="160">
        <f t="shared" si="9"/>
        <v>26.6</v>
      </c>
      <c r="N23" s="22"/>
      <c r="P23" s="37">
        <f t="shared" si="1"/>
        <v>11.097519999999999</v>
      </c>
      <c r="Q23" s="37">
        <f t="shared" si="2"/>
        <v>6.2057799999999999</v>
      </c>
      <c r="R23" s="37">
        <f t="shared" si="3"/>
        <v>8.0039400000000001</v>
      </c>
      <c r="S23" s="37">
        <f t="shared" si="4"/>
        <v>1.2927600000000001</v>
      </c>
      <c r="T23" s="37">
        <f t="shared" si="10"/>
        <v>26.6</v>
      </c>
    </row>
    <row r="24" spans="1:20">
      <c r="A24" s="8" t="s">
        <v>66</v>
      </c>
      <c r="B24" s="178">
        <v>26.6</v>
      </c>
      <c r="C24" s="178">
        <v>26.6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11.097519999999999</v>
      </c>
      <c r="J24" s="21">
        <f t="shared" si="6"/>
        <v>6.2057799999999999</v>
      </c>
      <c r="K24" s="21">
        <f t="shared" si="7"/>
        <v>8.0039400000000001</v>
      </c>
      <c r="L24" s="21">
        <f t="shared" si="8"/>
        <v>1.2927600000000001</v>
      </c>
      <c r="M24" s="160">
        <f t="shared" si="9"/>
        <v>26.6</v>
      </c>
      <c r="N24" s="22"/>
      <c r="P24" s="37">
        <f t="shared" si="1"/>
        <v>11.097519999999999</v>
      </c>
      <c r="Q24" s="37">
        <f t="shared" si="2"/>
        <v>6.2057799999999999</v>
      </c>
      <c r="R24" s="37">
        <f t="shared" si="3"/>
        <v>8.0039400000000001</v>
      </c>
      <c r="S24" s="37">
        <f t="shared" si="4"/>
        <v>1.2927600000000001</v>
      </c>
      <c r="T24" s="37">
        <f t="shared" si="10"/>
        <v>26.6</v>
      </c>
    </row>
    <row r="25" spans="1:20">
      <c r="A25" s="8" t="s">
        <v>67</v>
      </c>
      <c r="B25" s="178">
        <v>26.6</v>
      </c>
      <c r="C25" s="178">
        <v>26.6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11.097519999999999</v>
      </c>
      <c r="J25" s="21">
        <f t="shared" si="6"/>
        <v>6.2057799999999999</v>
      </c>
      <c r="K25" s="21">
        <f t="shared" si="7"/>
        <v>8.0039400000000001</v>
      </c>
      <c r="L25" s="21">
        <f t="shared" si="8"/>
        <v>1.2927600000000001</v>
      </c>
      <c r="M25" s="160">
        <f t="shared" si="9"/>
        <v>26.6</v>
      </c>
      <c r="N25" s="22"/>
      <c r="P25" s="37">
        <f t="shared" si="1"/>
        <v>11.097519999999999</v>
      </c>
      <c r="Q25" s="37">
        <f t="shared" si="2"/>
        <v>6.2057799999999999</v>
      </c>
      <c r="R25" s="37">
        <f t="shared" si="3"/>
        <v>8.0039400000000001</v>
      </c>
      <c r="S25" s="37">
        <f t="shared" si="4"/>
        <v>1.2927600000000001</v>
      </c>
      <c r="T25" s="37">
        <f t="shared" si="10"/>
        <v>26.6</v>
      </c>
    </row>
    <row r="26" spans="1:20">
      <c r="A26" s="8" t="s">
        <v>68</v>
      </c>
      <c r="B26" s="178">
        <v>26.6</v>
      </c>
      <c r="C26" s="178">
        <v>26.6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11.097519999999999</v>
      </c>
      <c r="J26" s="21">
        <f t="shared" si="6"/>
        <v>6.2057799999999999</v>
      </c>
      <c r="K26" s="21">
        <f t="shared" si="7"/>
        <v>8.0039400000000001</v>
      </c>
      <c r="L26" s="21">
        <f t="shared" si="8"/>
        <v>1.2927600000000001</v>
      </c>
      <c r="M26" s="160">
        <f t="shared" si="9"/>
        <v>26.6</v>
      </c>
      <c r="N26" s="22"/>
      <c r="P26" s="37">
        <f t="shared" si="1"/>
        <v>11.097519999999999</v>
      </c>
      <c r="Q26" s="37">
        <f t="shared" si="2"/>
        <v>6.2057799999999999</v>
      </c>
      <c r="R26" s="37">
        <f t="shared" si="3"/>
        <v>8.0039400000000001</v>
      </c>
      <c r="S26" s="37">
        <f t="shared" si="4"/>
        <v>1.2927600000000001</v>
      </c>
      <c r="T26" s="37">
        <f t="shared" si="10"/>
        <v>26.6</v>
      </c>
    </row>
    <row r="27" spans="1:20">
      <c r="A27" s="8" t="s">
        <v>69</v>
      </c>
      <c r="B27" s="178">
        <v>26.6</v>
      </c>
      <c r="C27" s="178">
        <v>26.6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11.097519999999999</v>
      </c>
      <c r="J27" s="21">
        <f t="shared" si="6"/>
        <v>6.2057799999999999</v>
      </c>
      <c r="K27" s="21">
        <f t="shared" si="7"/>
        <v>8.0039400000000001</v>
      </c>
      <c r="L27" s="21">
        <f t="shared" si="8"/>
        <v>1.2927600000000001</v>
      </c>
      <c r="M27" s="160">
        <f t="shared" si="9"/>
        <v>26.6</v>
      </c>
      <c r="N27" s="22"/>
      <c r="P27" s="37">
        <f t="shared" si="1"/>
        <v>11.097519999999999</v>
      </c>
      <c r="Q27" s="37">
        <f t="shared" si="2"/>
        <v>6.2057799999999999</v>
      </c>
      <c r="R27" s="37">
        <f t="shared" si="3"/>
        <v>8.0039400000000001</v>
      </c>
      <c r="S27" s="37">
        <f t="shared" si="4"/>
        <v>1.2927600000000001</v>
      </c>
      <c r="T27" s="37">
        <f t="shared" si="10"/>
        <v>26.6</v>
      </c>
    </row>
    <row r="28" spans="1:20">
      <c r="A28" s="8" t="s">
        <v>70</v>
      </c>
      <c r="B28" s="178">
        <v>26.6</v>
      </c>
      <c r="C28" s="178">
        <v>26.6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11.097519999999999</v>
      </c>
      <c r="J28" s="21">
        <f t="shared" si="6"/>
        <v>6.2057799999999999</v>
      </c>
      <c r="K28" s="21">
        <f t="shared" si="7"/>
        <v>8.0039400000000001</v>
      </c>
      <c r="L28" s="21">
        <f t="shared" si="8"/>
        <v>1.2927600000000001</v>
      </c>
      <c r="M28" s="160">
        <f t="shared" si="9"/>
        <v>26.6</v>
      </c>
      <c r="N28" s="22"/>
      <c r="P28" s="37">
        <f t="shared" si="1"/>
        <v>11.097519999999999</v>
      </c>
      <c r="Q28" s="37">
        <f t="shared" si="2"/>
        <v>6.2057799999999999</v>
      </c>
      <c r="R28" s="37">
        <f t="shared" si="3"/>
        <v>8.0039400000000001</v>
      </c>
      <c r="S28" s="37">
        <f t="shared" si="4"/>
        <v>1.2927600000000001</v>
      </c>
      <c r="T28" s="37">
        <f t="shared" si="10"/>
        <v>26.6</v>
      </c>
    </row>
    <row r="29" spans="1:20">
      <c r="A29" s="8" t="s">
        <v>71</v>
      </c>
      <c r="B29" s="178">
        <v>26.6</v>
      </c>
      <c r="C29" s="178">
        <v>26.6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11.097519999999999</v>
      </c>
      <c r="J29" s="21">
        <f t="shared" si="6"/>
        <v>6.2057799999999999</v>
      </c>
      <c r="K29" s="21">
        <f t="shared" si="7"/>
        <v>8.0039400000000001</v>
      </c>
      <c r="L29" s="21">
        <f t="shared" si="8"/>
        <v>1.2927600000000001</v>
      </c>
      <c r="M29" s="160">
        <f t="shared" si="9"/>
        <v>26.6</v>
      </c>
      <c r="N29" s="22"/>
      <c r="P29" s="37">
        <f t="shared" si="1"/>
        <v>11.097519999999999</v>
      </c>
      <c r="Q29" s="37">
        <f t="shared" si="2"/>
        <v>6.2057799999999999</v>
      </c>
      <c r="R29" s="37">
        <f t="shared" si="3"/>
        <v>8.0039400000000001</v>
      </c>
      <c r="S29" s="37">
        <f t="shared" si="4"/>
        <v>1.2927600000000001</v>
      </c>
      <c r="T29" s="37">
        <f t="shared" si="10"/>
        <v>26.6</v>
      </c>
    </row>
    <row r="30" spans="1:20">
      <c r="A30" s="8" t="s">
        <v>72</v>
      </c>
      <c r="B30" s="178">
        <v>26.6</v>
      </c>
      <c r="C30" s="178">
        <v>26.6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11.097519999999999</v>
      </c>
      <c r="J30" s="21">
        <f t="shared" si="6"/>
        <v>6.2057799999999999</v>
      </c>
      <c r="K30" s="21">
        <f t="shared" si="7"/>
        <v>8.0039400000000001</v>
      </c>
      <c r="L30" s="21">
        <f t="shared" si="8"/>
        <v>1.2927600000000001</v>
      </c>
      <c r="M30" s="160">
        <f t="shared" si="9"/>
        <v>26.6</v>
      </c>
      <c r="N30" s="22"/>
      <c r="P30" s="37">
        <f t="shared" si="1"/>
        <v>11.097519999999999</v>
      </c>
      <c r="Q30" s="37">
        <f t="shared" si="2"/>
        <v>6.2057799999999999</v>
      </c>
      <c r="R30" s="37">
        <f t="shared" si="3"/>
        <v>8.0039400000000001</v>
      </c>
      <c r="S30" s="37">
        <f t="shared" si="4"/>
        <v>1.2927600000000001</v>
      </c>
      <c r="T30" s="37">
        <f t="shared" si="10"/>
        <v>26.6</v>
      </c>
    </row>
    <row r="31" spans="1:20">
      <c r="A31" s="8" t="s">
        <v>73</v>
      </c>
      <c r="B31" s="178">
        <v>26.6</v>
      </c>
      <c r="C31" s="178">
        <v>26.6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11.097519999999999</v>
      </c>
      <c r="J31" s="21">
        <f t="shared" si="6"/>
        <v>6.2057799999999999</v>
      </c>
      <c r="K31" s="21">
        <f t="shared" si="7"/>
        <v>8.0039400000000001</v>
      </c>
      <c r="L31" s="21">
        <f t="shared" si="8"/>
        <v>1.2927600000000001</v>
      </c>
      <c r="M31" s="160">
        <f t="shared" si="9"/>
        <v>26.6</v>
      </c>
      <c r="N31" s="22"/>
      <c r="P31" s="37">
        <f t="shared" si="1"/>
        <v>11.097519999999999</v>
      </c>
      <c r="Q31" s="37">
        <f t="shared" si="2"/>
        <v>6.2057799999999999</v>
      </c>
      <c r="R31" s="37">
        <f t="shared" si="3"/>
        <v>8.0039400000000001</v>
      </c>
      <c r="S31" s="37">
        <f t="shared" si="4"/>
        <v>1.2927600000000001</v>
      </c>
      <c r="T31" s="37">
        <f t="shared" si="10"/>
        <v>26.6</v>
      </c>
    </row>
    <row r="32" spans="1:20">
      <c r="A32" s="8" t="s">
        <v>74</v>
      </c>
      <c r="B32" s="178">
        <v>26.6</v>
      </c>
      <c r="C32" s="178">
        <v>26.6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11.097519999999999</v>
      </c>
      <c r="J32" s="21">
        <f t="shared" si="6"/>
        <v>6.2057799999999999</v>
      </c>
      <c r="K32" s="21">
        <f t="shared" si="7"/>
        <v>8.0039400000000001</v>
      </c>
      <c r="L32" s="21">
        <f t="shared" si="8"/>
        <v>1.2927600000000001</v>
      </c>
      <c r="M32" s="160">
        <f t="shared" si="9"/>
        <v>26.6</v>
      </c>
      <c r="N32" s="22"/>
      <c r="P32" s="37">
        <f t="shared" si="1"/>
        <v>11.097519999999999</v>
      </c>
      <c r="Q32" s="37">
        <f t="shared" si="2"/>
        <v>6.2057799999999999</v>
      </c>
      <c r="R32" s="37">
        <f t="shared" si="3"/>
        <v>8.0039400000000001</v>
      </c>
      <c r="S32" s="37">
        <f t="shared" si="4"/>
        <v>1.2927600000000001</v>
      </c>
      <c r="T32" s="37">
        <f t="shared" si="10"/>
        <v>26.6</v>
      </c>
    </row>
    <row r="33" spans="1:20">
      <c r="A33" s="8" t="s">
        <v>75</v>
      </c>
      <c r="B33" s="178">
        <v>26.6</v>
      </c>
      <c r="C33" s="178">
        <v>26.6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11.097519999999999</v>
      </c>
      <c r="J33" s="21">
        <f t="shared" si="6"/>
        <v>6.2057799999999999</v>
      </c>
      <c r="K33" s="21">
        <f t="shared" si="7"/>
        <v>8.0039400000000001</v>
      </c>
      <c r="L33" s="21">
        <f t="shared" si="8"/>
        <v>1.2927600000000001</v>
      </c>
      <c r="M33" s="160">
        <f t="shared" si="9"/>
        <v>26.6</v>
      </c>
      <c r="N33" s="22"/>
      <c r="P33" s="37">
        <f t="shared" si="1"/>
        <v>11.097519999999999</v>
      </c>
      <c r="Q33" s="37">
        <f t="shared" si="2"/>
        <v>6.2057799999999999</v>
      </c>
      <c r="R33" s="37">
        <f t="shared" si="3"/>
        <v>8.0039400000000001</v>
      </c>
      <c r="S33" s="37">
        <f t="shared" si="4"/>
        <v>1.2927600000000001</v>
      </c>
      <c r="T33" s="37">
        <f t="shared" si="10"/>
        <v>26.6</v>
      </c>
    </row>
    <row r="34" spans="1:20">
      <c r="A34" s="8" t="s">
        <v>76</v>
      </c>
      <c r="B34" s="178">
        <v>26.6</v>
      </c>
      <c r="C34" s="178">
        <v>26.6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11.097519999999999</v>
      </c>
      <c r="J34" s="21">
        <f t="shared" si="6"/>
        <v>6.2057799999999999</v>
      </c>
      <c r="K34" s="21">
        <f t="shared" si="7"/>
        <v>8.0039400000000001</v>
      </c>
      <c r="L34" s="21">
        <f t="shared" si="8"/>
        <v>1.2927600000000001</v>
      </c>
      <c r="M34" s="160">
        <f t="shared" si="9"/>
        <v>26.6</v>
      </c>
      <c r="N34" s="22"/>
      <c r="P34" s="37">
        <f t="shared" si="1"/>
        <v>11.097519999999999</v>
      </c>
      <c r="Q34" s="37">
        <f t="shared" si="2"/>
        <v>6.2057799999999999</v>
      </c>
      <c r="R34" s="37">
        <f t="shared" si="3"/>
        <v>8.0039400000000001</v>
      </c>
      <c r="S34" s="37">
        <f t="shared" si="4"/>
        <v>1.2927600000000001</v>
      </c>
      <c r="T34" s="37">
        <f t="shared" si="10"/>
        <v>26.6</v>
      </c>
    </row>
    <row r="35" spans="1:20">
      <c r="A35" s="8" t="s">
        <v>77</v>
      </c>
      <c r="B35" s="178">
        <v>26.6</v>
      </c>
      <c r="C35" s="178">
        <v>26.6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11.097519999999999</v>
      </c>
      <c r="J35" s="21">
        <f t="shared" si="6"/>
        <v>6.2057799999999999</v>
      </c>
      <c r="K35" s="21">
        <f t="shared" si="7"/>
        <v>8.0039400000000001</v>
      </c>
      <c r="L35" s="21">
        <f t="shared" si="8"/>
        <v>1.2927600000000001</v>
      </c>
      <c r="M35" s="160">
        <f t="shared" si="9"/>
        <v>26.6</v>
      </c>
      <c r="N35" s="22"/>
      <c r="P35" s="37">
        <f t="shared" ref="P35:P66" si="12">I35</f>
        <v>11.097519999999999</v>
      </c>
      <c r="Q35" s="37">
        <f t="shared" ref="Q35:Q66" si="13">J35</f>
        <v>6.2057799999999999</v>
      </c>
      <c r="R35" s="37">
        <f t="shared" ref="R35:R66" si="14">K35</f>
        <v>8.0039400000000001</v>
      </c>
      <c r="S35" s="37">
        <f t="shared" ref="S35:S66" si="15">L35</f>
        <v>1.2927600000000001</v>
      </c>
      <c r="T35" s="37">
        <f t="shared" si="10"/>
        <v>26.6</v>
      </c>
    </row>
    <row r="36" spans="1:20">
      <c r="A36" s="8" t="s">
        <v>78</v>
      </c>
      <c r="B36" s="178">
        <v>26.6</v>
      </c>
      <c r="C36" s="178">
        <v>26.6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11.097519999999999</v>
      </c>
      <c r="J36" s="21">
        <f t="shared" si="6"/>
        <v>6.2057799999999999</v>
      </c>
      <c r="K36" s="21">
        <f t="shared" si="7"/>
        <v>8.0039400000000001</v>
      </c>
      <c r="L36" s="21">
        <f t="shared" si="8"/>
        <v>1.2927600000000001</v>
      </c>
      <c r="M36" s="160">
        <f t="shared" si="9"/>
        <v>26.6</v>
      </c>
      <c r="N36" s="22"/>
      <c r="P36" s="37">
        <f t="shared" si="12"/>
        <v>11.097519999999999</v>
      </c>
      <c r="Q36" s="37">
        <f t="shared" si="13"/>
        <v>6.2057799999999999</v>
      </c>
      <c r="R36" s="37">
        <f t="shared" si="14"/>
        <v>8.0039400000000001</v>
      </c>
      <c r="S36" s="37">
        <f t="shared" si="15"/>
        <v>1.2927600000000001</v>
      </c>
      <c r="T36" s="37">
        <f t="shared" si="10"/>
        <v>26.6</v>
      </c>
    </row>
    <row r="37" spans="1:20">
      <c r="A37" s="8" t="s">
        <v>79</v>
      </c>
      <c r="B37" s="178">
        <v>26.6</v>
      </c>
      <c r="C37" s="178">
        <v>26.6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11.097519999999999</v>
      </c>
      <c r="J37" s="21">
        <f t="shared" si="6"/>
        <v>6.2057799999999999</v>
      </c>
      <c r="K37" s="21">
        <f t="shared" si="7"/>
        <v>8.0039400000000001</v>
      </c>
      <c r="L37" s="21">
        <f t="shared" si="8"/>
        <v>1.2927600000000001</v>
      </c>
      <c r="M37" s="160">
        <f t="shared" si="9"/>
        <v>26.6</v>
      </c>
      <c r="N37" s="22"/>
      <c r="P37" s="37">
        <f t="shared" si="12"/>
        <v>11.097519999999999</v>
      </c>
      <c r="Q37" s="37">
        <f t="shared" si="13"/>
        <v>6.2057799999999999</v>
      </c>
      <c r="R37" s="37">
        <f t="shared" si="14"/>
        <v>8.0039400000000001</v>
      </c>
      <c r="S37" s="37">
        <f t="shared" si="15"/>
        <v>1.2927600000000001</v>
      </c>
      <c r="T37" s="37">
        <f t="shared" si="10"/>
        <v>26.6</v>
      </c>
    </row>
    <row r="38" spans="1:20">
      <c r="A38" s="8" t="s">
        <v>80</v>
      </c>
      <c r="B38" s="178">
        <v>26.6</v>
      </c>
      <c r="C38" s="178">
        <v>26.6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11.097519999999999</v>
      </c>
      <c r="J38" s="21">
        <f t="shared" si="6"/>
        <v>6.2057799999999999</v>
      </c>
      <c r="K38" s="21">
        <f t="shared" si="7"/>
        <v>8.0039400000000001</v>
      </c>
      <c r="L38" s="21">
        <f t="shared" si="8"/>
        <v>1.2927600000000001</v>
      </c>
      <c r="M38" s="160">
        <f t="shared" si="9"/>
        <v>26.6</v>
      </c>
      <c r="N38" s="22"/>
      <c r="P38" s="37">
        <f t="shared" si="12"/>
        <v>11.097519999999999</v>
      </c>
      <c r="Q38" s="37">
        <f t="shared" si="13"/>
        <v>6.2057799999999999</v>
      </c>
      <c r="R38" s="37">
        <f t="shared" si="14"/>
        <v>8.0039400000000001</v>
      </c>
      <c r="S38" s="37">
        <f t="shared" si="15"/>
        <v>1.2927600000000001</v>
      </c>
      <c r="T38" s="37">
        <f t="shared" si="10"/>
        <v>26.6</v>
      </c>
    </row>
    <row r="39" spans="1:20">
      <c r="A39" s="8" t="s">
        <v>81</v>
      </c>
      <c r="B39" s="178">
        <v>26.6</v>
      </c>
      <c r="C39" s="178">
        <v>26.6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11.097519999999999</v>
      </c>
      <c r="J39" s="21">
        <f t="shared" si="6"/>
        <v>6.2057799999999999</v>
      </c>
      <c r="K39" s="21">
        <f t="shared" si="7"/>
        <v>8.0039400000000001</v>
      </c>
      <c r="L39" s="21">
        <f t="shared" si="8"/>
        <v>1.2927600000000001</v>
      </c>
      <c r="M39" s="160">
        <f t="shared" si="9"/>
        <v>26.6</v>
      </c>
      <c r="N39" s="22"/>
      <c r="P39" s="37">
        <f t="shared" si="12"/>
        <v>11.097519999999999</v>
      </c>
      <c r="Q39" s="37">
        <f t="shared" si="13"/>
        <v>6.2057799999999999</v>
      </c>
      <c r="R39" s="37">
        <f t="shared" si="14"/>
        <v>8.0039400000000001</v>
      </c>
      <c r="S39" s="37">
        <f t="shared" si="15"/>
        <v>1.2927600000000001</v>
      </c>
      <c r="T39" s="37">
        <f t="shared" si="10"/>
        <v>26.6</v>
      </c>
    </row>
    <row r="40" spans="1:20">
      <c r="A40" s="8" t="s">
        <v>82</v>
      </c>
      <c r="B40" s="178">
        <v>26.6</v>
      </c>
      <c r="C40" s="178">
        <v>26.6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11.097519999999999</v>
      </c>
      <c r="J40" s="21">
        <f t="shared" si="6"/>
        <v>6.2057799999999999</v>
      </c>
      <c r="K40" s="21">
        <f t="shared" si="7"/>
        <v>8.0039400000000001</v>
      </c>
      <c r="L40" s="21">
        <f t="shared" si="8"/>
        <v>1.2927600000000001</v>
      </c>
      <c r="M40" s="160">
        <f t="shared" si="9"/>
        <v>26.6</v>
      </c>
      <c r="N40" s="22"/>
      <c r="P40" s="37">
        <f t="shared" si="12"/>
        <v>11.097519999999999</v>
      </c>
      <c r="Q40" s="37">
        <f t="shared" si="13"/>
        <v>6.2057799999999999</v>
      </c>
      <c r="R40" s="37">
        <f t="shared" si="14"/>
        <v>8.0039400000000001</v>
      </c>
      <c r="S40" s="37">
        <f t="shared" si="15"/>
        <v>1.2927600000000001</v>
      </c>
      <c r="T40" s="37">
        <f t="shared" si="10"/>
        <v>26.6</v>
      </c>
    </row>
    <row r="41" spans="1:20">
      <c r="A41" s="8" t="s">
        <v>83</v>
      </c>
      <c r="B41" s="178">
        <v>26.6</v>
      </c>
      <c r="C41" s="178">
        <v>26.6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11.097519999999999</v>
      </c>
      <c r="J41" s="21">
        <f t="shared" si="6"/>
        <v>6.2057799999999999</v>
      </c>
      <c r="K41" s="21">
        <f t="shared" si="7"/>
        <v>8.0039400000000001</v>
      </c>
      <c r="L41" s="21">
        <f t="shared" si="8"/>
        <v>1.2927600000000001</v>
      </c>
      <c r="M41" s="160">
        <f t="shared" si="9"/>
        <v>26.6</v>
      </c>
      <c r="N41" s="22"/>
      <c r="P41" s="37">
        <f t="shared" si="12"/>
        <v>11.097519999999999</v>
      </c>
      <c r="Q41" s="37">
        <f t="shared" si="13"/>
        <v>6.2057799999999999</v>
      </c>
      <c r="R41" s="37">
        <f t="shared" si="14"/>
        <v>8.0039400000000001</v>
      </c>
      <c r="S41" s="37">
        <f t="shared" si="15"/>
        <v>1.2927600000000001</v>
      </c>
      <c r="T41" s="37">
        <f t="shared" si="10"/>
        <v>26.6</v>
      </c>
    </row>
    <row r="42" spans="1:20">
      <c r="A42" s="8" t="s">
        <v>84</v>
      </c>
      <c r="B42" s="178">
        <v>26.6</v>
      </c>
      <c r="C42" s="178">
        <v>26.6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11.097519999999999</v>
      </c>
      <c r="J42" s="21">
        <f t="shared" si="6"/>
        <v>6.2057799999999999</v>
      </c>
      <c r="K42" s="21">
        <f t="shared" si="7"/>
        <v>8.0039400000000001</v>
      </c>
      <c r="L42" s="21">
        <f t="shared" si="8"/>
        <v>1.2927600000000001</v>
      </c>
      <c r="M42" s="160">
        <f t="shared" si="9"/>
        <v>26.6</v>
      </c>
      <c r="N42" s="22"/>
      <c r="P42" s="37">
        <f t="shared" si="12"/>
        <v>11.097519999999999</v>
      </c>
      <c r="Q42" s="37">
        <f t="shared" si="13"/>
        <v>6.2057799999999999</v>
      </c>
      <c r="R42" s="37">
        <f t="shared" si="14"/>
        <v>8.0039400000000001</v>
      </c>
      <c r="S42" s="37">
        <f t="shared" si="15"/>
        <v>1.2927600000000001</v>
      </c>
      <c r="T42" s="37">
        <f t="shared" si="10"/>
        <v>26.6</v>
      </c>
    </row>
    <row r="43" spans="1:20">
      <c r="A43" s="8" t="s">
        <v>85</v>
      </c>
      <c r="B43" s="178">
        <v>26.6</v>
      </c>
      <c r="C43" s="178">
        <v>26.6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11.097519999999999</v>
      </c>
      <c r="J43" s="21">
        <f t="shared" si="6"/>
        <v>6.2057799999999999</v>
      </c>
      <c r="K43" s="21">
        <f t="shared" si="7"/>
        <v>8.0039400000000001</v>
      </c>
      <c r="L43" s="21">
        <f t="shared" si="8"/>
        <v>1.2927600000000001</v>
      </c>
      <c r="M43" s="160">
        <f t="shared" si="9"/>
        <v>26.6</v>
      </c>
      <c r="N43" s="22"/>
      <c r="P43" s="37">
        <f t="shared" si="12"/>
        <v>11.097519999999999</v>
      </c>
      <c r="Q43" s="37">
        <f t="shared" si="13"/>
        <v>6.2057799999999999</v>
      </c>
      <c r="R43" s="37">
        <f t="shared" si="14"/>
        <v>8.0039400000000001</v>
      </c>
      <c r="S43" s="37">
        <f t="shared" si="15"/>
        <v>1.2927600000000001</v>
      </c>
      <c r="T43" s="37">
        <f t="shared" si="10"/>
        <v>26.6</v>
      </c>
    </row>
    <row r="44" spans="1:20">
      <c r="A44" s="8" t="s">
        <v>86</v>
      </c>
      <c r="B44" s="178">
        <v>26.6</v>
      </c>
      <c r="C44" s="178">
        <v>26.6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11.097519999999999</v>
      </c>
      <c r="J44" s="21">
        <f t="shared" si="6"/>
        <v>6.2057799999999999</v>
      </c>
      <c r="K44" s="21">
        <f t="shared" si="7"/>
        <v>8.0039400000000001</v>
      </c>
      <c r="L44" s="21">
        <f t="shared" si="8"/>
        <v>1.2927600000000001</v>
      </c>
      <c r="M44" s="160">
        <f t="shared" si="9"/>
        <v>26.6</v>
      </c>
      <c r="N44" s="22"/>
      <c r="P44" s="37">
        <f t="shared" si="12"/>
        <v>11.097519999999999</v>
      </c>
      <c r="Q44" s="37">
        <f t="shared" si="13"/>
        <v>6.2057799999999999</v>
      </c>
      <c r="R44" s="37">
        <f t="shared" si="14"/>
        <v>8.0039400000000001</v>
      </c>
      <c r="S44" s="37">
        <f t="shared" si="15"/>
        <v>1.2927600000000001</v>
      </c>
      <c r="T44" s="37">
        <f t="shared" si="10"/>
        <v>26.6</v>
      </c>
    </row>
    <row r="45" spans="1:20">
      <c r="A45" s="8" t="s">
        <v>87</v>
      </c>
      <c r="B45" s="178">
        <v>26.6</v>
      </c>
      <c r="C45" s="178">
        <v>26.6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11.097519999999999</v>
      </c>
      <c r="J45" s="21">
        <f t="shared" si="6"/>
        <v>6.2057799999999999</v>
      </c>
      <c r="K45" s="21">
        <f t="shared" si="7"/>
        <v>8.0039400000000001</v>
      </c>
      <c r="L45" s="21">
        <f t="shared" si="8"/>
        <v>1.2927600000000001</v>
      </c>
      <c r="M45" s="160">
        <f t="shared" si="9"/>
        <v>26.6</v>
      </c>
      <c r="N45" s="22"/>
      <c r="P45" s="37">
        <f t="shared" si="12"/>
        <v>11.097519999999999</v>
      </c>
      <c r="Q45" s="37">
        <f t="shared" si="13"/>
        <v>6.2057799999999999</v>
      </c>
      <c r="R45" s="37">
        <f t="shared" si="14"/>
        <v>8.0039400000000001</v>
      </c>
      <c r="S45" s="37">
        <f t="shared" si="15"/>
        <v>1.2927600000000001</v>
      </c>
      <c r="T45" s="37">
        <f t="shared" si="10"/>
        <v>26.6</v>
      </c>
    </row>
    <row r="46" spans="1:20">
      <c r="A46" s="8" t="s">
        <v>88</v>
      </c>
      <c r="B46" s="178">
        <v>26.6</v>
      </c>
      <c r="C46" s="178">
        <v>26.6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11.097519999999999</v>
      </c>
      <c r="J46" s="21">
        <f t="shared" si="6"/>
        <v>6.2057799999999999</v>
      </c>
      <c r="K46" s="21">
        <f t="shared" si="7"/>
        <v>8.0039400000000001</v>
      </c>
      <c r="L46" s="21">
        <f t="shared" si="8"/>
        <v>1.2927600000000001</v>
      </c>
      <c r="M46" s="160">
        <f t="shared" si="9"/>
        <v>26.6</v>
      </c>
      <c r="N46" s="22"/>
      <c r="P46" s="37">
        <f t="shared" si="12"/>
        <v>11.097519999999999</v>
      </c>
      <c r="Q46" s="37">
        <f t="shared" si="13"/>
        <v>6.2057799999999999</v>
      </c>
      <c r="R46" s="37">
        <f t="shared" si="14"/>
        <v>8.0039400000000001</v>
      </c>
      <c r="S46" s="37">
        <f t="shared" si="15"/>
        <v>1.2927600000000001</v>
      </c>
      <c r="T46" s="37">
        <f t="shared" si="10"/>
        <v>26.6</v>
      </c>
    </row>
    <row r="47" spans="1:20">
      <c r="A47" s="8" t="s">
        <v>89</v>
      </c>
      <c r="B47" s="178">
        <v>26.6</v>
      </c>
      <c r="C47" s="178">
        <v>26.6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11.097519999999999</v>
      </c>
      <c r="J47" s="21">
        <f t="shared" si="6"/>
        <v>6.2057799999999999</v>
      </c>
      <c r="K47" s="21">
        <f t="shared" si="7"/>
        <v>8.0039400000000001</v>
      </c>
      <c r="L47" s="21">
        <f t="shared" si="8"/>
        <v>1.2927600000000001</v>
      </c>
      <c r="M47" s="160">
        <f t="shared" si="9"/>
        <v>26.6</v>
      </c>
      <c r="N47" s="22"/>
      <c r="P47" s="37">
        <f t="shared" si="12"/>
        <v>11.097519999999999</v>
      </c>
      <c r="Q47" s="37">
        <f t="shared" si="13"/>
        <v>6.2057799999999999</v>
      </c>
      <c r="R47" s="37">
        <f t="shared" si="14"/>
        <v>8.0039400000000001</v>
      </c>
      <c r="S47" s="37">
        <f t="shared" si="15"/>
        <v>1.2927600000000001</v>
      </c>
      <c r="T47" s="37">
        <f t="shared" si="10"/>
        <v>26.6</v>
      </c>
    </row>
    <row r="48" spans="1:20">
      <c r="A48" s="8" t="s">
        <v>90</v>
      </c>
      <c r="B48" s="178">
        <v>26.6</v>
      </c>
      <c r="C48" s="178">
        <v>26.6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11.097519999999999</v>
      </c>
      <c r="J48" s="21">
        <f t="shared" si="6"/>
        <v>6.2057799999999999</v>
      </c>
      <c r="K48" s="21">
        <f t="shared" si="7"/>
        <v>8.0039400000000001</v>
      </c>
      <c r="L48" s="21">
        <f t="shared" si="8"/>
        <v>1.2927600000000001</v>
      </c>
      <c r="M48" s="160">
        <f t="shared" si="9"/>
        <v>26.6</v>
      </c>
      <c r="N48" s="22"/>
      <c r="P48" s="37">
        <f t="shared" si="12"/>
        <v>11.097519999999999</v>
      </c>
      <c r="Q48" s="37">
        <f t="shared" si="13"/>
        <v>6.2057799999999999</v>
      </c>
      <c r="R48" s="37">
        <f t="shared" si="14"/>
        <v>8.0039400000000001</v>
      </c>
      <c r="S48" s="37">
        <f t="shared" si="15"/>
        <v>1.2927600000000001</v>
      </c>
      <c r="T48" s="37">
        <f t="shared" si="10"/>
        <v>26.6</v>
      </c>
    </row>
    <row r="49" spans="1:20">
      <c r="A49" s="8" t="s">
        <v>91</v>
      </c>
      <c r="B49" s="178">
        <v>26.6</v>
      </c>
      <c r="C49" s="178">
        <v>26.6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11.097519999999999</v>
      </c>
      <c r="J49" s="21">
        <f t="shared" si="6"/>
        <v>6.2057799999999999</v>
      </c>
      <c r="K49" s="21">
        <f t="shared" si="7"/>
        <v>8.0039400000000001</v>
      </c>
      <c r="L49" s="21">
        <f t="shared" si="8"/>
        <v>1.2927600000000001</v>
      </c>
      <c r="M49" s="160">
        <f t="shared" si="9"/>
        <v>26.6</v>
      </c>
      <c r="N49" s="22"/>
      <c r="P49" s="37">
        <f t="shared" si="12"/>
        <v>11.097519999999999</v>
      </c>
      <c r="Q49" s="37">
        <f t="shared" si="13"/>
        <v>6.2057799999999999</v>
      </c>
      <c r="R49" s="37">
        <f t="shared" si="14"/>
        <v>8.0039400000000001</v>
      </c>
      <c r="S49" s="37">
        <f t="shared" si="15"/>
        <v>1.2927600000000001</v>
      </c>
      <c r="T49" s="37">
        <f t="shared" si="10"/>
        <v>26.6</v>
      </c>
    </row>
    <row r="50" spans="1:20">
      <c r="A50" s="8" t="s">
        <v>92</v>
      </c>
      <c r="B50" s="178">
        <v>26.6</v>
      </c>
      <c r="C50" s="178">
        <v>26.6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11.097519999999999</v>
      </c>
      <c r="J50" s="21">
        <f t="shared" si="6"/>
        <v>6.2057799999999999</v>
      </c>
      <c r="K50" s="21">
        <f t="shared" si="7"/>
        <v>8.0039400000000001</v>
      </c>
      <c r="L50" s="21">
        <f t="shared" si="8"/>
        <v>1.2927600000000001</v>
      </c>
      <c r="M50" s="160">
        <f t="shared" si="9"/>
        <v>26.6</v>
      </c>
      <c r="N50" s="22"/>
      <c r="P50" s="37">
        <f t="shared" si="12"/>
        <v>11.097519999999999</v>
      </c>
      <c r="Q50" s="37">
        <f t="shared" si="13"/>
        <v>6.2057799999999999</v>
      </c>
      <c r="R50" s="37">
        <f t="shared" si="14"/>
        <v>8.0039400000000001</v>
      </c>
      <c r="S50" s="37">
        <f t="shared" si="15"/>
        <v>1.2927600000000001</v>
      </c>
      <c r="T50" s="37">
        <f t="shared" si="10"/>
        <v>26.6</v>
      </c>
    </row>
    <row r="51" spans="1:20">
      <c r="A51" s="8" t="s">
        <v>93</v>
      </c>
      <c r="B51" s="178">
        <v>26.6</v>
      </c>
      <c r="C51" s="178">
        <v>26.6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11.097519999999999</v>
      </c>
      <c r="J51" s="21">
        <f t="shared" si="6"/>
        <v>6.2057799999999999</v>
      </c>
      <c r="K51" s="21">
        <f t="shared" si="7"/>
        <v>8.0039400000000001</v>
      </c>
      <c r="L51" s="21">
        <f t="shared" si="8"/>
        <v>1.2927600000000001</v>
      </c>
      <c r="M51" s="160">
        <f t="shared" si="9"/>
        <v>26.6</v>
      </c>
      <c r="N51" s="22"/>
      <c r="P51" s="37">
        <f t="shared" si="12"/>
        <v>11.097519999999999</v>
      </c>
      <c r="Q51" s="37">
        <f t="shared" si="13"/>
        <v>6.2057799999999999</v>
      </c>
      <c r="R51" s="37">
        <f t="shared" si="14"/>
        <v>8.0039400000000001</v>
      </c>
      <c r="S51" s="37">
        <f t="shared" si="15"/>
        <v>1.2927600000000001</v>
      </c>
      <c r="T51" s="37">
        <f t="shared" si="10"/>
        <v>26.6</v>
      </c>
    </row>
    <row r="52" spans="1:20">
      <c r="A52" s="8" t="s">
        <v>94</v>
      </c>
      <c r="B52" s="178">
        <v>26.6</v>
      </c>
      <c r="C52" s="178">
        <v>26.6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11.097519999999999</v>
      </c>
      <c r="J52" s="21">
        <f t="shared" si="6"/>
        <v>6.2057799999999999</v>
      </c>
      <c r="K52" s="21">
        <f t="shared" si="7"/>
        <v>8.0039400000000001</v>
      </c>
      <c r="L52" s="21">
        <f t="shared" si="8"/>
        <v>1.2927600000000001</v>
      </c>
      <c r="M52" s="160">
        <f t="shared" si="9"/>
        <v>26.6</v>
      </c>
      <c r="N52" s="22"/>
      <c r="P52" s="37">
        <f t="shared" si="12"/>
        <v>11.097519999999999</v>
      </c>
      <c r="Q52" s="37">
        <f t="shared" si="13"/>
        <v>6.2057799999999999</v>
      </c>
      <c r="R52" s="37">
        <f t="shared" si="14"/>
        <v>8.0039400000000001</v>
      </c>
      <c r="S52" s="37">
        <f t="shared" si="15"/>
        <v>1.2927600000000001</v>
      </c>
      <c r="T52" s="37">
        <f t="shared" si="10"/>
        <v>26.6</v>
      </c>
    </row>
    <row r="53" spans="1:20">
      <c r="A53" s="8" t="s">
        <v>95</v>
      </c>
      <c r="B53" s="178">
        <v>26.6</v>
      </c>
      <c r="C53" s="178">
        <v>26.6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11.097519999999999</v>
      </c>
      <c r="J53" s="21">
        <f t="shared" si="6"/>
        <v>6.2057799999999999</v>
      </c>
      <c r="K53" s="21">
        <f t="shared" si="7"/>
        <v>8.0039400000000001</v>
      </c>
      <c r="L53" s="21">
        <f t="shared" si="8"/>
        <v>1.2927600000000001</v>
      </c>
      <c r="M53" s="160">
        <f t="shared" si="9"/>
        <v>26.6</v>
      </c>
      <c r="N53" s="22"/>
      <c r="P53" s="37">
        <f t="shared" si="12"/>
        <v>11.097519999999999</v>
      </c>
      <c r="Q53" s="37">
        <f t="shared" si="13"/>
        <v>6.2057799999999999</v>
      </c>
      <c r="R53" s="37">
        <f t="shared" si="14"/>
        <v>8.0039400000000001</v>
      </c>
      <c r="S53" s="37">
        <f t="shared" si="15"/>
        <v>1.2927600000000001</v>
      </c>
      <c r="T53" s="37">
        <f t="shared" si="10"/>
        <v>26.6</v>
      </c>
    </row>
    <row r="54" spans="1:20">
      <c r="A54" s="8" t="s">
        <v>96</v>
      </c>
      <c r="B54" s="178">
        <v>26.6</v>
      </c>
      <c r="C54" s="178">
        <v>26.6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11.097519999999999</v>
      </c>
      <c r="J54" s="21">
        <f t="shared" si="6"/>
        <v>6.2057799999999999</v>
      </c>
      <c r="K54" s="21">
        <f t="shared" si="7"/>
        <v>8.0039400000000001</v>
      </c>
      <c r="L54" s="21">
        <f t="shared" si="8"/>
        <v>1.2927600000000001</v>
      </c>
      <c r="M54" s="160">
        <f t="shared" si="9"/>
        <v>26.6</v>
      </c>
      <c r="N54" s="22"/>
      <c r="P54" s="37">
        <f t="shared" si="12"/>
        <v>11.097519999999999</v>
      </c>
      <c r="Q54" s="37">
        <f t="shared" si="13"/>
        <v>6.2057799999999999</v>
      </c>
      <c r="R54" s="37">
        <f t="shared" si="14"/>
        <v>8.0039400000000001</v>
      </c>
      <c r="S54" s="37">
        <f t="shared" si="15"/>
        <v>1.2927600000000001</v>
      </c>
      <c r="T54" s="37">
        <f t="shared" si="10"/>
        <v>26.6</v>
      </c>
    </row>
    <row r="55" spans="1:20">
      <c r="A55" s="8" t="s">
        <v>97</v>
      </c>
      <c r="B55" s="178">
        <v>26.6</v>
      </c>
      <c r="C55" s="178">
        <v>26.6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11.097519999999999</v>
      </c>
      <c r="J55" s="21">
        <f t="shared" si="6"/>
        <v>6.2057799999999999</v>
      </c>
      <c r="K55" s="21">
        <f t="shared" si="7"/>
        <v>8.0039400000000001</v>
      </c>
      <c r="L55" s="21">
        <f t="shared" si="8"/>
        <v>1.2927600000000001</v>
      </c>
      <c r="M55" s="160">
        <f t="shared" si="9"/>
        <v>26.6</v>
      </c>
      <c r="N55" s="22"/>
      <c r="P55" s="37">
        <f t="shared" si="12"/>
        <v>11.097519999999999</v>
      </c>
      <c r="Q55" s="37">
        <f t="shared" si="13"/>
        <v>6.2057799999999999</v>
      </c>
      <c r="R55" s="37">
        <f t="shared" si="14"/>
        <v>8.0039400000000001</v>
      </c>
      <c r="S55" s="37">
        <f t="shared" si="15"/>
        <v>1.2927600000000001</v>
      </c>
      <c r="T55" s="37">
        <f t="shared" si="10"/>
        <v>26.6</v>
      </c>
    </row>
    <row r="56" spans="1:20">
      <c r="A56" s="8" t="s">
        <v>98</v>
      </c>
      <c r="B56" s="178">
        <v>26.6</v>
      </c>
      <c r="C56" s="178">
        <v>26.6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11.097519999999999</v>
      </c>
      <c r="J56" s="21">
        <f t="shared" si="6"/>
        <v>6.2057799999999999</v>
      </c>
      <c r="K56" s="21">
        <f t="shared" si="7"/>
        <v>8.0039400000000001</v>
      </c>
      <c r="L56" s="21">
        <f t="shared" si="8"/>
        <v>1.2927600000000001</v>
      </c>
      <c r="M56" s="160">
        <f t="shared" si="9"/>
        <v>26.6</v>
      </c>
      <c r="N56" s="22"/>
      <c r="P56" s="37">
        <f t="shared" si="12"/>
        <v>11.097519999999999</v>
      </c>
      <c r="Q56" s="37">
        <f t="shared" si="13"/>
        <v>6.2057799999999999</v>
      </c>
      <c r="R56" s="37">
        <f t="shared" si="14"/>
        <v>8.0039400000000001</v>
      </c>
      <c r="S56" s="37">
        <f t="shared" si="15"/>
        <v>1.2927600000000001</v>
      </c>
      <c r="T56" s="37">
        <f t="shared" si="10"/>
        <v>26.6</v>
      </c>
    </row>
    <row r="57" spans="1:20">
      <c r="A57" s="8" t="s">
        <v>99</v>
      </c>
      <c r="B57" s="178">
        <v>26.6</v>
      </c>
      <c r="C57" s="178">
        <v>26.6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11.097519999999999</v>
      </c>
      <c r="J57" s="21">
        <f t="shared" si="6"/>
        <v>6.2057799999999999</v>
      </c>
      <c r="K57" s="21">
        <f t="shared" si="7"/>
        <v>8.0039400000000001</v>
      </c>
      <c r="L57" s="21">
        <f t="shared" si="8"/>
        <v>1.2927600000000001</v>
      </c>
      <c r="M57" s="160">
        <f t="shared" si="9"/>
        <v>26.6</v>
      </c>
      <c r="N57" s="22"/>
      <c r="P57" s="37">
        <f t="shared" si="12"/>
        <v>11.097519999999999</v>
      </c>
      <c r="Q57" s="37">
        <f t="shared" si="13"/>
        <v>6.2057799999999999</v>
      </c>
      <c r="R57" s="37">
        <f t="shared" si="14"/>
        <v>8.0039400000000001</v>
      </c>
      <c r="S57" s="37">
        <f t="shared" si="15"/>
        <v>1.2927600000000001</v>
      </c>
      <c r="T57" s="37">
        <f t="shared" si="10"/>
        <v>26.6</v>
      </c>
    </row>
    <row r="58" spans="1:20">
      <c r="A58" s="8" t="s">
        <v>100</v>
      </c>
      <c r="B58" s="178">
        <v>26.6</v>
      </c>
      <c r="C58" s="178">
        <v>26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10.847200000000001</v>
      </c>
      <c r="J58" s="21">
        <f t="shared" si="6"/>
        <v>6.0657999999999994</v>
      </c>
      <c r="K58" s="21">
        <f t="shared" si="7"/>
        <v>7.8234000000000004</v>
      </c>
      <c r="L58" s="21">
        <f t="shared" si="8"/>
        <v>1.2636000000000001</v>
      </c>
      <c r="M58" s="160">
        <f t="shared" si="9"/>
        <v>26</v>
      </c>
      <c r="N58" s="22"/>
      <c r="P58" s="37">
        <f t="shared" si="12"/>
        <v>10.847200000000001</v>
      </c>
      <c r="Q58" s="37">
        <f t="shared" si="13"/>
        <v>6.0657999999999994</v>
      </c>
      <c r="R58" s="37">
        <f t="shared" si="14"/>
        <v>7.8234000000000004</v>
      </c>
      <c r="S58" s="37">
        <f t="shared" si="15"/>
        <v>1.2636000000000001</v>
      </c>
      <c r="T58" s="37">
        <f t="shared" si="10"/>
        <v>26</v>
      </c>
    </row>
    <row r="59" spans="1:20">
      <c r="A59" s="8" t="s">
        <v>101</v>
      </c>
      <c r="B59" s="178">
        <v>26</v>
      </c>
      <c r="C59" s="178">
        <v>26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10.847200000000001</v>
      </c>
      <c r="J59" s="21">
        <f t="shared" si="6"/>
        <v>6.0657999999999994</v>
      </c>
      <c r="K59" s="21">
        <f t="shared" si="7"/>
        <v>7.8234000000000004</v>
      </c>
      <c r="L59" s="21">
        <f t="shared" si="8"/>
        <v>1.2636000000000001</v>
      </c>
      <c r="M59" s="160">
        <f t="shared" si="9"/>
        <v>26</v>
      </c>
      <c r="N59" s="22"/>
      <c r="P59" s="37">
        <f t="shared" si="12"/>
        <v>10.847200000000001</v>
      </c>
      <c r="Q59" s="37">
        <f t="shared" si="13"/>
        <v>6.0657999999999994</v>
      </c>
      <c r="R59" s="37">
        <f t="shared" si="14"/>
        <v>7.8234000000000004</v>
      </c>
      <c r="S59" s="37">
        <f t="shared" si="15"/>
        <v>1.2636000000000001</v>
      </c>
      <c r="T59" s="37">
        <f t="shared" si="10"/>
        <v>26</v>
      </c>
    </row>
    <row r="60" spans="1:20">
      <c r="A60" s="8" t="s">
        <v>102</v>
      </c>
      <c r="B60" s="178">
        <v>26</v>
      </c>
      <c r="C60" s="178">
        <v>26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10.847200000000001</v>
      </c>
      <c r="J60" s="21">
        <f t="shared" si="6"/>
        <v>6.0657999999999994</v>
      </c>
      <c r="K60" s="21">
        <f t="shared" si="7"/>
        <v>7.8234000000000004</v>
      </c>
      <c r="L60" s="21">
        <f t="shared" si="8"/>
        <v>1.2636000000000001</v>
      </c>
      <c r="M60" s="160">
        <f t="shared" si="9"/>
        <v>26</v>
      </c>
      <c r="N60" s="22"/>
      <c r="P60" s="37">
        <f t="shared" si="12"/>
        <v>10.847200000000001</v>
      </c>
      <c r="Q60" s="37">
        <f t="shared" si="13"/>
        <v>6.0657999999999994</v>
      </c>
      <c r="R60" s="37">
        <f t="shared" si="14"/>
        <v>7.8234000000000004</v>
      </c>
      <c r="S60" s="37">
        <f t="shared" si="15"/>
        <v>1.2636000000000001</v>
      </c>
      <c r="T60" s="37">
        <f t="shared" si="10"/>
        <v>26</v>
      </c>
    </row>
    <row r="61" spans="1:20">
      <c r="A61" s="8" t="s">
        <v>103</v>
      </c>
      <c r="B61" s="178">
        <v>26</v>
      </c>
      <c r="C61" s="178">
        <v>26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10.847200000000001</v>
      </c>
      <c r="J61" s="21">
        <f t="shared" si="6"/>
        <v>6.0657999999999994</v>
      </c>
      <c r="K61" s="21">
        <f t="shared" si="7"/>
        <v>7.8234000000000004</v>
      </c>
      <c r="L61" s="21">
        <f t="shared" si="8"/>
        <v>1.2636000000000001</v>
      </c>
      <c r="M61" s="160">
        <f t="shared" si="9"/>
        <v>26</v>
      </c>
      <c r="N61" s="22"/>
      <c r="P61" s="37">
        <f t="shared" si="12"/>
        <v>10.847200000000001</v>
      </c>
      <c r="Q61" s="37">
        <f t="shared" si="13"/>
        <v>6.0657999999999994</v>
      </c>
      <c r="R61" s="37">
        <f t="shared" si="14"/>
        <v>7.8234000000000004</v>
      </c>
      <c r="S61" s="37">
        <f t="shared" si="15"/>
        <v>1.2636000000000001</v>
      </c>
      <c r="T61" s="37">
        <f t="shared" si="10"/>
        <v>26</v>
      </c>
    </row>
    <row r="62" spans="1:20">
      <c r="A62" s="8" t="s">
        <v>104</v>
      </c>
      <c r="B62" s="178">
        <v>26</v>
      </c>
      <c r="C62" s="178">
        <v>26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10.847200000000001</v>
      </c>
      <c r="J62" s="21">
        <f t="shared" si="6"/>
        <v>6.0657999999999994</v>
      </c>
      <c r="K62" s="21">
        <f t="shared" si="7"/>
        <v>7.8234000000000004</v>
      </c>
      <c r="L62" s="21">
        <f t="shared" si="8"/>
        <v>1.2636000000000001</v>
      </c>
      <c r="M62" s="160">
        <f t="shared" si="9"/>
        <v>26</v>
      </c>
      <c r="N62" s="22"/>
      <c r="P62" s="37">
        <f t="shared" si="12"/>
        <v>10.847200000000001</v>
      </c>
      <c r="Q62" s="37">
        <f t="shared" si="13"/>
        <v>6.0657999999999994</v>
      </c>
      <c r="R62" s="37">
        <f t="shared" si="14"/>
        <v>7.8234000000000004</v>
      </c>
      <c r="S62" s="37">
        <f t="shared" si="15"/>
        <v>1.2636000000000001</v>
      </c>
      <c r="T62" s="37">
        <f t="shared" si="10"/>
        <v>26</v>
      </c>
    </row>
    <row r="63" spans="1:20">
      <c r="A63" s="8" t="s">
        <v>105</v>
      </c>
      <c r="B63" s="178">
        <v>26</v>
      </c>
      <c r="C63" s="178">
        <v>26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10.847200000000001</v>
      </c>
      <c r="J63" s="21">
        <f t="shared" si="6"/>
        <v>6.0657999999999994</v>
      </c>
      <c r="K63" s="21">
        <f t="shared" si="7"/>
        <v>7.8234000000000004</v>
      </c>
      <c r="L63" s="21">
        <f t="shared" si="8"/>
        <v>1.2636000000000001</v>
      </c>
      <c r="M63" s="160">
        <f t="shared" si="9"/>
        <v>26</v>
      </c>
      <c r="N63" s="22"/>
      <c r="P63" s="37">
        <f t="shared" si="12"/>
        <v>10.847200000000001</v>
      </c>
      <c r="Q63" s="37">
        <f t="shared" si="13"/>
        <v>6.0657999999999994</v>
      </c>
      <c r="R63" s="37">
        <f t="shared" si="14"/>
        <v>7.8234000000000004</v>
      </c>
      <c r="S63" s="37">
        <f t="shared" si="15"/>
        <v>1.2636000000000001</v>
      </c>
      <c r="T63" s="37">
        <f t="shared" si="10"/>
        <v>26</v>
      </c>
    </row>
    <row r="64" spans="1:20">
      <c r="A64" s="8" t="s">
        <v>106</v>
      </c>
      <c r="B64" s="178">
        <v>26</v>
      </c>
      <c r="C64" s="178">
        <v>26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10.847200000000001</v>
      </c>
      <c r="J64" s="21">
        <f t="shared" si="6"/>
        <v>6.0657999999999994</v>
      </c>
      <c r="K64" s="21">
        <f t="shared" si="7"/>
        <v>7.8234000000000004</v>
      </c>
      <c r="L64" s="21">
        <f t="shared" si="8"/>
        <v>1.2636000000000001</v>
      </c>
      <c r="M64" s="160">
        <f t="shared" si="9"/>
        <v>26</v>
      </c>
      <c r="N64" s="22"/>
      <c r="P64" s="37">
        <f t="shared" si="12"/>
        <v>10.847200000000001</v>
      </c>
      <c r="Q64" s="37">
        <f t="shared" si="13"/>
        <v>6.0657999999999994</v>
      </c>
      <c r="R64" s="37">
        <f t="shared" si="14"/>
        <v>7.8234000000000004</v>
      </c>
      <c r="S64" s="37">
        <f t="shared" si="15"/>
        <v>1.2636000000000001</v>
      </c>
      <c r="T64" s="37">
        <f t="shared" si="10"/>
        <v>26</v>
      </c>
    </row>
    <row r="65" spans="1:20">
      <c r="A65" s="8" t="s">
        <v>107</v>
      </c>
      <c r="B65" s="178">
        <v>26</v>
      </c>
      <c r="C65" s="178">
        <v>26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10.847200000000001</v>
      </c>
      <c r="J65" s="21">
        <f t="shared" si="6"/>
        <v>6.0657999999999994</v>
      </c>
      <c r="K65" s="21">
        <f t="shared" si="7"/>
        <v>7.8234000000000004</v>
      </c>
      <c r="L65" s="21">
        <f t="shared" si="8"/>
        <v>1.2636000000000001</v>
      </c>
      <c r="M65" s="160">
        <f t="shared" si="9"/>
        <v>26</v>
      </c>
      <c r="N65" s="22"/>
      <c r="P65" s="37">
        <f t="shared" si="12"/>
        <v>10.847200000000001</v>
      </c>
      <c r="Q65" s="37">
        <f t="shared" si="13"/>
        <v>6.0657999999999994</v>
      </c>
      <c r="R65" s="37">
        <f t="shared" si="14"/>
        <v>7.8234000000000004</v>
      </c>
      <c r="S65" s="37">
        <f t="shared" si="15"/>
        <v>1.2636000000000001</v>
      </c>
      <c r="T65" s="37">
        <f t="shared" si="10"/>
        <v>26</v>
      </c>
    </row>
    <row r="66" spans="1:20">
      <c r="A66" s="8" t="s">
        <v>108</v>
      </c>
      <c r="B66" s="178">
        <v>26</v>
      </c>
      <c r="C66" s="178">
        <v>26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10.847200000000001</v>
      </c>
      <c r="J66" s="21">
        <f t="shared" si="6"/>
        <v>6.0657999999999994</v>
      </c>
      <c r="K66" s="21">
        <f t="shared" si="7"/>
        <v>7.8234000000000004</v>
      </c>
      <c r="L66" s="21">
        <f t="shared" si="8"/>
        <v>1.2636000000000001</v>
      </c>
      <c r="M66" s="160">
        <f t="shared" si="9"/>
        <v>26</v>
      </c>
      <c r="N66" s="22"/>
      <c r="P66" s="37">
        <f t="shared" si="12"/>
        <v>10.847200000000001</v>
      </c>
      <c r="Q66" s="37">
        <f t="shared" si="13"/>
        <v>6.0657999999999994</v>
      </c>
      <c r="R66" s="37">
        <f t="shared" si="14"/>
        <v>7.8234000000000004</v>
      </c>
      <c r="S66" s="37">
        <f t="shared" si="15"/>
        <v>1.2636000000000001</v>
      </c>
      <c r="T66" s="37">
        <f t="shared" si="10"/>
        <v>26</v>
      </c>
    </row>
    <row r="67" spans="1:20">
      <c r="A67" s="8" t="s">
        <v>109</v>
      </c>
      <c r="B67" s="178">
        <v>26</v>
      </c>
      <c r="C67" s="178">
        <v>26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10.847200000000001</v>
      </c>
      <c r="J67" s="21">
        <f t="shared" si="6"/>
        <v>6.0657999999999994</v>
      </c>
      <c r="K67" s="21">
        <f t="shared" si="7"/>
        <v>7.8234000000000004</v>
      </c>
      <c r="L67" s="21">
        <f t="shared" si="8"/>
        <v>1.2636000000000001</v>
      </c>
      <c r="M67" s="160">
        <f t="shared" si="9"/>
        <v>26</v>
      </c>
      <c r="N67" s="22"/>
      <c r="P67" s="37">
        <f t="shared" ref="P67:P98" si="17">I67</f>
        <v>10.847200000000001</v>
      </c>
      <c r="Q67" s="37">
        <f t="shared" ref="Q67:Q98" si="18">J67</f>
        <v>6.0657999999999994</v>
      </c>
      <c r="R67" s="37">
        <f t="shared" ref="R67:R98" si="19">K67</f>
        <v>7.8234000000000004</v>
      </c>
      <c r="S67" s="37">
        <f t="shared" ref="S67:S98" si="20">L67</f>
        <v>1.2636000000000001</v>
      </c>
      <c r="T67" s="37">
        <f t="shared" si="10"/>
        <v>26</v>
      </c>
    </row>
    <row r="68" spans="1:20">
      <c r="A68" s="8" t="s">
        <v>110</v>
      </c>
      <c r="B68" s="178">
        <v>26</v>
      </c>
      <c r="C68" s="178">
        <v>26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10.847200000000001</v>
      </c>
      <c r="J68" s="21">
        <f t="shared" ref="J68:J98" si="22">C68*E68/100</f>
        <v>6.0657999999999994</v>
      </c>
      <c r="K68" s="21">
        <f t="shared" ref="K68:K98" si="23">C68*F68/100</f>
        <v>7.8234000000000004</v>
      </c>
      <c r="L68" s="21">
        <f t="shared" ref="L68:L98" si="24">C68*G68/100</f>
        <v>1.2636000000000001</v>
      </c>
      <c r="M68" s="160">
        <f t="shared" ref="M68:M98" si="25">SUM(I68:L68)</f>
        <v>26</v>
      </c>
      <c r="N68" s="22"/>
      <c r="P68" s="37">
        <f t="shared" si="17"/>
        <v>10.847200000000001</v>
      </c>
      <c r="Q68" s="37">
        <f t="shared" si="18"/>
        <v>6.0657999999999994</v>
      </c>
      <c r="R68" s="37">
        <f t="shared" si="19"/>
        <v>7.8234000000000004</v>
      </c>
      <c r="S68" s="37">
        <f t="shared" si="20"/>
        <v>1.2636000000000001</v>
      </c>
      <c r="T68" s="37">
        <f t="shared" ref="T68:T99" si="26">SUM(P68:S68)</f>
        <v>26</v>
      </c>
    </row>
    <row r="69" spans="1:20">
      <c r="A69" s="8" t="s">
        <v>111</v>
      </c>
      <c r="B69" s="178">
        <v>26</v>
      </c>
      <c r="C69" s="178">
        <v>26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10.847200000000001</v>
      </c>
      <c r="J69" s="21">
        <f t="shared" si="22"/>
        <v>6.0657999999999994</v>
      </c>
      <c r="K69" s="21">
        <f t="shared" si="23"/>
        <v>7.8234000000000004</v>
      </c>
      <c r="L69" s="21">
        <f t="shared" si="24"/>
        <v>1.2636000000000001</v>
      </c>
      <c r="M69" s="160">
        <f t="shared" si="25"/>
        <v>26</v>
      </c>
      <c r="N69" s="22"/>
      <c r="P69" s="37">
        <f t="shared" si="17"/>
        <v>10.847200000000001</v>
      </c>
      <c r="Q69" s="37">
        <f t="shared" si="18"/>
        <v>6.0657999999999994</v>
      </c>
      <c r="R69" s="37">
        <f t="shared" si="19"/>
        <v>7.8234000000000004</v>
      </c>
      <c r="S69" s="37">
        <f t="shared" si="20"/>
        <v>1.2636000000000001</v>
      </c>
      <c r="T69" s="37">
        <f t="shared" si="26"/>
        <v>26</v>
      </c>
    </row>
    <row r="70" spans="1:20">
      <c r="A70" s="8" t="s">
        <v>112</v>
      </c>
      <c r="B70" s="178">
        <v>26</v>
      </c>
      <c r="C70" s="178">
        <v>26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10.847200000000001</v>
      </c>
      <c r="J70" s="21">
        <f t="shared" si="22"/>
        <v>6.0657999999999994</v>
      </c>
      <c r="K70" s="21">
        <f t="shared" si="23"/>
        <v>7.8234000000000004</v>
      </c>
      <c r="L70" s="21">
        <f t="shared" si="24"/>
        <v>1.2636000000000001</v>
      </c>
      <c r="M70" s="160">
        <f t="shared" si="25"/>
        <v>26</v>
      </c>
      <c r="N70" s="22"/>
      <c r="P70" s="37">
        <f t="shared" si="17"/>
        <v>10.847200000000001</v>
      </c>
      <c r="Q70" s="37">
        <f t="shared" si="18"/>
        <v>6.0657999999999994</v>
      </c>
      <c r="R70" s="37">
        <f t="shared" si="19"/>
        <v>7.8234000000000004</v>
      </c>
      <c r="S70" s="37">
        <f t="shared" si="20"/>
        <v>1.2636000000000001</v>
      </c>
      <c r="T70" s="37">
        <f t="shared" si="26"/>
        <v>26</v>
      </c>
    </row>
    <row r="71" spans="1:20">
      <c r="A71" s="8" t="s">
        <v>113</v>
      </c>
      <c r="B71" s="178">
        <v>26</v>
      </c>
      <c r="C71" s="178">
        <v>26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10.847200000000001</v>
      </c>
      <c r="J71" s="21">
        <f t="shared" si="22"/>
        <v>6.0657999999999994</v>
      </c>
      <c r="K71" s="21">
        <f t="shared" si="23"/>
        <v>7.8234000000000004</v>
      </c>
      <c r="L71" s="21">
        <f t="shared" si="24"/>
        <v>1.2636000000000001</v>
      </c>
      <c r="M71" s="160">
        <f t="shared" si="25"/>
        <v>26</v>
      </c>
      <c r="N71" s="22"/>
      <c r="P71" s="37">
        <f t="shared" si="17"/>
        <v>10.847200000000001</v>
      </c>
      <c r="Q71" s="37">
        <f t="shared" si="18"/>
        <v>6.0657999999999994</v>
      </c>
      <c r="R71" s="37">
        <f t="shared" si="19"/>
        <v>7.8234000000000004</v>
      </c>
      <c r="S71" s="37">
        <f t="shared" si="20"/>
        <v>1.2636000000000001</v>
      </c>
      <c r="T71" s="37">
        <f t="shared" si="26"/>
        <v>26</v>
      </c>
    </row>
    <row r="72" spans="1:20">
      <c r="A72" s="8" t="s">
        <v>114</v>
      </c>
      <c r="B72" s="178">
        <v>26</v>
      </c>
      <c r="C72" s="178">
        <v>26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10.847200000000001</v>
      </c>
      <c r="J72" s="21">
        <f t="shared" si="22"/>
        <v>6.0657999999999994</v>
      </c>
      <c r="K72" s="21">
        <f t="shared" si="23"/>
        <v>7.8234000000000004</v>
      </c>
      <c r="L72" s="21">
        <f t="shared" si="24"/>
        <v>1.2636000000000001</v>
      </c>
      <c r="M72" s="160">
        <f t="shared" si="25"/>
        <v>26</v>
      </c>
      <c r="N72" s="22"/>
      <c r="P72" s="37">
        <f t="shared" si="17"/>
        <v>10.847200000000001</v>
      </c>
      <c r="Q72" s="37">
        <f t="shared" si="18"/>
        <v>6.0657999999999994</v>
      </c>
      <c r="R72" s="37">
        <f t="shared" si="19"/>
        <v>7.8234000000000004</v>
      </c>
      <c r="S72" s="37">
        <f t="shared" si="20"/>
        <v>1.2636000000000001</v>
      </c>
      <c r="T72" s="37">
        <f t="shared" si="26"/>
        <v>26</v>
      </c>
    </row>
    <row r="73" spans="1:20">
      <c r="A73" s="8" t="s">
        <v>115</v>
      </c>
      <c r="B73" s="178">
        <v>26</v>
      </c>
      <c r="C73" s="178">
        <v>26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10.847200000000001</v>
      </c>
      <c r="J73" s="21">
        <f t="shared" si="22"/>
        <v>6.0657999999999994</v>
      </c>
      <c r="K73" s="21">
        <f t="shared" si="23"/>
        <v>7.8234000000000004</v>
      </c>
      <c r="L73" s="21">
        <f t="shared" si="24"/>
        <v>1.2636000000000001</v>
      </c>
      <c r="M73" s="160">
        <f t="shared" si="25"/>
        <v>26</v>
      </c>
      <c r="N73" s="22"/>
      <c r="P73" s="37">
        <f t="shared" si="17"/>
        <v>10.847200000000001</v>
      </c>
      <c r="Q73" s="37">
        <f t="shared" si="18"/>
        <v>6.0657999999999994</v>
      </c>
      <c r="R73" s="37">
        <f t="shared" si="19"/>
        <v>7.8234000000000004</v>
      </c>
      <c r="S73" s="37">
        <f t="shared" si="20"/>
        <v>1.2636000000000001</v>
      </c>
      <c r="T73" s="37">
        <f t="shared" si="26"/>
        <v>26</v>
      </c>
    </row>
    <row r="74" spans="1:20">
      <c r="A74" s="8" t="s">
        <v>116</v>
      </c>
      <c r="B74" s="178">
        <v>26</v>
      </c>
      <c r="C74" s="178">
        <v>26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10.847200000000001</v>
      </c>
      <c r="J74" s="21">
        <f t="shared" si="22"/>
        <v>6.0657999999999994</v>
      </c>
      <c r="K74" s="21">
        <f t="shared" si="23"/>
        <v>7.8234000000000004</v>
      </c>
      <c r="L74" s="21">
        <f t="shared" si="24"/>
        <v>1.2636000000000001</v>
      </c>
      <c r="M74" s="160">
        <f t="shared" si="25"/>
        <v>26</v>
      </c>
      <c r="N74" s="22"/>
      <c r="P74" s="37">
        <f t="shared" si="17"/>
        <v>10.847200000000001</v>
      </c>
      <c r="Q74" s="37">
        <f t="shared" si="18"/>
        <v>6.0657999999999994</v>
      </c>
      <c r="R74" s="37">
        <f t="shared" si="19"/>
        <v>7.8234000000000004</v>
      </c>
      <c r="S74" s="37">
        <f t="shared" si="20"/>
        <v>1.2636000000000001</v>
      </c>
      <c r="T74" s="37">
        <f t="shared" si="26"/>
        <v>26</v>
      </c>
    </row>
    <row r="75" spans="1:20">
      <c r="A75" s="8" t="s">
        <v>117</v>
      </c>
      <c r="B75" s="178">
        <v>26</v>
      </c>
      <c r="C75" s="178">
        <v>26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10.847200000000001</v>
      </c>
      <c r="J75" s="21">
        <f t="shared" si="22"/>
        <v>6.0657999999999994</v>
      </c>
      <c r="K75" s="21">
        <f t="shared" si="23"/>
        <v>7.8234000000000004</v>
      </c>
      <c r="L75" s="21">
        <f t="shared" si="24"/>
        <v>1.2636000000000001</v>
      </c>
      <c r="M75" s="160">
        <f t="shared" si="25"/>
        <v>26</v>
      </c>
      <c r="N75" s="22"/>
      <c r="P75" s="37">
        <f t="shared" si="17"/>
        <v>10.847200000000001</v>
      </c>
      <c r="Q75" s="37">
        <f t="shared" si="18"/>
        <v>6.0657999999999994</v>
      </c>
      <c r="R75" s="37">
        <f t="shared" si="19"/>
        <v>7.8234000000000004</v>
      </c>
      <c r="S75" s="37">
        <f t="shared" si="20"/>
        <v>1.2636000000000001</v>
      </c>
      <c r="T75" s="37">
        <f t="shared" si="26"/>
        <v>26</v>
      </c>
    </row>
    <row r="76" spans="1:20">
      <c r="A76" s="8" t="s">
        <v>118</v>
      </c>
      <c r="B76" s="178">
        <v>26</v>
      </c>
      <c r="C76" s="178">
        <v>26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10.847200000000001</v>
      </c>
      <c r="J76" s="21">
        <f t="shared" si="22"/>
        <v>6.0657999999999994</v>
      </c>
      <c r="K76" s="21">
        <f t="shared" si="23"/>
        <v>7.8234000000000004</v>
      </c>
      <c r="L76" s="21">
        <f t="shared" si="24"/>
        <v>1.2636000000000001</v>
      </c>
      <c r="M76" s="160">
        <f t="shared" si="25"/>
        <v>26</v>
      </c>
      <c r="N76" s="22"/>
      <c r="P76" s="37">
        <f t="shared" si="17"/>
        <v>10.847200000000001</v>
      </c>
      <c r="Q76" s="37">
        <f t="shared" si="18"/>
        <v>6.0657999999999994</v>
      </c>
      <c r="R76" s="37">
        <f t="shared" si="19"/>
        <v>7.8234000000000004</v>
      </c>
      <c r="S76" s="37">
        <f t="shared" si="20"/>
        <v>1.2636000000000001</v>
      </c>
      <c r="T76" s="37">
        <f t="shared" si="26"/>
        <v>26</v>
      </c>
    </row>
    <row r="77" spans="1:20">
      <c r="A77" s="8" t="s">
        <v>119</v>
      </c>
      <c r="B77" s="178">
        <v>26</v>
      </c>
      <c r="C77" s="178">
        <v>26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10.847200000000001</v>
      </c>
      <c r="J77" s="21">
        <f t="shared" si="22"/>
        <v>6.0657999999999994</v>
      </c>
      <c r="K77" s="21">
        <f t="shared" si="23"/>
        <v>7.8234000000000004</v>
      </c>
      <c r="L77" s="21">
        <f t="shared" si="24"/>
        <v>1.2636000000000001</v>
      </c>
      <c r="M77" s="160">
        <f t="shared" si="25"/>
        <v>26</v>
      </c>
      <c r="N77" s="22"/>
      <c r="P77" s="37">
        <f t="shared" si="17"/>
        <v>10.847200000000001</v>
      </c>
      <c r="Q77" s="37">
        <f t="shared" si="18"/>
        <v>6.0657999999999994</v>
      </c>
      <c r="R77" s="37">
        <f t="shared" si="19"/>
        <v>7.8234000000000004</v>
      </c>
      <c r="S77" s="37">
        <f t="shared" si="20"/>
        <v>1.2636000000000001</v>
      </c>
      <c r="T77" s="37">
        <f t="shared" si="26"/>
        <v>26</v>
      </c>
    </row>
    <row r="78" spans="1:20">
      <c r="A78" s="8" t="s">
        <v>120</v>
      </c>
      <c r="B78" s="178">
        <v>26</v>
      </c>
      <c r="C78" s="178">
        <v>26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10.847200000000001</v>
      </c>
      <c r="J78" s="21">
        <f t="shared" si="22"/>
        <v>6.0657999999999994</v>
      </c>
      <c r="K78" s="21">
        <f t="shared" si="23"/>
        <v>7.8234000000000004</v>
      </c>
      <c r="L78" s="21">
        <f t="shared" si="24"/>
        <v>1.2636000000000001</v>
      </c>
      <c r="M78" s="160">
        <f t="shared" si="25"/>
        <v>26</v>
      </c>
      <c r="N78" s="22"/>
      <c r="P78" s="37">
        <f t="shared" si="17"/>
        <v>10.847200000000001</v>
      </c>
      <c r="Q78" s="37">
        <f t="shared" si="18"/>
        <v>6.0657999999999994</v>
      </c>
      <c r="R78" s="37">
        <f t="shared" si="19"/>
        <v>7.8234000000000004</v>
      </c>
      <c r="S78" s="37">
        <f t="shared" si="20"/>
        <v>1.2636000000000001</v>
      </c>
      <c r="T78" s="37">
        <f t="shared" si="26"/>
        <v>26</v>
      </c>
    </row>
    <row r="79" spans="1:20">
      <c r="A79" s="8" t="s">
        <v>121</v>
      </c>
      <c r="B79" s="178">
        <v>26</v>
      </c>
      <c r="C79" s="178">
        <v>26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10.847200000000001</v>
      </c>
      <c r="J79" s="21">
        <f t="shared" si="22"/>
        <v>6.0657999999999994</v>
      </c>
      <c r="K79" s="21">
        <f t="shared" si="23"/>
        <v>7.8234000000000004</v>
      </c>
      <c r="L79" s="21">
        <f t="shared" si="24"/>
        <v>1.2636000000000001</v>
      </c>
      <c r="M79" s="160">
        <f t="shared" si="25"/>
        <v>26</v>
      </c>
      <c r="N79" s="22"/>
      <c r="P79" s="37">
        <f t="shared" si="17"/>
        <v>10.847200000000001</v>
      </c>
      <c r="Q79" s="37">
        <f t="shared" si="18"/>
        <v>6.0657999999999994</v>
      </c>
      <c r="R79" s="37">
        <f t="shared" si="19"/>
        <v>7.8234000000000004</v>
      </c>
      <c r="S79" s="37">
        <f t="shared" si="20"/>
        <v>1.2636000000000001</v>
      </c>
      <c r="T79" s="37">
        <f t="shared" si="26"/>
        <v>26</v>
      </c>
    </row>
    <row r="80" spans="1:20">
      <c r="A80" s="8" t="s">
        <v>122</v>
      </c>
      <c r="B80" s="178">
        <v>26</v>
      </c>
      <c r="C80" s="178">
        <v>26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10.847200000000001</v>
      </c>
      <c r="J80" s="21">
        <f t="shared" si="22"/>
        <v>6.0657999999999994</v>
      </c>
      <c r="K80" s="21">
        <f t="shared" si="23"/>
        <v>7.8234000000000004</v>
      </c>
      <c r="L80" s="21">
        <f t="shared" si="24"/>
        <v>1.2636000000000001</v>
      </c>
      <c r="M80" s="160">
        <f t="shared" si="25"/>
        <v>26</v>
      </c>
      <c r="N80" s="22"/>
      <c r="P80" s="37">
        <f t="shared" si="17"/>
        <v>10.847200000000001</v>
      </c>
      <c r="Q80" s="37">
        <f t="shared" si="18"/>
        <v>6.0657999999999994</v>
      </c>
      <c r="R80" s="37">
        <f t="shared" si="19"/>
        <v>7.8234000000000004</v>
      </c>
      <c r="S80" s="37">
        <f t="shared" si="20"/>
        <v>1.2636000000000001</v>
      </c>
      <c r="T80" s="37">
        <f t="shared" si="26"/>
        <v>26</v>
      </c>
    </row>
    <row r="81" spans="1:20">
      <c r="A81" s="8" t="s">
        <v>123</v>
      </c>
      <c r="B81" s="178">
        <v>26</v>
      </c>
      <c r="C81" s="178">
        <v>26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10.847200000000001</v>
      </c>
      <c r="J81" s="21">
        <f t="shared" si="22"/>
        <v>6.0657999999999994</v>
      </c>
      <c r="K81" s="21">
        <f t="shared" si="23"/>
        <v>7.8234000000000004</v>
      </c>
      <c r="L81" s="21">
        <f t="shared" si="24"/>
        <v>1.2636000000000001</v>
      </c>
      <c r="M81" s="160">
        <f t="shared" si="25"/>
        <v>26</v>
      </c>
      <c r="N81" s="22"/>
      <c r="P81" s="37">
        <f t="shared" si="17"/>
        <v>10.847200000000001</v>
      </c>
      <c r="Q81" s="37">
        <f t="shared" si="18"/>
        <v>6.0657999999999994</v>
      </c>
      <c r="R81" s="37">
        <f t="shared" si="19"/>
        <v>7.8234000000000004</v>
      </c>
      <c r="S81" s="37">
        <f t="shared" si="20"/>
        <v>1.2636000000000001</v>
      </c>
      <c r="T81" s="37">
        <f t="shared" si="26"/>
        <v>26</v>
      </c>
    </row>
    <row r="82" spans="1:20">
      <c r="A82" s="8" t="s">
        <v>124</v>
      </c>
      <c r="B82" s="178">
        <v>26</v>
      </c>
      <c r="C82" s="178">
        <v>26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10.847200000000001</v>
      </c>
      <c r="J82" s="21">
        <f t="shared" si="22"/>
        <v>6.0657999999999994</v>
      </c>
      <c r="K82" s="21">
        <f t="shared" si="23"/>
        <v>7.8234000000000004</v>
      </c>
      <c r="L82" s="21">
        <f t="shared" si="24"/>
        <v>1.2636000000000001</v>
      </c>
      <c r="M82" s="160">
        <f t="shared" si="25"/>
        <v>26</v>
      </c>
      <c r="N82" s="22"/>
      <c r="P82" s="37">
        <f t="shared" si="17"/>
        <v>10.847200000000001</v>
      </c>
      <c r="Q82" s="37">
        <f t="shared" si="18"/>
        <v>6.0657999999999994</v>
      </c>
      <c r="R82" s="37">
        <f t="shared" si="19"/>
        <v>7.8234000000000004</v>
      </c>
      <c r="S82" s="37">
        <f t="shared" si="20"/>
        <v>1.2636000000000001</v>
      </c>
      <c r="T82" s="37">
        <f t="shared" si="26"/>
        <v>26</v>
      </c>
    </row>
    <row r="83" spans="1:20">
      <c r="A83" s="8" t="s">
        <v>125</v>
      </c>
      <c r="B83" s="178">
        <v>26</v>
      </c>
      <c r="C83" s="178">
        <v>26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10.847200000000001</v>
      </c>
      <c r="J83" s="21">
        <f t="shared" si="22"/>
        <v>6.0657999999999994</v>
      </c>
      <c r="K83" s="21">
        <f t="shared" si="23"/>
        <v>7.8234000000000004</v>
      </c>
      <c r="L83" s="21">
        <f t="shared" si="24"/>
        <v>1.2636000000000001</v>
      </c>
      <c r="M83" s="160">
        <f t="shared" si="25"/>
        <v>26</v>
      </c>
      <c r="N83" s="22"/>
      <c r="P83" s="37">
        <f t="shared" si="17"/>
        <v>10.847200000000001</v>
      </c>
      <c r="Q83" s="37">
        <f t="shared" si="18"/>
        <v>6.0657999999999994</v>
      </c>
      <c r="R83" s="37">
        <f t="shared" si="19"/>
        <v>7.8234000000000004</v>
      </c>
      <c r="S83" s="37">
        <f t="shared" si="20"/>
        <v>1.2636000000000001</v>
      </c>
      <c r="T83" s="37">
        <f t="shared" si="26"/>
        <v>26</v>
      </c>
    </row>
    <row r="84" spans="1:20">
      <c r="A84" s="8" t="s">
        <v>126</v>
      </c>
      <c r="B84" s="178">
        <v>26</v>
      </c>
      <c r="C84" s="178">
        <v>26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10.847200000000001</v>
      </c>
      <c r="J84" s="21">
        <f t="shared" si="22"/>
        <v>6.0657999999999994</v>
      </c>
      <c r="K84" s="21">
        <f t="shared" si="23"/>
        <v>7.8234000000000004</v>
      </c>
      <c r="L84" s="21">
        <f t="shared" si="24"/>
        <v>1.2636000000000001</v>
      </c>
      <c r="M84" s="160">
        <f t="shared" si="25"/>
        <v>26</v>
      </c>
      <c r="N84" s="22"/>
      <c r="P84" s="37">
        <f t="shared" si="17"/>
        <v>10.847200000000001</v>
      </c>
      <c r="Q84" s="37">
        <f t="shared" si="18"/>
        <v>6.0657999999999994</v>
      </c>
      <c r="R84" s="37">
        <f t="shared" si="19"/>
        <v>7.8234000000000004</v>
      </c>
      <c r="S84" s="37">
        <f t="shared" si="20"/>
        <v>1.2636000000000001</v>
      </c>
      <c r="T84" s="37">
        <f t="shared" si="26"/>
        <v>26</v>
      </c>
    </row>
    <row r="85" spans="1:20">
      <c r="A85" s="8" t="s">
        <v>127</v>
      </c>
      <c r="B85" s="178">
        <v>26</v>
      </c>
      <c r="C85" s="178">
        <v>26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10.847200000000001</v>
      </c>
      <c r="J85" s="21">
        <f t="shared" si="22"/>
        <v>6.0657999999999994</v>
      </c>
      <c r="K85" s="21">
        <f t="shared" si="23"/>
        <v>7.8234000000000004</v>
      </c>
      <c r="L85" s="21">
        <f t="shared" si="24"/>
        <v>1.2636000000000001</v>
      </c>
      <c r="M85" s="160">
        <f t="shared" si="25"/>
        <v>26</v>
      </c>
      <c r="N85" s="22"/>
      <c r="P85" s="37">
        <f t="shared" si="17"/>
        <v>10.847200000000001</v>
      </c>
      <c r="Q85" s="37">
        <f t="shared" si="18"/>
        <v>6.0657999999999994</v>
      </c>
      <c r="R85" s="37">
        <f t="shared" si="19"/>
        <v>7.8234000000000004</v>
      </c>
      <c r="S85" s="37">
        <f t="shared" si="20"/>
        <v>1.2636000000000001</v>
      </c>
      <c r="T85" s="37">
        <f t="shared" si="26"/>
        <v>26</v>
      </c>
    </row>
    <row r="86" spans="1:20">
      <c r="A86" s="8" t="s">
        <v>128</v>
      </c>
      <c r="B86" s="178">
        <v>26</v>
      </c>
      <c r="C86" s="178">
        <v>26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10.847200000000001</v>
      </c>
      <c r="J86" s="21">
        <f t="shared" si="22"/>
        <v>6.0657999999999994</v>
      </c>
      <c r="K86" s="21">
        <f t="shared" si="23"/>
        <v>7.8234000000000004</v>
      </c>
      <c r="L86" s="21">
        <f t="shared" si="24"/>
        <v>1.2636000000000001</v>
      </c>
      <c r="M86" s="160">
        <f t="shared" si="25"/>
        <v>26</v>
      </c>
      <c r="N86" s="22"/>
      <c r="P86" s="37">
        <f t="shared" si="17"/>
        <v>10.847200000000001</v>
      </c>
      <c r="Q86" s="37">
        <f t="shared" si="18"/>
        <v>6.0657999999999994</v>
      </c>
      <c r="R86" s="37">
        <f t="shared" si="19"/>
        <v>7.8234000000000004</v>
      </c>
      <c r="S86" s="37">
        <f t="shared" si="20"/>
        <v>1.2636000000000001</v>
      </c>
      <c r="T86" s="37">
        <f t="shared" si="26"/>
        <v>26</v>
      </c>
    </row>
    <row r="87" spans="1:20">
      <c r="A87" s="8" t="s">
        <v>129</v>
      </c>
      <c r="B87" s="178">
        <v>26</v>
      </c>
      <c r="C87" s="178">
        <v>26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10.847200000000001</v>
      </c>
      <c r="J87" s="21">
        <f t="shared" si="22"/>
        <v>6.0657999999999994</v>
      </c>
      <c r="K87" s="21">
        <f t="shared" si="23"/>
        <v>7.8234000000000004</v>
      </c>
      <c r="L87" s="21">
        <f t="shared" si="24"/>
        <v>1.2636000000000001</v>
      </c>
      <c r="M87" s="160">
        <f t="shared" si="25"/>
        <v>26</v>
      </c>
      <c r="N87" s="22"/>
      <c r="P87" s="37">
        <f t="shared" si="17"/>
        <v>10.847200000000001</v>
      </c>
      <c r="Q87" s="37">
        <f t="shared" si="18"/>
        <v>6.0657999999999994</v>
      </c>
      <c r="R87" s="37">
        <f t="shared" si="19"/>
        <v>7.8234000000000004</v>
      </c>
      <c r="S87" s="37">
        <f t="shared" si="20"/>
        <v>1.2636000000000001</v>
      </c>
      <c r="T87" s="37">
        <f t="shared" si="26"/>
        <v>26</v>
      </c>
    </row>
    <row r="88" spans="1:20">
      <c r="A88" s="8" t="s">
        <v>130</v>
      </c>
      <c r="B88" s="178">
        <v>26</v>
      </c>
      <c r="C88" s="178">
        <v>26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10.847200000000001</v>
      </c>
      <c r="J88" s="21">
        <f t="shared" si="22"/>
        <v>6.0657999999999994</v>
      </c>
      <c r="K88" s="21">
        <f t="shared" si="23"/>
        <v>7.8234000000000004</v>
      </c>
      <c r="L88" s="21">
        <f t="shared" si="24"/>
        <v>1.2636000000000001</v>
      </c>
      <c r="M88" s="160">
        <f t="shared" si="25"/>
        <v>26</v>
      </c>
      <c r="N88" s="22"/>
      <c r="P88" s="37">
        <f t="shared" si="17"/>
        <v>10.847200000000001</v>
      </c>
      <c r="Q88" s="37">
        <f t="shared" si="18"/>
        <v>6.0657999999999994</v>
      </c>
      <c r="R88" s="37">
        <f t="shared" si="19"/>
        <v>7.8234000000000004</v>
      </c>
      <c r="S88" s="37">
        <f t="shared" si="20"/>
        <v>1.2636000000000001</v>
      </c>
      <c r="T88" s="37">
        <f t="shared" si="26"/>
        <v>26</v>
      </c>
    </row>
    <row r="89" spans="1:20">
      <c r="A89" s="8" t="s">
        <v>131</v>
      </c>
      <c r="B89" s="178">
        <v>26</v>
      </c>
      <c r="C89" s="178">
        <v>26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10.847200000000001</v>
      </c>
      <c r="J89" s="21">
        <f t="shared" si="22"/>
        <v>6.0657999999999994</v>
      </c>
      <c r="K89" s="21">
        <f t="shared" si="23"/>
        <v>7.8234000000000004</v>
      </c>
      <c r="L89" s="21">
        <f t="shared" si="24"/>
        <v>1.2636000000000001</v>
      </c>
      <c r="M89" s="160">
        <f t="shared" si="25"/>
        <v>26</v>
      </c>
      <c r="N89" s="22"/>
      <c r="P89" s="37">
        <f t="shared" si="17"/>
        <v>10.847200000000001</v>
      </c>
      <c r="Q89" s="37">
        <f t="shared" si="18"/>
        <v>6.0657999999999994</v>
      </c>
      <c r="R89" s="37">
        <f t="shared" si="19"/>
        <v>7.8234000000000004</v>
      </c>
      <c r="S89" s="37">
        <f t="shared" si="20"/>
        <v>1.2636000000000001</v>
      </c>
      <c r="T89" s="37">
        <f t="shared" si="26"/>
        <v>26</v>
      </c>
    </row>
    <row r="90" spans="1:20">
      <c r="A90" s="8" t="s">
        <v>132</v>
      </c>
      <c r="B90" s="178">
        <v>26</v>
      </c>
      <c r="C90" s="178">
        <v>26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10.847200000000001</v>
      </c>
      <c r="J90" s="21">
        <f t="shared" si="22"/>
        <v>6.0657999999999994</v>
      </c>
      <c r="K90" s="21">
        <f t="shared" si="23"/>
        <v>7.8234000000000004</v>
      </c>
      <c r="L90" s="21">
        <f t="shared" si="24"/>
        <v>1.2636000000000001</v>
      </c>
      <c r="M90" s="160">
        <f t="shared" si="25"/>
        <v>26</v>
      </c>
      <c r="N90" s="22"/>
      <c r="P90" s="37">
        <f t="shared" si="17"/>
        <v>10.847200000000001</v>
      </c>
      <c r="Q90" s="37">
        <f t="shared" si="18"/>
        <v>6.0657999999999994</v>
      </c>
      <c r="R90" s="37">
        <f t="shared" si="19"/>
        <v>7.8234000000000004</v>
      </c>
      <c r="S90" s="37">
        <f t="shared" si="20"/>
        <v>1.2636000000000001</v>
      </c>
      <c r="T90" s="37">
        <f t="shared" si="26"/>
        <v>26</v>
      </c>
    </row>
    <row r="91" spans="1:20">
      <c r="A91" s="8" t="s">
        <v>133</v>
      </c>
      <c r="B91" s="178">
        <v>26</v>
      </c>
      <c r="C91" s="178">
        <v>26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10.847200000000001</v>
      </c>
      <c r="J91" s="21">
        <f t="shared" si="22"/>
        <v>6.0657999999999994</v>
      </c>
      <c r="K91" s="21">
        <f t="shared" si="23"/>
        <v>7.8234000000000004</v>
      </c>
      <c r="L91" s="21">
        <f t="shared" si="24"/>
        <v>1.2636000000000001</v>
      </c>
      <c r="M91" s="160">
        <f t="shared" si="25"/>
        <v>26</v>
      </c>
      <c r="N91" s="22"/>
      <c r="P91" s="37">
        <f t="shared" si="17"/>
        <v>10.847200000000001</v>
      </c>
      <c r="Q91" s="37">
        <f t="shared" si="18"/>
        <v>6.0657999999999994</v>
      </c>
      <c r="R91" s="37">
        <f t="shared" si="19"/>
        <v>7.8234000000000004</v>
      </c>
      <c r="S91" s="37">
        <f t="shared" si="20"/>
        <v>1.2636000000000001</v>
      </c>
      <c r="T91" s="37">
        <f t="shared" si="26"/>
        <v>26</v>
      </c>
    </row>
    <row r="92" spans="1:20">
      <c r="A92" s="8" t="s">
        <v>134</v>
      </c>
      <c r="B92" s="178">
        <v>26</v>
      </c>
      <c r="C92" s="178">
        <v>26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10.847200000000001</v>
      </c>
      <c r="J92" s="21">
        <f t="shared" si="22"/>
        <v>6.0657999999999994</v>
      </c>
      <c r="K92" s="21">
        <f t="shared" si="23"/>
        <v>7.8234000000000004</v>
      </c>
      <c r="L92" s="21">
        <f t="shared" si="24"/>
        <v>1.2636000000000001</v>
      </c>
      <c r="M92" s="160">
        <f t="shared" si="25"/>
        <v>26</v>
      </c>
      <c r="N92" s="22"/>
      <c r="P92" s="37">
        <f t="shared" si="17"/>
        <v>10.847200000000001</v>
      </c>
      <c r="Q92" s="37">
        <f t="shared" si="18"/>
        <v>6.0657999999999994</v>
      </c>
      <c r="R92" s="37">
        <f t="shared" si="19"/>
        <v>7.8234000000000004</v>
      </c>
      <c r="S92" s="37">
        <f t="shared" si="20"/>
        <v>1.2636000000000001</v>
      </c>
      <c r="T92" s="37">
        <f t="shared" si="26"/>
        <v>26</v>
      </c>
    </row>
    <row r="93" spans="1:20">
      <c r="A93" s="8" t="s">
        <v>135</v>
      </c>
      <c r="B93" s="178">
        <v>26</v>
      </c>
      <c r="C93" s="178">
        <v>26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10.847200000000001</v>
      </c>
      <c r="J93" s="21">
        <f t="shared" si="22"/>
        <v>6.0657999999999994</v>
      </c>
      <c r="K93" s="21">
        <f t="shared" si="23"/>
        <v>7.8234000000000004</v>
      </c>
      <c r="L93" s="21">
        <f t="shared" si="24"/>
        <v>1.2636000000000001</v>
      </c>
      <c r="M93" s="160">
        <f t="shared" si="25"/>
        <v>26</v>
      </c>
      <c r="N93" s="22"/>
      <c r="P93" s="37">
        <f t="shared" si="17"/>
        <v>10.847200000000001</v>
      </c>
      <c r="Q93" s="37">
        <f t="shared" si="18"/>
        <v>6.0657999999999994</v>
      </c>
      <c r="R93" s="37">
        <f t="shared" si="19"/>
        <v>7.8234000000000004</v>
      </c>
      <c r="S93" s="37">
        <f t="shared" si="20"/>
        <v>1.2636000000000001</v>
      </c>
      <c r="T93" s="37">
        <f t="shared" si="26"/>
        <v>26</v>
      </c>
    </row>
    <row r="94" spans="1:20">
      <c r="A94" s="8" t="s">
        <v>136</v>
      </c>
      <c r="B94" s="178">
        <v>26</v>
      </c>
      <c r="C94" s="178">
        <v>26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10.847200000000001</v>
      </c>
      <c r="J94" s="21">
        <f t="shared" si="22"/>
        <v>6.0657999999999994</v>
      </c>
      <c r="K94" s="21">
        <f t="shared" si="23"/>
        <v>7.8234000000000004</v>
      </c>
      <c r="L94" s="21">
        <f t="shared" si="24"/>
        <v>1.2636000000000001</v>
      </c>
      <c r="M94" s="160">
        <f t="shared" si="25"/>
        <v>26</v>
      </c>
      <c r="N94" s="22"/>
      <c r="P94" s="37">
        <f t="shared" si="17"/>
        <v>10.847200000000001</v>
      </c>
      <c r="Q94" s="37">
        <f t="shared" si="18"/>
        <v>6.0657999999999994</v>
      </c>
      <c r="R94" s="37">
        <f t="shared" si="19"/>
        <v>7.8234000000000004</v>
      </c>
      <c r="S94" s="37">
        <f t="shared" si="20"/>
        <v>1.2636000000000001</v>
      </c>
      <c r="T94" s="37">
        <f t="shared" si="26"/>
        <v>26</v>
      </c>
    </row>
    <row r="95" spans="1:20">
      <c r="A95" s="8" t="s">
        <v>137</v>
      </c>
      <c r="B95" s="178">
        <v>26</v>
      </c>
      <c r="C95" s="178">
        <v>26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10.847200000000001</v>
      </c>
      <c r="J95" s="21">
        <f t="shared" si="22"/>
        <v>6.0657999999999994</v>
      </c>
      <c r="K95" s="21">
        <f t="shared" si="23"/>
        <v>7.8234000000000004</v>
      </c>
      <c r="L95" s="21">
        <f t="shared" si="24"/>
        <v>1.2636000000000001</v>
      </c>
      <c r="M95" s="160">
        <f t="shared" si="25"/>
        <v>26</v>
      </c>
      <c r="N95" s="22"/>
      <c r="P95" s="37">
        <f t="shared" si="17"/>
        <v>10.847200000000001</v>
      </c>
      <c r="Q95" s="37">
        <f t="shared" si="18"/>
        <v>6.0657999999999994</v>
      </c>
      <c r="R95" s="37">
        <f t="shared" si="19"/>
        <v>7.8234000000000004</v>
      </c>
      <c r="S95" s="37">
        <f t="shared" si="20"/>
        <v>1.2636000000000001</v>
      </c>
      <c r="T95" s="37">
        <f t="shared" si="26"/>
        <v>26</v>
      </c>
    </row>
    <row r="96" spans="1:20">
      <c r="A96" s="8" t="s">
        <v>138</v>
      </c>
      <c r="B96" s="178">
        <v>26</v>
      </c>
      <c r="C96" s="178">
        <v>26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10.847200000000001</v>
      </c>
      <c r="J96" s="21">
        <f t="shared" si="22"/>
        <v>6.0657999999999994</v>
      </c>
      <c r="K96" s="21">
        <f t="shared" si="23"/>
        <v>7.8234000000000004</v>
      </c>
      <c r="L96" s="21">
        <f t="shared" si="24"/>
        <v>1.2636000000000001</v>
      </c>
      <c r="M96" s="160">
        <f t="shared" si="25"/>
        <v>26</v>
      </c>
      <c r="N96" s="22"/>
      <c r="P96" s="37">
        <f t="shared" si="17"/>
        <v>10.847200000000001</v>
      </c>
      <c r="Q96" s="37">
        <f t="shared" si="18"/>
        <v>6.0657999999999994</v>
      </c>
      <c r="R96" s="37">
        <f t="shared" si="19"/>
        <v>7.8234000000000004</v>
      </c>
      <c r="S96" s="37">
        <f t="shared" si="20"/>
        <v>1.2636000000000001</v>
      </c>
      <c r="T96" s="37">
        <f t="shared" si="26"/>
        <v>26</v>
      </c>
    </row>
    <row r="97" spans="1:23">
      <c r="A97" s="8" t="s">
        <v>139</v>
      </c>
      <c r="B97" s="178">
        <v>26</v>
      </c>
      <c r="C97" s="178">
        <v>26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10.847200000000001</v>
      </c>
      <c r="J97" s="21">
        <f t="shared" si="22"/>
        <v>6.0657999999999994</v>
      </c>
      <c r="K97" s="21">
        <f t="shared" si="23"/>
        <v>7.8234000000000004</v>
      </c>
      <c r="L97" s="21">
        <f t="shared" si="24"/>
        <v>1.2636000000000001</v>
      </c>
      <c r="M97" s="160">
        <f t="shared" si="25"/>
        <v>26</v>
      </c>
      <c r="N97" s="22"/>
      <c r="P97" s="37">
        <f t="shared" si="17"/>
        <v>10.847200000000001</v>
      </c>
      <c r="Q97" s="37">
        <f t="shared" si="18"/>
        <v>6.0657999999999994</v>
      </c>
      <c r="R97" s="37">
        <f t="shared" si="19"/>
        <v>7.8234000000000004</v>
      </c>
      <c r="S97" s="37">
        <f t="shared" si="20"/>
        <v>1.2636000000000001</v>
      </c>
      <c r="T97" s="37">
        <f t="shared" si="26"/>
        <v>26</v>
      </c>
    </row>
    <row r="98" spans="1:23" ht="15.75" thickBot="1">
      <c r="A98" s="8" t="s">
        <v>140</v>
      </c>
      <c r="B98" s="178">
        <v>26</v>
      </c>
      <c r="C98" s="178">
        <v>26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10.847200000000001</v>
      </c>
      <c r="J98" s="21">
        <f t="shared" si="22"/>
        <v>6.0657999999999994</v>
      </c>
      <c r="K98" s="21">
        <f t="shared" si="23"/>
        <v>7.8234000000000004</v>
      </c>
      <c r="L98" s="21">
        <f t="shared" si="24"/>
        <v>1.2636000000000001</v>
      </c>
      <c r="M98" s="160">
        <f t="shared" si="25"/>
        <v>26</v>
      </c>
      <c r="N98" s="22"/>
      <c r="P98" s="37">
        <f t="shared" si="17"/>
        <v>10.847200000000001</v>
      </c>
      <c r="Q98" s="37">
        <f t="shared" si="18"/>
        <v>6.0657999999999994</v>
      </c>
      <c r="R98" s="37">
        <f t="shared" si="19"/>
        <v>7.8234000000000004</v>
      </c>
      <c r="S98" s="37">
        <f t="shared" si="20"/>
        <v>1.2636000000000001</v>
      </c>
      <c r="T98" s="37">
        <f t="shared" si="26"/>
        <v>26</v>
      </c>
    </row>
    <row r="99" spans="1:23" ht="15.75" thickBot="1">
      <c r="A99" s="8" t="s">
        <v>175</v>
      </c>
      <c r="B99" s="20">
        <f t="shared" ref="B99:H99" si="27">SUM(B3:B98)/4000</f>
        <v>0.63239999999999974</v>
      </c>
      <c r="C99" s="20">
        <f t="shared" si="27"/>
        <v>0.63224999999999976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0.26377470000000031</v>
      </c>
      <c r="J99" s="161">
        <f t="shared" ref="J99:M99" si="28">SUM(J3:J98)/4000</f>
        <v>0.14750392500000012</v>
      </c>
      <c r="K99" s="161">
        <f t="shared" si="28"/>
        <v>0.19024402499999993</v>
      </c>
      <c r="L99" s="161">
        <f t="shared" si="28"/>
        <v>3.0727349999999976E-2</v>
      </c>
      <c r="M99" s="162">
        <f t="shared" si="28"/>
        <v>0.63224999999999976</v>
      </c>
      <c r="N99" s="23"/>
      <c r="P99" s="37">
        <f>SUM(P3:P98)/4000</f>
        <v>0.26377470000000031</v>
      </c>
      <c r="Q99" s="37">
        <f t="shared" ref="Q99:S99" si="29">SUM(Q3:Q98)/4000</f>
        <v>0.14750392500000012</v>
      </c>
      <c r="R99" s="37">
        <f t="shared" si="29"/>
        <v>0.19024402499999993</v>
      </c>
      <c r="S99" s="37">
        <f t="shared" si="29"/>
        <v>3.0727349999999976E-2</v>
      </c>
      <c r="T99" s="37">
        <f t="shared" si="26"/>
        <v>0.63225000000000031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45093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0.02</v>
      </c>
      <c r="I3" s="53">
        <v>0</v>
      </c>
      <c r="J3" s="53">
        <v>0.15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-60</v>
      </c>
      <c r="R3" s="53">
        <v>0</v>
      </c>
      <c r="S3" s="72">
        <v>0</v>
      </c>
      <c r="U3" s="73">
        <v>-60</v>
      </c>
      <c r="V3" s="74">
        <v>0.17</v>
      </c>
      <c r="W3">
        <v>0.02</v>
      </c>
      <c r="X3">
        <v>0</v>
      </c>
      <c r="Y3">
        <v>-60</v>
      </c>
      <c r="Z3">
        <v>0</v>
      </c>
      <c r="AA3">
        <v>0.15</v>
      </c>
    </row>
    <row r="4" spans="1:27">
      <c r="D4" t="s">
        <v>469</v>
      </c>
      <c r="F4" t="s">
        <v>468</v>
      </c>
      <c r="G4" t="s">
        <v>46</v>
      </c>
      <c r="H4" s="73">
        <v>0.05</v>
      </c>
      <c r="I4" s="46">
        <v>0</v>
      </c>
      <c r="J4" s="46">
        <v>0.1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-60</v>
      </c>
      <c r="R4" s="46">
        <v>0</v>
      </c>
      <c r="S4" s="74">
        <v>0</v>
      </c>
      <c r="U4" s="73">
        <v>-60</v>
      </c>
      <c r="V4" s="74">
        <v>0.15</v>
      </c>
      <c r="W4">
        <v>0.05</v>
      </c>
      <c r="X4">
        <v>0</v>
      </c>
      <c r="Y4">
        <v>-60</v>
      </c>
      <c r="Z4">
        <v>0</v>
      </c>
      <c r="AA4">
        <v>0.1</v>
      </c>
    </row>
    <row r="5" spans="1:27">
      <c r="G5" t="s">
        <v>47</v>
      </c>
      <c r="H5" s="73">
        <v>0.3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-65</v>
      </c>
      <c r="R5" s="46">
        <v>0</v>
      </c>
      <c r="S5" s="74">
        <v>0</v>
      </c>
      <c r="U5" s="73">
        <v>-65</v>
      </c>
      <c r="V5" s="74">
        <v>0.3</v>
      </c>
      <c r="W5">
        <v>0.3</v>
      </c>
      <c r="X5">
        <v>0</v>
      </c>
      <c r="Y5">
        <v>-65</v>
      </c>
      <c r="Z5">
        <v>0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-10</v>
      </c>
      <c r="P6" s="46">
        <v>0</v>
      </c>
      <c r="Q6" s="46">
        <v>-65</v>
      </c>
      <c r="R6" s="46">
        <v>0</v>
      </c>
      <c r="S6" s="74">
        <v>0</v>
      </c>
      <c r="U6" s="73">
        <v>-75</v>
      </c>
      <c r="V6" s="74">
        <v>0</v>
      </c>
      <c r="W6">
        <v>0</v>
      </c>
      <c r="X6">
        <v>-10</v>
      </c>
      <c r="Y6">
        <v>-65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-60</v>
      </c>
      <c r="P7" s="46">
        <v>-19</v>
      </c>
      <c r="Q7" s="46">
        <v>-60</v>
      </c>
      <c r="R7" s="46">
        <v>0</v>
      </c>
      <c r="S7" s="74">
        <v>0</v>
      </c>
      <c r="U7" s="73">
        <v>-139</v>
      </c>
      <c r="V7" s="74">
        <v>0</v>
      </c>
      <c r="W7">
        <v>0</v>
      </c>
      <c r="X7">
        <v>-60</v>
      </c>
      <c r="Y7">
        <v>-60</v>
      </c>
      <c r="Z7">
        <v>0</v>
      </c>
      <c r="AA7">
        <v>-19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-90</v>
      </c>
      <c r="P8" s="46">
        <v>-63</v>
      </c>
      <c r="Q8" s="46">
        <v>-60</v>
      </c>
      <c r="R8" s="46">
        <v>0</v>
      </c>
      <c r="S8" s="74">
        <v>0</v>
      </c>
      <c r="U8" s="73">
        <v>-213</v>
      </c>
      <c r="V8" s="74">
        <v>0</v>
      </c>
      <c r="W8">
        <v>0</v>
      </c>
      <c r="X8">
        <v>-90</v>
      </c>
      <c r="Y8">
        <v>-60</v>
      </c>
      <c r="Z8">
        <v>0</v>
      </c>
      <c r="AA8">
        <v>-63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-109.99</v>
      </c>
      <c r="P9" s="46">
        <v>-85</v>
      </c>
      <c r="Q9" s="46">
        <v>-60</v>
      </c>
      <c r="R9" s="46">
        <v>0</v>
      </c>
      <c r="S9" s="74">
        <v>0</v>
      </c>
      <c r="U9" s="73">
        <v>-254.99</v>
      </c>
      <c r="V9" s="74">
        <v>0</v>
      </c>
      <c r="W9">
        <v>0</v>
      </c>
      <c r="X9">
        <v>-109.99</v>
      </c>
      <c r="Y9">
        <v>-60</v>
      </c>
      <c r="Z9">
        <v>0</v>
      </c>
      <c r="AA9">
        <v>-85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-125</v>
      </c>
      <c r="P10" s="46">
        <v>-108</v>
      </c>
      <c r="Q10" s="46">
        <v>-60</v>
      </c>
      <c r="R10" s="46">
        <v>0</v>
      </c>
      <c r="S10" s="74">
        <v>0</v>
      </c>
      <c r="U10" s="73">
        <v>-293</v>
      </c>
      <c r="V10" s="74">
        <v>0</v>
      </c>
      <c r="W10">
        <v>0</v>
      </c>
      <c r="X10">
        <v>-125</v>
      </c>
      <c r="Y10">
        <v>-60</v>
      </c>
      <c r="Z10">
        <v>0</v>
      </c>
      <c r="AA10">
        <v>-108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-145</v>
      </c>
      <c r="P11" s="46">
        <v>-131</v>
      </c>
      <c r="Q11" s="46">
        <v>-10</v>
      </c>
      <c r="R11" s="46">
        <v>0</v>
      </c>
      <c r="S11" s="74">
        <v>0</v>
      </c>
      <c r="U11" s="73">
        <v>-286</v>
      </c>
      <c r="V11" s="74">
        <v>0</v>
      </c>
      <c r="W11">
        <v>0</v>
      </c>
      <c r="X11">
        <v>-145</v>
      </c>
      <c r="Y11">
        <v>-10</v>
      </c>
      <c r="Z11">
        <v>0</v>
      </c>
      <c r="AA11">
        <v>-131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-165</v>
      </c>
      <c r="P12" s="46">
        <v>-154</v>
      </c>
      <c r="Q12" s="46">
        <v>-10</v>
      </c>
      <c r="R12" s="46">
        <v>0</v>
      </c>
      <c r="S12" s="74">
        <v>0</v>
      </c>
      <c r="U12" s="73">
        <v>-329</v>
      </c>
      <c r="V12" s="74">
        <v>0</v>
      </c>
      <c r="W12">
        <v>0</v>
      </c>
      <c r="X12">
        <v>-165</v>
      </c>
      <c r="Y12">
        <v>-10</v>
      </c>
      <c r="Z12">
        <v>0</v>
      </c>
      <c r="AA12">
        <v>-154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-184.99</v>
      </c>
      <c r="P13" s="46">
        <v>-177</v>
      </c>
      <c r="Q13" s="46">
        <v>-10</v>
      </c>
      <c r="R13" s="46">
        <v>0</v>
      </c>
      <c r="S13" s="74">
        <v>0</v>
      </c>
      <c r="U13" s="73">
        <v>-371.99</v>
      </c>
      <c r="V13" s="74">
        <v>0</v>
      </c>
      <c r="W13">
        <v>0</v>
      </c>
      <c r="X13">
        <v>-184.99</v>
      </c>
      <c r="Y13">
        <v>-10</v>
      </c>
      <c r="Z13">
        <v>0</v>
      </c>
      <c r="AA13">
        <v>-177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-200</v>
      </c>
      <c r="P14" s="46">
        <v>-200</v>
      </c>
      <c r="Q14" s="46">
        <v>-10</v>
      </c>
      <c r="R14" s="46">
        <v>0</v>
      </c>
      <c r="S14" s="74">
        <v>0</v>
      </c>
      <c r="U14" s="73">
        <v>-410</v>
      </c>
      <c r="V14" s="74">
        <v>0</v>
      </c>
      <c r="W14">
        <v>0</v>
      </c>
      <c r="X14">
        <v>-200</v>
      </c>
      <c r="Y14">
        <v>-10</v>
      </c>
      <c r="Z14">
        <v>0</v>
      </c>
      <c r="AA14">
        <v>-200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-150</v>
      </c>
      <c r="P15" s="46">
        <v>-223</v>
      </c>
      <c r="Q15" s="46">
        <v>-10</v>
      </c>
      <c r="R15" s="46">
        <v>0</v>
      </c>
      <c r="S15" s="74">
        <v>0</v>
      </c>
      <c r="U15" s="73">
        <v>-383</v>
      </c>
      <c r="V15" s="74">
        <v>0</v>
      </c>
      <c r="W15">
        <v>0</v>
      </c>
      <c r="X15">
        <v>-150</v>
      </c>
      <c r="Y15">
        <v>-10</v>
      </c>
      <c r="Z15">
        <v>0</v>
      </c>
      <c r="AA15">
        <v>-223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-170</v>
      </c>
      <c r="P16" s="46">
        <v>-245</v>
      </c>
      <c r="Q16" s="46">
        <v>-10</v>
      </c>
      <c r="R16" s="46">
        <v>0</v>
      </c>
      <c r="S16" s="74">
        <v>0</v>
      </c>
      <c r="U16" s="73">
        <v>-425</v>
      </c>
      <c r="V16" s="74">
        <v>0</v>
      </c>
      <c r="W16">
        <v>0</v>
      </c>
      <c r="X16">
        <v>-170</v>
      </c>
      <c r="Y16">
        <v>-10</v>
      </c>
      <c r="Z16">
        <v>0</v>
      </c>
      <c r="AA16">
        <v>-245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-185</v>
      </c>
      <c r="P17" s="46">
        <v>-266</v>
      </c>
      <c r="Q17" s="46">
        <v>-10</v>
      </c>
      <c r="R17" s="46">
        <v>0</v>
      </c>
      <c r="S17" s="74">
        <v>0</v>
      </c>
      <c r="U17" s="73">
        <v>-461</v>
      </c>
      <c r="V17" s="74">
        <v>0</v>
      </c>
      <c r="W17">
        <v>0</v>
      </c>
      <c r="X17">
        <v>-185</v>
      </c>
      <c r="Y17">
        <v>-10</v>
      </c>
      <c r="Z17">
        <v>0</v>
      </c>
      <c r="AA17">
        <v>-266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-205</v>
      </c>
      <c r="P18" s="46">
        <v>-287</v>
      </c>
      <c r="Q18" s="46">
        <v>-10</v>
      </c>
      <c r="R18" s="46">
        <v>0</v>
      </c>
      <c r="S18" s="74">
        <v>0</v>
      </c>
      <c r="U18" s="73">
        <v>-502</v>
      </c>
      <c r="V18" s="74">
        <v>0</v>
      </c>
      <c r="W18">
        <v>0</v>
      </c>
      <c r="X18">
        <v>-205</v>
      </c>
      <c r="Y18">
        <v>-10</v>
      </c>
      <c r="Z18">
        <v>0</v>
      </c>
      <c r="AA18">
        <v>-287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-225</v>
      </c>
      <c r="P19" s="46">
        <v>-306</v>
      </c>
      <c r="Q19" s="46">
        <v>-10</v>
      </c>
      <c r="R19" s="46">
        <v>0</v>
      </c>
      <c r="S19" s="74">
        <v>0</v>
      </c>
      <c r="U19" s="73">
        <v>-541</v>
      </c>
      <c r="V19" s="74">
        <v>0</v>
      </c>
      <c r="W19">
        <v>0</v>
      </c>
      <c r="X19">
        <v>-225</v>
      </c>
      <c r="Y19">
        <v>-10</v>
      </c>
      <c r="Z19">
        <v>0</v>
      </c>
      <c r="AA19">
        <v>-306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-240</v>
      </c>
      <c r="P20" s="46">
        <v>-322</v>
      </c>
      <c r="Q20" s="46">
        <v>-10</v>
      </c>
      <c r="R20" s="46">
        <v>0</v>
      </c>
      <c r="S20" s="74">
        <v>0</v>
      </c>
      <c r="U20" s="73">
        <v>-572</v>
      </c>
      <c r="V20" s="74">
        <v>0</v>
      </c>
      <c r="W20">
        <v>0</v>
      </c>
      <c r="X20">
        <v>-240</v>
      </c>
      <c r="Y20">
        <v>-10</v>
      </c>
      <c r="Z20">
        <v>0</v>
      </c>
      <c r="AA20">
        <v>-322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-16</v>
      </c>
      <c r="O21" s="46">
        <v>-260</v>
      </c>
      <c r="P21" s="46">
        <v>-337</v>
      </c>
      <c r="Q21" s="46">
        <v>-10</v>
      </c>
      <c r="R21" s="46">
        <v>0</v>
      </c>
      <c r="S21" s="74">
        <v>0</v>
      </c>
      <c r="U21" s="73">
        <v>-623</v>
      </c>
      <c r="V21" s="74">
        <v>0</v>
      </c>
      <c r="W21">
        <v>-16</v>
      </c>
      <c r="X21">
        <v>-260</v>
      </c>
      <c r="Y21">
        <v>-10</v>
      </c>
      <c r="Z21">
        <v>0</v>
      </c>
      <c r="AA21">
        <v>-337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-54</v>
      </c>
      <c r="O22" s="46">
        <v>-275</v>
      </c>
      <c r="P22" s="46">
        <v>-361</v>
      </c>
      <c r="Q22" s="46">
        <v>-10</v>
      </c>
      <c r="R22" s="46">
        <v>0</v>
      </c>
      <c r="S22" s="74">
        <v>0</v>
      </c>
      <c r="U22" s="73">
        <v>-700</v>
      </c>
      <c r="V22" s="74">
        <v>0</v>
      </c>
      <c r="W22">
        <v>-54</v>
      </c>
      <c r="X22">
        <v>-275</v>
      </c>
      <c r="Y22">
        <v>-10</v>
      </c>
      <c r="Z22">
        <v>0</v>
      </c>
      <c r="AA22">
        <v>-361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-90</v>
      </c>
      <c r="O23" s="46">
        <v>-195</v>
      </c>
      <c r="P23" s="46">
        <v>-385</v>
      </c>
      <c r="Q23" s="46">
        <v>-10</v>
      </c>
      <c r="R23" s="46">
        <v>0</v>
      </c>
      <c r="S23" s="74">
        <v>0</v>
      </c>
      <c r="U23" s="73">
        <v>-680</v>
      </c>
      <c r="V23" s="74">
        <v>0</v>
      </c>
      <c r="W23">
        <v>-90</v>
      </c>
      <c r="X23">
        <v>-195</v>
      </c>
      <c r="Y23">
        <v>-10</v>
      </c>
      <c r="Z23">
        <v>0</v>
      </c>
      <c r="AA23">
        <v>-385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-159</v>
      </c>
      <c r="O24" s="46">
        <v>-230</v>
      </c>
      <c r="P24" s="46">
        <v>-426</v>
      </c>
      <c r="Q24" s="46">
        <v>-10</v>
      </c>
      <c r="R24" s="46">
        <v>0</v>
      </c>
      <c r="S24" s="74">
        <v>0</v>
      </c>
      <c r="U24" s="73">
        <v>-825</v>
      </c>
      <c r="V24" s="74">
        <v>0</v>
      </c>
      <c r="W24">
        <v>-159</v>
      </c>
      <c r="X24">
        <v>-230</v>
      </c>
      <c r="Y24">
        <v>-10</v>
      </c>
      <c r="Z24">
        <v>0</v>
      </c>
      <c r="AA24">
        <v>-426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-208</v>
      </c>
      <c r="O25" s="46">
        <v>-250</v>
      </c>
      <c r="P25" s="46">
        <v>-455</v>
      </c>
      <c r="Q25" s="46">
        <v>-10</v>
      </c>
      <c r="R25" s="46">
        <v>0</v>
      </c>
      <c r="S25" s="74">
        <v>0</v>
      </c>
      <c r="U25" s="73">
        <v>-923</v>
      </c>
      <c r="V25" s="74">
        <v>0</v>
      </c>
      <c r="W25">
        <v>-208</v>
      </c>
      <c r="X25">
        <v>-250</v>
      </c>
      <c r="Y25">
        <v>-10</v>
      </c>
      <c r="Z25">
        <v>0</v>
      </c>
      <c r="AA25">
        <v>-455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-257</v>
      </c>
      <c r="O26" s="46">
        <v>-275</v>
      </c>
      <c r="P26" s="46">
        <v>-484</v>
      </c>
      <c r="Q26" s="46">
        <v>-10</v>
      </c>
      <c r="R26" s="46">
        <v>0</v>
      </c>
      <c r="S26" s="74">
        <v>0</v>
      </c>
      <c r="U26" s="73">
        <v>-1026</v>
      </c>
      <c r="V26" s="74">
        <v>0</v>
      </c>
      <c r="W26">
        <v>-257</v>
      </c>
      <c r="X26">
        <v>-275</v>
      </c>
      <c r="Y26">
        <v>-10</v>
      </c>
      <c r="Z26">
        <v>0</v>
      </c>
      <c r="AA26">
        <v>-484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0.57999999999999996</v>
      </c>
      <c r="N27" s="73">
        <v>-44</v>
      </c>
      <c r="O27" s="46">
        <v>-230</v>
      </c>
      <c r="P27" s="46">
        <v>-516</v>
      </c>
      <c r="Q27" s="46">
        <v>-10</v>
      </c>
      <c r="R27" s="46">
        <v>0</v>
      </c>
      <c r="S27" s="74">
        <v>0</v>
      </c>
      <c r="U27" s="73">
        <v>-800</v>
      </c>
      <c r="V27" s="74">
        <v>0.57999999999999996</v>
      </c>
      <c r="W27">
        <v>-44</v>
      </c>
      <c r="X27">
        <v>-230</v>
      </c>
      <c r="Y27">
        <v>-10</v>
      </c>
      <c r="Z27">
        <v>0.57999999999999996</v>
      </c>
      <c r="AA27">
        <v>-516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2.71</v>
      </c>
      <c r="N28" s="73">
        <v>-96</v>
      </c>
      <c r="O28" s="46">
        <v>-240</v>
      </c>
      <c r="P28" s="46">
        <v>-214</v>
      </c>
      <c r="Q28" s="46">
        <v>-10</v>
      </c>
      <c r="R28" s="46">
        <v>0</v>
      </c>
      <c r="S28" s="74">
        <v>0</v>
      </c>
      <c r="U28" s="73">
        <v>-560</v>
      </c>
      <c r="V28" s="74">
        <v>2.71</v>
      </c>
      <c r="W28">
        <v>-96</v>
      </c>
      <c r="X28">
        <v>-240</v>
      </c>
      <c r="Y28">
        <v>-10</v>
      </c>
      <c r="Z28">
        <v>2.71</v>
      </c>
      <c r="AA28">
        <v>-214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4.3499999999999996</v>
      </c>
      <c r="N29" s="73">
        <v>-144</v>
      </c>
      <c r="O29" s="46">
        <v>-148</v>
      </c>
      <c r="P29" s="46">
        <v>-243</v>
      </c>
      <c r="Q29" s="46">
        <v>-10</v>
      </c>
      <c r="R29" s="46">
        <v>0</v>
      </c>
      <c r="S29" s="74">
        <v>0</v>
      </c>
      <c r="U29" s="73">
        <v>-545</v>
      </c>
      <c r="V29" s="74">
        <v>4.3499999999999996</v>
      </c>
      <c r="W29">
        <v>-144</v>
      </c>
      <c r="X29">
        <v>-148</v>
      </c>
      <c r="Y29">
        <v>-10</v>
      </c>
      <c r="Z29">
        <v>4.3499999999999996</v>
      </c>
      <c r="AA29">
        <v>-243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-166</v>
      </c>
      <c r="O30" s="46">
        <v>-90</v>
      </c>
      <c r="P30" s="46">
        <v>-246</v>
      </c>
      <c r="Q30" s="46">
        <v>-10</v>
      </c>
      <c r="R30" s="46">
        <v>0</v>
      </c>
      <c r="S30" s="74">
        <v>0</v>
      </c>
      <c r="U30" s="73">
        <v>-512</v>
      </c>
      <c r="V30" s="74">
        <v>0</v>
      </c>
      <c r="W30">
        <v>-166</v>
      </c>
      <c r="X30">
        <v>-90</v>
      </c>
      <c r="Y30">
        <v>-10</v>
      </c>
      <c r="Z30">
        <v>0</v>
      </c>
      <c r="AA30">
        <v>-246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4.74</v>
      </c>
      <c r="N31" s="73">
        <v>-170</v>
      </c>
      <c r="O31" s="46">
        <v>-95</v>
      </c>
      <c r="P31" s="46">
        <v>-314</v>
      </c>
      <c r="Q31" s="46">
        <v>-10</v>
      </c>
      <c r="R31" s="46">
        <v>0</v>
      </c>
      <c r="S31" s="74">
        <v>0</v>
      </c>
      <c r="U31" s="73">
        <v>-589</v>
      </c>
      <c r="V31" s="74">
        <v>4.74</v>
      </c>
      <c r="W31">
        <v>-170</v>
      </c>
      <c r="X31">
        <v>-95</v>
      </c>
      <c r="Y31">
        <v>-10</v>
      </c>
      <c r="Z31">
        <v>4.74</v>
      </c>
      <c r="AA31">
        <v>-314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4.45</v>
      </c>
      <c r="N32" s="73">
        <v>-205</v>
      </c>
      <c r="O32" s="46">
        <v>-115</v>
      </c>
      <c r="P32" s="46">
        <v>-330</v>
      </c>
      <c r="Q32" s="46">
        <v>-10</v>
      </c>
      <c r="R32" s="46">
        <v>0</v>
      </c>
      <c r="S32" s="74">
        <v>0</v>
      </c>
      <c r="U32" s="73">
        <v>-660</v>
      </c>
      <c r="V32" s="74">
        <v>4.45</v>
      </c>
      <c r="W32">
        <v>-205</v>
      </c>
      <c r="X32">
        <v>-115</v>
      </c>
      <c r="Y32">
        <v>-10</v>
      </c>
      <c r="Z32">
        <v>4.45</v>
      </c>
      <c r="AA32">
        <v>-330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2.0299999999999998</v>
      </c>
      <c r="N33" s="73">
        <v>-241</v>
      </c>
      <c r="O33" s="46">
        <v>-92</v>
      </c>
      <c r="P33" s="46">
        <v>-208</v>
      </c>
      <c r="Q33" s="46">
        <v>0</v>
      </c>
      <c r="R33" s="46">
        <v>0</v>
      </c>
      <c r="S33" s="74">
        <v>0</v>
      </c>
      <c r="U33" s="73">
        <v>-541</v>
      </c>
      <c r="V33" s="74">
        <v>2.0299999999999998</v>
      </c>
      <c r="W33">
        <v>-241</v>
      </c>
      <c r="X33">
        <v>-92</v>
      </c>
      <c r="Y33">
        <v>0</v>
      </c>
      <c r="Z33">
        <v>2.0299999999999998</v>
      </c>
      <c r="AA33">
        <v>-208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4.74</v>
      </c>
      <c r="N34" s="73">
        <v>-268</v>
      </c>
      <c r="O34" s="46">
        <v>-101</v>
      </c>
      <c r="P34" s="46">
        <v>-223</v>
      </c>
      <c r="Q34" s="46">
        <v>0</v>
      </c>
      <c r="R34" s="46">
        <v>0</v>
      </c>
      <c r="S34" s="74">
        <v>0</v>
      </c>
      <c r="U34" s="73">
        <v>-592</v>
      </c>
      <c r="V34" s="74">
        <v>4.74</v>
      </c>
      <c r="W34">
        <v>-268</v>
      </c>
      <c r="X34">
        <v>-101</v>
      </c>
      <c r="Y34">
        <v>0</v>
      </c>
      <c r="Z34">
        <v>4.74</v>
      </c>
      <c r="AA34">
        <v>-223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3.87</v>
      </c>
      <c r="N35" s="73">
        <v>-293</v>
      </c>
      <c r="O35" s="46">
        <v>-36</v>
      </c>
      <c r="P35" s="46">
        <v>-181</v>
      </c>
      <c r="Q35" s="46">
        <v>0</v>
      </c>
      <c r="R35" s="46">
        <v>0</v>
      </c>
      <c r="S35" s="74">
        <v>0</v>
      </c>
      <c r="U35" s="73">
        <v>-510</v>
      </c>
      <c r="V35" s="74">
        <v>3.87</v>
      </c>
      <c r="W35">
        <v>-293</v>
      </c>
      <c r="X35">
        <v>-36</v>
      </c>
      <c r="Y35">
        <v>0</v>
      </c>
      <c r="Z35">
        <v>3.87</v>
      </c>
      <c r="AA35">
        <v>-181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2.81</v>
      </c>
      <c r="N36" s="73">
        <v>-314</v>
      </c>
      <c r="O36" s="46">
        <v>-46</v>
      </c>
      <c r="P36" s="46">
        <v>-195</v>
      </c>
      <c r="Q36" s="46">
        <v>0</v>
      </c>
      <c r="R36" s="46">
        <v>0</v>
      </c>
      <c r="S36" s="74">
        <v>0</v>
      </c>
      <c r="U36" s="73">
        <v>-555</v>
      </c>
      <c r="V36" s="74">
        <v>2.81</v>
      </c>
      <c r="W36">
        <v>-314</v>
      </c>
      <c r="X36">
        <v>-46</v>
      </c>
      <c r="Y36">
        <v>0</v>
      </c>
      <c r="Z36">
        <v>2.81</v>
      </c>
      <c r="AA36">
        <v>-195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4.74</v>
      </c>
      <c r="N37" s="73">
        <v>-344</v>
      </c>
      <c r="O37" s="46">
        <v>-96</v>
      </c>
      <c r="P37" s="46">
        <v>-220</v>
      </c>
      <c r="Q37" s="46">
        <v>0</v>
      </c>
      <c r="R37" s="46">
        <v>0</v>
      </c>
      <c r="S37" s="74">
        <v>0</v>
      </c>
      <c r="U37" s="73">
        <v>-660</v>
      </c>
      <c r="V37" s="74">
        <v>4.74</v>
      </c>
      <c r="W37">
        <v>-344</v>
      </c>
      <c r="X37">
        <v>-96</v>
      </c>
      <c r="Y37">
        <v>0</v>
      </c>
      <c r="Z37">
        <v>4.74</v>
      </c>
      <c r="AA37">
        <v>-220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1.26</v>
      </c>
      <c r="N38" s="73">
        <v>-347</v>
      </c>
      <c r="O38" s="46">
        <v>-106</v>
      </c>
      <c r="P38" s="46">
        <v>-210</v>
      </c>
      <c r="Q38" s="46">
        <v>0</v>
      </c>
      <c r="R38" s="46">
        <v>0</v>
      </c>
      <c r="S38" s="74">
        <v>0</v>
      </c>
      <c r="U38" s="73">
        <v>-663</v>
      </c>
      <c r="V38" s="74">
        <v>1.26</v>
      </c>
      <c r="W38">
        <v>-347</v>
      </c>
      <c r="X38">
        <v>-106</v>
      </c>
      <c r="Y38">
        <v>0</v>
      </c>
      <c r="Z38">
        <v>1.26</v>
      </c>
      <c r="AA38">
        <v>-210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0.1</v>
      </c>
      <c r="N39" s="73">
        <v>-333</v>
      </c>
      <c r="O39" s="46">
        <v>-106</v>
      </c>
      <c r="P39" s="46">
        <v>-192</v>
      </c>
      <c r="Q39" s="46">
        <v>0</v>
      </c>
      <c r="R39" s="46">
        <v>0</v>
      </c>
      <c r="S39" s="74">
        <v>0</v>
      </c>
      <c r="U39" s="73">
        <v>-631</v>
      </c>
      <c r="V39" s="74">
        <v>0.1</v>
      </c>
      <c r="W39">
        <v>-333</v>
      </c>
      <c r="X39">
        <v>-106</v>
      </c>
      <c r="Y39">
        <v>0</v>
      </c>
      <c r="Z39">
        <v>0.1</v>
      </c>
      <c r="AA39">
        <v>-192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-295</v>
      </c>
      <c r="O40" s="46">
        <v>-96</v>
      </c>
      <c r="P40" s="46">
        <v>-146</v>
      </c>
      <c r="Q40" s="46">
        <v>0</v>
      </c>
      <c r="R40" s="46">
        <v>0</v>
      </c>
      <c r="S40" s="74">
        <v>0</v>
      </c>
      <c r="U40" s="73">
        <v>-537</v>
      </c>
      <c r="V40" s="74">
        <v>0</v>
      </c>
      <c r="W40">
        <v>-295</v>
      </c>
      <c r="X40">
        <v>-96</v>
      </c>
      <c r="Y40">
        <v>0</v>
      </c>
      <c r="Z40">
        <v>0</v>
      </c>
      <c r="AA40">
        <v>-146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2.61</v>
      </c>
      <c r="N41" s="73">
        <v>-252</v>
      </c>
      <c r="O41" s="46">
        <v>-76</v>
      </c>
      <c r="P41" s="46">
        <v>-97</v>
      </c>
      <c r="Q41" s="46">
        <v>0</v>
      </c>
      <c r="R41" s="46">
        <v>0</v>
      </c>
      <c r="S41" s="74">
        <v>0</v>
      </c>
      <c r="U41" s="73">
        <v>-425</v>
      </c>
      <c r="V41" s="74">
        <v>2.61</v>
      </c>
      <c r="W41">
        <v>-252</v>
      </c>
      <c r="X41">
        <v>-76</v>
      </c>
      <c r="Y41">
        <v>0</v>
      </c>
      <c r="Z41">
        <v>2.61</v>
      </c>
      <c r="AA41">
        <v>-97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-213</v>
      </c>
      <c r="O42" s="46">
        <v>-51</v>
      </c>
      <c r="P42" s="46">
        <v>-57</v>
      </c>
      <c r="Q42" s="46">
        <v>0</v>
      </c>
      <c r="R42" s="46">
        <v>0</v>
      </c>
      <c r="S42" s="74">
        <v>0</v>
      </c>
      <c r="U42" s="73">
        <v>-321</v>
      </c>
      <c r="V42" s="74">
        <v>0</v>
      </c>
      <c r="W42">
        <v>-213</v>
      </c>
      <c r="X42">
        <v>-51</v>
      </c>
      <c r="Y42">
        <v>0</v>
      </c>
      <c r="Z42">
        <v>0</v>
      </c>
      <c r="AA42">
        <v>-57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-198</v>
      </c>
      <c r="O43" s="46">
        <v>-121</v>
      </c>
      <c r="P43" s="46">
        <v>-14</v>
      </c>
      <c r="Q43" s="46">
        <v>0</v>
      </c>
      <c r="R43" s="46">
        <v>0</v>
      </c>
      <c r="S43" s="74">
        <v>0</v>
      </c>
      <c r="U43" s="73">
        <v>-333</v>
      </c>
      <c r="V43" s="74">
        <v>0</v>
      </c>
      <c r="W43">
        <v>-198</v>
      </c>
      <c r="X43">
        <v>-121</v>
      </c>
      <c r="Y43">
        <v>0</v>
      </c>
      <c r="Z43">
        <v>0</v>
      </c>
      <c r="AA43">
        <v>-14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-136</v>
      </c>
      <c r="O44" s="46">
        <v>-96</v>
      </c>
      <c r="P44" s="46">
        <v>0</v>
      </c>
      <c r="Q44" s="46">
        <v>0</v>
      </c>
      <c r="R44" s="46">
        <v>0</v>
      </c>
      <c r="S44" s="74">
        <v>0</v>
      </c>
      <c r="U44" s="73">
        <v>-232</v>
      </c>
      <c r="V44" s="74">
        <v>0</v>
      </c>
      <c r="W44">
        <v>-136</v>
      </c>
      <c r="X44">
        <v>-96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-121</v>
      </c>
      <c r="O45" s="46">
        <v>-76</v>
      </c>
      <c r="P45" s="46">
        <v>0</v>
      </c>
      <c r="Q45" s="46">
        <v>0</v>
      </c>
      <c r="R45" s="46">
        <v>0</v>
      </c>
      <c r="S45" s="74">
        <v>0</v>
      </c>
      <c r="U45" s="73">
        <v>-197</v>
      </c>
      <c r="V45" s="74">
        <v>0</v>
      </c>
      <c r="W45">
        <v>-121</v>
      </c>
      <c r="X45">
        <v>-76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-75</v>
      </c>
      <c r="O46" s="46">
        <v>-71</v>
      </c>
      <c r="P46" s="46">
        <v>0</v>
      </c>
      <c r="Q46" s="46">
        <v>0</v>
      </c>
      <c r="R46" s="46">
        <v>0</v>
      </c>
      <c r="S46" s="74">
        <v>0</v>
      </c>
      <c r="U46" s="73">
        <v>-146</v>
      </c>
      <c r="V46" s="74">
        <v>0</v>
      </c>
      <c r="W46">
        <v>-75</v>
      </c>
      <c r="X46">
        <v>-71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-33</v>
      </c>
      <c r="O47" s="46">
        <v>-76</v>
      </c>
      <c r="P47" s="46">
        <v>0</v>
      </c>
      <c r="Q47" s="46">
        <v>0</v>
      </c>
      <c r="R47" s="46">
        <v>0</v>
      </c>
      <c r="S47" s="74">
        <v>0</v>
      </c>
      <c r="U47" s="73">
        <v>-109</v>
      </c>
      <c r="V47" s="74">
        <v>0</v>
      </c>
      <c r="W47">
        <v>-33</v>
      </c>
      <c r="X47">
        <v>-76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-66</v>
      </c>
      <c r="P48" s="46">
        <v>0</v>
      </c>
      <c r="Q48" s="46">
        <v>0</v>
      </c>
      <c r="R48" s="46">
        <v>0</v>
      </c>
      <c r="S48" s="74">
        <v>0</v>
      </c>
      <c r="U48" s="73">
        <v>-66</v>
      </c>
      <c r="V48" s="74">
        <v>0</v>
      </c>
      <c r="W48">
        <v>0</v>
      </c>
      <c r="X48">
        <v>-66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-51</v>
      </c>
      <c r="P49" s="46">
        <v>0</v>
      </c>
      <c r="Q49" s="46">
        <v>0</v>
      </c>
      <c r="R49" s="46">
        <v>0</v>
      </c>
      <c r="S49" s="74">
        <v>0</v>
      </c>
      <c r="U49" s="73">
        <v>-51</v>
      </c>
      <c r="V49" s="74">
        <v>0</v>
      </c>
      <c r="W49">
        <v>0</v>
      </c>
      <c r="X49">
        <v>-51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0.1</v>
      </c>
      <c r="N50" s="73">
        <v>0</v>
      </c>
      <c r="O50" s="46">
        <v>-41</v>
      </c>
      <c r="P50" s="46">
        <v>0</v>
      </c>
      <c r="Q50" s="46">
        <v>0</v>
      </c>
      <c r="R50" s="46">
        <v>0</v>
      </c>
      <c r="S50" s="74">
        <v>0</v>
      </c>
      <c r="U50" s="73">
        <v>-41</v>
      </c>
      <c r="V50" s="74">
        <v>0.1</v>
      </c>
      <c r="W50">
        <v>0</v>
      </c>
      <c r="X50">
        <v>-41</v>
      </c>
      <c r="Y50">
        <v>0</v>
      </c>
      <c r="Z50">
        <v>0.1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2.9</v>
      </c>
      <c r="N51" s="73">
        <v>0</v>
      </c>
      <c r="O51" s="46">
        <v>-56</v>
      </c>
      <c r="P51" s="46">
        <v>0</v>
      </c>
      <c r="Q51" s="46">
        <v>0</v>
      </c>
      <c r="R51" s="46">
        <v>0</v>
      </c>
      <c r="S51" s="74">
        <v>0</v>
      </c>
      <c r="U51" s="73">
        <v>-56</v>
      </c>
      <c r="V51" s="74">
        <v>2.9</v>
      </c>
      <c r="W51">
        <v>0</v>
      </c>
      <c r="X51">
        <v>-56</v>
      </c>
      <c r="Y51">
        <v>0</v>
      </c>
      <c r="Z51">
        <v>2.9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3.29</v>
      </c>
      <c r="N52" s="73">
        <v>0</v>
      </c>
      <c r="O52" s="46">
        <v>-46</v>
      </c>
      <c r="P52" s="46">
        <v>0</v>
      </c>
      <c r="Q52" s="46">
        <v>0</v>
      </c>
      <c r="R52" s="46">
        <v>0</v>
      </c>
      <c r="S52" s="74">
        <v>0</v>
      </c>
      <c r="U52" s="73">
        <v>-46</v>
      </c>
      <c r="V52" s="74">
        <v>3.29</v>
      </c>
      <c r="W52">
        <v>0</v>
      </c>
      <c r="X52">
        <v>-46</v>
      </c>
      <c r="Y52">
        <v>0</v>
      </c>
      <c r="Z52">
        <v>3.29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2.23</v>
      </c>
      <c r="N53" s="73">
        <v>0</v>
      </c>
      <c r="O53" s="46">
        <v>-31</v>
      </c>
      <c r="P53" s="46">
        <v>0</v>
      </c>
      <c r="Q53" s="46">
        <v>0</v>
      </c>
      <c r="R53" s="46">
        <v>0</v>
      </c>
      <c r="S53" s="74">
        <v>0</v>
      </c>
      <c r="U53" s="73">
        <v>-31</v>
      </c>
      <c r="V53" s="74">
        <v>2.23</v>
      </c>
      <c r="W53">
        <v>0</v>
      </c>
      <c r="X53">
        <v>-31</v>
      </c>
      <c r="Y53">
        <v>0</v>
      </c>
      <c r="Z53">
        <v>2.23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0.77</v>
      </c>
      <c r="N54" s="73">
        <v>0</v>
      </c>
      <c r="O54" s="46">
        <v>-21</v>
      </c>
      <c r="P54" s="46">
        <v>0</v>
      </c>
      <c r="Q54" s="46">
        <v>0</v>
      </c>
      <c r="R54" s="46">
        <v>0</v>
      </c>
      <c r="S54" s="74">
        <v>0</v>
      </c>
      <c r="U54" s="73">
        <v>-21</v>
      </c>
      <c r="V54" s="74">
        <v>0.77</v>
      </c>
      <c r="W54">
        <v>0</v>
      </c>
      <c r="X54">
        <v>-21</v>
      </c>
      <c r="Y54">
        <v>0</v>
      </c>
      <c r="Z54">
        <v>0.77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0.97</v>
      </c>
      <c r="N55" s="73">
        <v>0</v>
      </c>
      <c r="O55" s="46">
        <v>-91</v>
      </c>
      <c r="P55" s="46">
        <v>0</v>
      </c>
      <c r="Q55" s="46">
        <v>0</v>
      </c>
      <c r="R55" s="46">
        <v>0</v>
      </c>
      <c r="S55" s="74">
        <v>0</v>
      </c>
      <c r="U55" s="73">
        <v>-91</v>
      </c>
      <c r="V55" s="74">
        <v>0.97</v>
      </c>
      <c r="W55">
        <v>0</v>
      </c>
      <c r="X55">
        <v>-91</v>
      </c>
      <c r="Y55">
        <v>0</v>
      </c>
      <c r="Z55">
        <v>0.97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4.3499999999999996</v>
      </c>
      <c r="N56" s="73">
        <v>0</v>
      </c>
      <c r="O56" s="46">
        <v>-71</v>
      </c>
      <c r="P56" s="46">
        <v>0</v>
      </c>
      <c r="Q56" s="46">
        <v>0</v>
      </c>
      <c r="R56" s="46">
        <v>0</v>
      </c>
      <c r="S56" s="74">
        <v>0</v>
      </c>
      <c r="U56" s="73">
        <v>-71</v>
      </c>
      <c r="V56" s="74">
        <v>4.3499999999999996</v>
      </c>
      <c r="W56">
        <v>0</v>
      </c>
      <c r="X56">
        <v>-71</v>
      </c>
      <c r="Y56">
        <v>0</v>
      </c>
      <c r="Z56">
        <v>4.3499999999999996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0.1</v>
      </c>
      <c r="N57" s="73">
        <v>0</v>
      </c>
      <c r="O57" s="46">
        <v>-57</v>
      </c>
      <c r="P57" s="46">
        <v>0</v>
      </c>
      <c r="Q57" s="46">
        <v>0</v>
      </c>
      <c r="R57" s="46">
        <v>0</v>
      </c>
      <c r="S57" s="74">
        <v>0</v>
      </c>
      <c r="U57" s="73">
        <v>-57</v>
      </c>
      <c r="V57" s="74">
        <v>0.1</v>
      </c>
      <c r="W57">
        <v>0</v>
      </c>
      <c r="X57">
        <v>-57</v>
      </c>
      <c r="Y57">
        <v>0</v>
      </c>
      <c r="Z57">
        <v>0.1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0.28999999999999998</v>
      </c>
      <c r="N58" s="73">
        <v>0</v>
      </c>
      <c r="O58" s="46">
        <v>-17</v>
      </c>
      <c r="P58" s="46">
        <v>0</v>
      </c>
      <c r="Q58" s="46">
        <v>0</v>
      </c>
      <c r="R58" s="46">
        <v>0</v>
      </c>
      <c r="S58" s="74">
        <v>0</v>
      </c>
      <c r="U58" s="73">
        <v>-17</v>
      </c>
      <c r="V58" s="74">
        <v>0.28999999999999998</v>
      </c>
      <c r="W58">
        <v>0</v>
      </c>
      <c r="X58">
        <v>-17</v>
      </c>
      <c r="Y58">
        <v>0</v>
      </c>
      <c r="Z58">
        <v>0.28999999999999998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-40</v>
      </c>
      <c r="P59" s="46">
        <v>0</v>
      </c>
      <c r="Q59" s="46">
        <v>0</v>
      </c>
      <c r="R59" s="46">
        <v>0</v>
      </c>
      <c r="S59" s="74">
        <v>0</v>
      </c>
      <c r="U59" s="73">
        <v>-40</v>
      </c>
      <c r="V59" s="74">
        <v>0</v>
      </c>
      <c r="W59">
        <v>0</v>
      </c>
      <c r="X59">
        <v>-40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2.13</v>
      </c>
      <c r="N60" s="73">
        <v>0</v>
      </c>
      <c r="O60" s="46">
        <v>-10</v>
      </c>
      <c r="P60" s="46">
        <v>0</v>
      </c>
      <c r="Q60" s="46">
        <v>0</v>
      </c>
      <c r="R60" s="46">
        <v>0</v>
      </c>
      <c r="S60" s="74">
        <v>0</v>
      </c>
      <c r="U60" s="73">
        <v>-10</v>
      </c>
      <c r="V60" s="74">
        <v>2.13</v>
      </c>
      <c r="W60">
        <v>0</v>
      </c>
      <c r="X60">
        <v>-10</v>
      </c>
      <c r="Y60">
        <v>0</v>
      </c>
      <c r="Z60">
        <v>2.13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2.3199999999999998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2.3199999999999998</v>
      </c>
      <c r="W61">
        <v>0</v>
      </c>
      <c r="X61">
        <v>0</v>
      </c>
      <c r="Y61">
        <v>0</v>
      </c>
      <c r="Z61">
        <v>2.3199999999999998</v>
      </c>
      <c r="AA61">
        <v>0</v>
      </c>
    </row>
    <row r="62" spans="7:27">
      <c r="G62" t="s">
        <v>104</v>
      </c>
      <c r="H62" s="73">
        <v>9.9600000000000009</v>
      </c>
      <c r="I62" s="46">
        <v>0</v>
      </c>
      <c r="J62" s="46">
        <v>0</v>
      </c>
      <c r="K62" s="46">
        <v>0</v>
      </c>
      <c r="L62" s="46">
        <v>0</v>
      </c>
      <c r="M62" s="74">
        <v>1.94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11.9</v>
      </c>
      <c r="W62">
        <v>9.9600000000000009</v>
      </c>
      <c r="X62">
        <v>0</v>
      </c>
      <c r="Y62">
        <v>0</v>
      </c>
      <c r="Z62">
        <v>1.94</v>
      </c>
      <c r="AA62">
        <v>0</v>
      </c>
    </row>
    <row r="63" spans="7:27">
      <c r="G63" t="s">
        <v>105</v>
      </c>
      <c r="H63" s="73">
        <v>25.84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25.84</v>
      </c>
      <c r="W63">
        <v>25.84</v>
      </c>
      <c r="X63">
        <v>0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33.869999999999997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33.869999999999997</v>
      </c>
      <c r="W64">
        <v>33.869999999999997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33.869999999999997</v>
      </c>
      <c r="I65" s="46">
        <v>0</v>
      </c>
      <c r="J65" s="46">
        <v>0</v>
      </c>
      <c r="K65" s="46">
        <v>0</v>
      </c>
      <c r="L65" s="46">
        <v>0</v>
      </c>
      <c r="M65" s="74">
        <v>3.48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37.35</v>
      </c>
      <c r="W65">
        <v>33.869999999999997</v>
      </c>
      <c r="X65">
        <v>0</v>
      </c>
      <c r="Y65">
        <v>0</v>
      </c>
      <c r="Z65">
        <v>3.48</v>
      </c>
      <c r="AA65">
        <v>0</v>
      </c>
    </row>
    <row r="66" spans="7:27">
      <c r="G66" t="s">
        <v>108</v>
      </c>
      <c r="H66" s="73">
        <v>33.869999999999997</v>
      </c>
      <c r="I66" s="46">
        <v>0</v>
      </c>
      <c r="J66" s="46">
        <v>0</v>
      </c>
      <c r="K66" s="46">
        <v>0</v>
      </c>
      <c r="L66" s="46">
        <v>0</v>
      </c>
      <c r="M66" s="74">
        <v>1.06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34.93</v>
      </c>
      <c r="W66">
        <v>33.869999999999997</v>
      </c>
      <c r="X66">
        <v>0</v>
      </c>
      <c r="Y66">
        <v>0</v>
      </c>
      <c r="Z66">
        <v>1.06</v>
      </c>
      <c r="AA66">
        <v>0</v>
      </c>
    </row>
    <row r="67" spans="7:27">
      <c r="G67" t="s">
        <v>109</v>
      </c>
      <c r="H67" s="73">
        <v>33.869999999999997</v>
      </c>
      <c r="I67" s="46">
        <v>0</v>
      </c>
      <c r="J67" s="46">
        <v>0</v>
      </c>
      <c r="K67" s="46">
        <v>0</v>
      </c>
      <c r="L67" s="46">
        <v>0</v>
      </c>
      <c r="M67" s="74">
        <v>2.0299999999999998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35.9</v>
      </c>
      <c r="W67">
        <v>33.869999999999997</v>
      </c>
      <c r="X67">
        <v>0</v>
      </c>
      <c r="Y67">
        <v>0</v>
      </c>
      <c r="Z67">
        <v>2.0299999999999998</v>
      </c>
      <c r="AA67">
        <v>0</v>
      </c>
    </row>
    <row r="68" spans="7:27">
      <c r="G68" t="s">
        <v>110</v>
      </c>
      <c r="H68" s="73">
        <v>33.869999999999997</v>
      </c>
      <c r="I68" s="46">
        <v>0</v>
      </c>
      <c r="J68" s="46">
        <v>0</v>
      </c>
      <c r="K68" s="46">
        <v>0</v>
      </c>
      <c r="L68" s="46">
        <v>0</v>
      </c>
      <c r="M68" s="74">
        <v>3.68</v>
      </c>
      <c r="N68" s="73">
        <v>0</v>
      </c>
      <c r="O68" s="46">
        <v>-25</v>
      </c>
      <c r="P68" s="46">
        <v>-63</v>
      </c>
      <c r="Q68" s="46">
        <v>0</v>
      </c>
      <c r="R68" s="46">
        <v>0</v>
      </c>
      <c r="S68" s="74">
        <v>0</v>
      </c>
      <c r="U68" s="73">
        <v>-88</v>
      </c>
      <c r="V68" s="74">
        <v>37.549999999999997</v>
      </c>
      <c r="W68">
        <v>33.869999999999997</v>
      </c>
      <c r="X68">
        <v>-25</v>
      </c>
      <c r="Y68">
        <v>0</v>
      </c>
      <c r="Z68">
        <v>3.68</v>
      </c>
      <c r="AA68">
        <v>-63</v>
      </c>
    </row>
    <row r="69" spans="7:27">
      <c r="G69" t="s">
        <v>111</v>
      </c>
      <c r="H69" s="73">
        <v>33.869999999999997</v>
      </c>
      <c r="I69" s="46">
        <v>0</v>
      </c>
      <c r="J69" s="46">
        <v>0</v>
      </c>
      <c r="K69" s="46">
        <v>0</v>
      </c>
      <c r="L69" s="46">
        <v>0</v>
      </c>
      <c r="M69" s="74">
        <v>2.0299999999999998</v>
      </c>
      <c r="N69" s="73">
        <v>0</v>
      </c>
      <c r="O69" s="46">
        <v>-21.6</v>
      </c>
      <c r="P69" s="46">
        <v>-28.3</v>
      </c>
      <c r="Q69" s="46">
        <v>0</v>
      </c>
      <c r="R69" s="46">
        <v>0</v>
      </c>
      <c r="S69" s="74">
        <v>0</v>
      </c>
      <c r="U69" s="73">
        <v>-49.9</v>
      </c>
      <c r="V69" s="74">
        <v>35.9</v>
      </c>
      <c r="W69">
        <v>33.869999999999997</v>
      </c>
      <c r="X69">
        <v>-21.6</v>
      </c>
      <c r="Y69">
        <v>0</v>
      </c>
      <c r="Z69">
        <v>2.0299999999999998</v>
      </c>
      <c r="AA69">
        <v>-28.3</v>
      </c>
    </row>
    <row r="70" spans="7:27">
      <c r="G70" t="s">
        <v>112</v>
      </c>
      <c r="H70" s="73">
        <v>33.869999999999997</v>
      </c>
      <c r="I70" s="46">
        <v>0</v>
      </c>
      <c r="J70" s="46">
        <v>0</v>
      </c>
      <c r="K70" s="46">
        <v>0</v>
      </c>
      <c r="L70" s="46">
        <v>0</v>
      </c>
      <c r="M70" s="74">
        <v>1.35</v>
      </c>
      <c r="N70" s="73">
        <v>0</v>
      </c>
      <c r="O70" s="46">
        <v>-22.52</v>
      </c>
      <c r="P70" s="46">
        <v>-0.18</v>
      </c>
      <c r="Q70" s="46">
        <v>0</v>
      </c>
      <c r="R70" s="46">
        <v>0</v>
      </c>
      <c r="S70" s="74">
        <v>0</v>
      </c>
      <c r="U70" s="73">
        <v>-22.7</v>
      </c>
      <c r="V70" s="74">
        <v>35.22</v>
      </c>
      <c r="W70">
        <v>33.869999999999997</v>
      </c>
      <c r="X70">
        <v>-22.52</v>
      </c>
      <c r="Y70">
        <v>0</v>
      </c>
      <c r="Z70">
        <v>1.35</v>
      </c>
      <c r="AA70">
        <v>-0.18</v>
      </c>
    </row>
    <row r="71" spans="7:27">
      <c r="G71" t="s">
        <v>113</v>
      </c>
      <c r="H71" s="73">
        <v>33.869999999999997</v>
      </c>
      <c r="I71" s="46">
        <v>0</v>
      </c>
      <c r="J71" s="46">
        <v>0</v>
      </c>
      <c r="K71" s="46">
        <v>0</v>
      </c>
      <c r="L71" s="46">
        <v>0</v>
      </c>
      <c r="M71" s="74">
        <v>4.74</v>
      </c>
      <c r="N71" s="73">
        <v>0</v>
      </c>
      <c r="O71" s="46">
        <v>0</v>
      </c>
      <c r="P71" s="46">
        <v>-41</v>
      </c>
      <c r="Q71" s="46">
        <v>0</v>
      </c>
      <c r="R71" s="46">
        <v>0</v>
      </c>
      <c r="S71" s="74">
        <v>0</v>
      </c>
      <c r="U71" s="73">
        <v>-41</v>
      </c>
      <c r="V71" s="74">
        <v>38.61</v>
      </c>
      <c r="W71">
        <v>33.869999999999997</v>
      </c>
      <c r="X71">
        <v>0</v>
      </c>
      <c r="Y71">
        <v>0</v>
      </c>
      <c r="Z71">
        <v>4.74</v>
      </c>
      <c r="AA71">
        <v>-41</v>
      </c>
    </row>
    <row r="72" spans="7:27">
      <c r="G72" t="s">
        <v>114</v>
      </c>
      <c r="H72" s="73">
        <v>33.869999999999997</v>
      </c>
      <c r="I72" s="46">
        <v>0</v>
      </c>
      <c r="J72" s="46">
        <v>0</v>
      </c>
      <c r="K72" s="46">
        <v>0</v>
      </c>
      <c r="L72" s="46">
        <v>0</v>
      </c>
      <c r="M72" s="74">
        <v>4.74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38.61</v>
      </c>
      <c r="W72">
        <v>33.869999999999997</v>
      </c>
      <c r="X72">
        <v>0</v>
      </c>
      <c r="Y72">
        <v>0</v>
      </c>
      <c r="Z72">
        <v>4.74</v>
      </c>
      <c r="AA72">
        <v>0</v>
      </c>
    </row>
    <row r="73" spans="7:27">
      <c r="G73" t="s">
        <v>115</v>
      </c>
      <c r="H73" s="73">
        <v>30.58</v>
      </c>
      <c r="I73" s="46">
        <v>0</v>
      </c>
      <c r="J73" s="46">
        <v>0</v>
      </c>
      <c r="K73" s="46">
        <v>0</v>
      </c>
      <c r="L73" s="46">
        <v>0</v>
      </c>
      <c r="M73" s="74">
        <v>4.55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35.130000000000003</v>
      </c>
      <c r="W73">
        <v>30.58</v>
      </c>
      <c r="X73">
        <v>0</v>
      </c>
      <c r="Y73">
        <v>0</v>
      </c>
      <c r="Z73">
        <v>4.55</v>
      </c>
      <c r="AA73">
        <v>0</v>
      </c>
    </row>
    <row r="74" spans="7:27">
      <c r="G74" t="s">
        <v>116</v>
      </c>
      <c r="H74" s="73">
        <v>41.62</v>
      </c>
      <c r="I74" s="46">
        <v>0</v>
      </c>
      <c r="J74" s="46">
        <v>0</v>
      </c>
      <c r="K74" s="46">
        <v>0</v>
      </c>
      <c r="L74" s="46">
        <v>0</v>
      </c>
      <c r="M74" s="74">
        <v>3.77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45.39</v>
      </c>
      <c r="W74">
        <v>41.62</v>
      </c>
      <c r="X74">
        <v>0</v>
      </c>
      <c r="Y74">
        <v>0</v>
      </c>
      <c r="Z74">
        <v>3.77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4.74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4.74</v>
      </c>
      <c r="W75">
        <v>0</v>
      </c>
      <c r="X75">
        <v>0</v>
      </c>
      <c r="Y75">
        <v>0</v>
      </c>
      <c r="Z75">
        <v>4.74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3.48</v>
      </c>
      <c r="N76" s="73">
        <v>0</v>
      </c>
      <c r="O76" s="46">
        <v>-32.18</v>
      </c>
      <c r="P76" s="46">
        <v>-118.02</v>
      </c>
      <c r="Q76" s="46">
        <v>0</v>
      </c>
      <c r="R76" s="46">
        <v>0</v>
      </c>
      <c r="S76" s="74">
        <v>0</v>
      </c>
      <c r="U76" s="73">
        <v>-150.19999999999999</v>
      </c>
      <c r="V76" s="74">
        <v>3.48</v>
      </c>
      <c r="W76">
        <v>0</v>
      </c>
      <c r="X76">
        <v>-32.18</v>
      </c>
      <c r="Y76">
        <v>0</v>
      </c>
      <c r="Z76">
        <v>3.48</v>
      </c>
      <c r="AA76">
        <v>-118.02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1.65</v>
      </c>
      <c r="N77" s="73">
        <v>0</v>
      </c>
      <c r="O77" s="46">
        <v>-55</v>
      </c>
      <c r="P77" s="46">
        <v>-203</v>
      </c>
      <c r="Q77" s="46">
        <v>0</v>
      </c>
      <c r="R77" s="46">
        <v>0</v>
      </c>
      <c r="S77" s="74">
        <v>0</v>
      </c>
      <c r="U77" s="73">
        <v>-258</v>
      </c>
      <c r="V77" s="74">
        <v>1.65</v>
      </c>
      <c r="W77">
        <v>0</v>
      </c>
      <c r="X77">
        <v>-55</v>
      </c>
      <c r="Y77">
        <v>0</v>
      </c>
      <c r="Z77">
        <v>1.65</v>
      </c>
      <c r="AA77">
        <v>-203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0.72</v>
      </c>
      <c r="N78" s="73">
        <v>0</v>
      </c>
      <c r="O78" s="46">
        <v>-75</v>
      </c>
      <c r="P78" s="46">
        <v>-241</v>
      </c>
      <c r="Q78" s="46">
        <v>0</v>
      </c>
      <c r="R78" s="46">
        <v>0</v>
      </c>
      <c r="S78" s="74">
        <v>0</v>
      </c>
      <c r="U78" s="73">
        <v>-316</v>
      </c>
      <c r="V78" s="74">
        <v>0.72</v>
      </c>
      <c r="W78">
        <v>0</v>
      </c>
      <c r="X78">
        <v>-75</v>
      </c>
      <c r="Y78">
        <v>0</v>
      </c>
      <c r="Z78">
        <v>0.72</v>
      </c>
      <c r="AA78">
        <v>-241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-105</v>
      </c>
      <c r="P79" s="46">
        <v>-276</v>
      </c>
      <c r="Q79" s="46">
        <v>0</v>
      </c>
      <c r="R79" s="46">
        <v>0</v>
      </c>
      <c r="S79" s="74">
        <v>0</v>
      </c>
      <c r="U79" s="73">
        <v>-381</v>
      </c>
      <c r="V79" s="74">
        <v>0</v>
      </c>
      <c r="W79">
        <v>0</v>
      </c>
      <c r="X79">
        <v>-105</v>
      </c>
      <c r="Y79">
        <v>0</v>
      </c>
      <c r="Z79">
        <v>0</v>
      </c>
      <c r="AA79">
        <v>-276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-110</v>
      </c>
      <c r="P80" s="46">
        <v>-269</v>
      </c>
      <c r="Q80" s="46">
        <v>0</v>
      </c>
      <c r="R80" s="46">
        <v>0</v>
      </c>
      <c r="S80" s="74">
        <v>0</v>
      </c>
      <c r="U80" s="73">
        <v>-379</v>
      </c>
      <c r="V80" s="74">
        <v>0</v>
      </c>
      <c r="W80">
        <v>0</v>
      </c>
      <c r="X80">
        <v>-110</v>
      </c>
      <c r="Y80">
        <v>0</v>
      </c>
      <c r="Z80">
        <v>0</v>
      </c>
      <c r="AA80">
        <v>-269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-110</v>
      </c>
      <c r="P81" s="46">
        <v>-264</v>
      </c>
      <c r="Q81" s="46">
        <v>-10</v>
      </c>
      <c r="R81" s="46">
        <v>0</v>
      </c>
      <c r="S81" s="74">
        <v>0</v>
      </c>
      <c r="U81" s="73">
        <v>-384</v>
      </c>
      <c r="V81" s="74">
        <v>0</v>
      </c>
      <c r="W81">
        <v>0</v>
      </c>
      <c r="X81">
        <v>-110</v>
      </c>
      <c r="Y81">
        <v>-10</v>
      </c>
      <c r="Z81">
        <v>0</v>
      </c>
      <c r="AA81">
        <v>-264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0.98</v>
      </c>
      <c r="N82" s="73">
        <v>0</v>
      </c>
      <c r="O82" s="46">
        <v>-130</v>
      </c>
      <c r="P82" s="46">
        <v>-261.99</v>
      </c>
      <c r="Q82" s="46">
        <v>-20</v>
      </c>
      <c r="R82" s="46">
        <v>0</v>
      </c>
      <c r="S82" s="74">
        <v>0</v>
      </c>
      <c r="U82" s="73">
        <v>-411.99</v>
      </c>
      <c r="V82" s="74">
        <v>0.98</v>
      </c>
      <c r="W82">
        <v>0</v>
      </c>
      <c r="X82">
        <v>-130</v>
      </c>
      <c r="Y82">
        <v>-20</v>
      </c>
      <c r="Z82">
        <v>0.98</v>
      </c>
      <c r="AA82">
        <v>-261.99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0.53</v>
      </c>
      <c r="N83" s="73">
        <v>0</v>
      </c>
      <c r="O83" s="46">
        <v>-140</v>
      </c>
      <c r="P83" s="46">
        <v>-266.99</v>
      </c>
      <c r="Q83" s="46">
        <v>-25</v>
      </c>
      <c r="R83" s="46">
        <v>0</v>
      </c>
      <c r="S83" s="74">
        <v>0</v>
      </c>
      <c r="U83" s="73">
        <v>-431.99</v>
      </c>
      <c r="V83" s="74">
        <v>0.53</v>
      </c>
      <c r="W83">
        <v>0</v>
      </c>
      <c r="X83">
        <v>-140</v>
      </c>
      <c r="Y83">
        <v>-25</v>
      </c>
      <c r="Z83">
        <v>0.53</v>
      </c>
      <c r="AA83">
        <v>-266.99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0.83</v>
      </c>
      <c r="N84" s="73">
        <v>0</v>
      </c>
      <c r="O84" s="46">
        <v>-135</v>
      </c>
      <c r="P84" s="46">
        <v>-262.98</v>
      </c>
      <c r="Q84" s="46">
        <v>-30</v>
      </c>
      <c r="R84" s="46">
        <v>0</v>
      </c>
      <c r="S84" s="74">
        <v>0</v>
      </c>
      <c r="U84" s="73">
        <v>-427.98</v>
      </c>
      <c r="V84" s="74">
        <v>0.83</v>
      </c>
      <c r="W84">
        <v>0</v>
      </c>
      <c r="X84">
        <v>-135</v>
      </c>
      <c r="Y84">
        <v>-30</v>
      </c>
      <c r="Z84">
        <v>0.83</v>
      </c>
      <c r="AA84">
        <v>-262.98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0.91</v>
      </c>
      <c r="N85" s="73">
        <v>0</v>
      </c>
      <c r="O85" s="46">
        <v>-115</v>
      </c>
      <c r="P85" s="46">
        <v>-239</v>
      </c>
      <c r="Q85" s="46">
        <v>-30</v>
      </c>
      <c r="R85" s="46">
        <v>0</v>
      </c>
      <c r="S85" s="74">
        <v>0</v>
      </c>
      <c r="U85" s="73">
        <v>-384</v>
      </c>
      <c r="V85" s="74">
        <v>0.91</v>
      </c>
      <c r="W85">
        <v>0</v>
      </c>
      <c r="X85">
        <v>-115</v>
      </c>
      <c r="Y85">
        <v>-30</v>
      </c>
      <c r="Z85">
        <v>0.91</v>
      </c>
      <c r="AA85">
        <v>-239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0.72</v>
      </c>
      <c r="N86" s="73">
        <v>0</v>
      </c>
      <c r="O86" s="46">
        <v>-80</v>
      </c>
      <c r="P86" s="46">
        <v>-209</v>
      </c>
      <c r="Q86" s="46">
        <v>-35</v>
      </c>
      <c r="R86" s="46">
        <v>0</v>
      </c>
      <c r="S86" s="74">
        <v>0</v>
      </c>
      <c r="U86" s="73">
        <v>-324</v>
      </c>
      <c r="V86" s="74">
        <v>0.72</v>
      </c>
      <c r="W86">
        <v>0</v>
      </c>
      <c r="X86">
        <v>-80</v>
      </c>
      <c r="Y86">
        <v>-35</v>
      </c>
      <c r="Z86">
        <v>0.72</v>
      </c>
      <c r="AA86">
        <v>-209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-100</v>
      </c>
      <c r="P87" s="46">
        <v>-174</v>
      </c>
      <c r="Q87" s="46">
        <v>-45</v>
      </c>
      <c r="R87" s="46">
        <v>0</v>
      </c>
      <c r="S87" s="74">
        <v>0</v>
      </c>
      <c r="U87" s="73">
        <v>-319</v>
      </c>
      <c r="V87" s="74">
        <v>0</v>
      </c>
      <c r="W87">
        <v>0</v>
      </c>
      <c r="X87">
        <v>-100</v>
      </c>
      <c r="Y87">
        <v>-45</v>
      </c>
      <c r="Z87">
        <v>0</v>
      </c>
      <c r="AA87">
        <v>-174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0.13</v>
      </c>
      <c r="N88" s="73">
        <v>0</v>
      </c>
      <c r="O88" s="46">
        <v>-65</v>
      </c>
      <c r="P88" s="46">
        <v>-114</v>
      </c>
      <c r="Q88" s="46">
        <v>-45</v>
      </c>
      <c r="R88" s="46">
        <v>0</v>
      </c>
      <c r="S88" s="74">
        <v>0</v>
      </c>
      <c r="U88" s="73">
        <v>-224</v>
      </c>
      <c r="V88" s="74">
        <v>0.13</v>
      </c>
      <c r="W88">
        <v>0</v>
      </c>
      <c r="X88">
        <v>-65</v>
      </c>
      <c r="Y88">
        <v>-45</v>
      </c>
      <c r="Z88">
        <v>0.13</v>
      </c>
      <c r="AA88">
        <v>-114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-55</v>
      </c>
      <c r="P89" s="46">
        <v>-74</v>
      </c>
      <c r="Q89" s="46">
        <v>-45</v>
      </c>
      <c r="R89" s="46">
        <v>0</v>
      </c>
      <c r="S89" s="74">
        <v>0</v>
      </c>
      <c r="U89" s="73">
        <v>-174</v>
      </c>
      <c r="V89" s="74">
        <v>0</v>
      </c>
      <c r="W89">
        <v>0</v>
      </c>
      <c r="X89">
        <v>-55</v>
      </c>
      <c r="Y89">
        <v>-45</v>
      </c>
      <c r="Z89">
        <v>0</v>
      </c>
      <c r="AA89">
        <v>-74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-35</v>
      </c>
      <c r="P90" s="46">
        <v>-53</v>
      </c>
      <c r="Q90" s="46">
        <v>-45</v>
      </c>
      <c r="R90" s="46">
        <v>0</v>
      </c>
      <c r="S90" s="74">
        <v>0</v>
      </c>
      <c r="U90" s="73">
        <v>-133</v>
      </c>
      <c r="V90" s="74">
        <v>0</v>
      </c>
      <c r="W90">
        <v>0</v>
      </c>
      <c r="X90">
        <v>-35</v>
      </c>
      <c r="Y90">
        <v>-45</v>
      </c>
      <c r="Z90">
        <v>0</v>
      </c>
      <c r="AA90">
        <v>-53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-134.99</v>
      </c>
      <c r="P91" s="46">
        <v>-45</v>
      </c>
      <c r="Q91" s="46">
        <v>-50</v>
      </c>
      <c r="R91" s="46">
        <v>0</v>
      </c>
      <c r="S91" s="74">
        <v>0</v>
      </c>
      <c r="U91" s="73">
        <v>-229.99</v>
      </c>
      <c r="V91" s="74">
        <v>0</v>
      </c>
      <c r="W91">
        <v>0</v>
      </c>
      <c r="X91">
        <v>-134.99</v>
      </c>
      <c r="Y91">
        <v>-50</v>
      </c>
      <c r="Z91">
        <v>0</v>
      </c>
      <c r="AA91">
        <v>-45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0.02</v>
      </c>
      <c r="N92" s="73">
        <v>0</v>
      </c>
      <c r="O92" s="46">
        <v>-85</v>
      </c>
      <c r="P92" s="46">
        <v>0</v>
      </c>
      <c r="Q92" s="46">
        <v>-50</v>
      </c>
      <c r="R92" s="46">
        <v>0</v>
      </c>
      <c r="S92" s="74">
        <v>0</v>
      </c>
      <c r="U92" s="73">
        <v>-135</v>
      </c>
      <c r="V92" s="74">
        <v>0.02</v>
      </c>
      <c r="W92">
        <v>0</v>
      </c>
      <c r="X92">
        <v>-85</v>
      </c>
      <c r="Y92">
        <v>-50</v>
      </c>
      <c r="Z92">
        <v>0.02</v>
      </c>
      <c r="AA92">
        <v>0</v>
      </c>
    </row>
    <row r="93" spans="7:27">
      <c r="G93" t="s">
        <v>135</v>
      </c>
      <c r="H93" s="73">
        <v>0.24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-50</v>
      </c>
      <c r="R93" s="46">
        <v>0</v>
      </c>
      <c r="S93" s="74">
        <v>0</v>
      </c>
      <c r="U93" s="73">
        <v>-50</v>
      </c>
      <c r="V93" s="74">
        <v>0.24</v>
      </c>
      <c r="W93">
        <v>0.24</v>
      </c>
      <c r="X93">
        <v>0</v>
      </c>
      <c r="Y93">
        <v>-50</v>
      </c>
      <c r="Z93">
        <v>0</v>
      </c>
      <c r="AA93">
        <v>0</v>
      </c>
    </row>
    <row r="94" spans="7:27">
      <c r="G94" t="s">
        <v>136</v>
      </c>
      <c r="H94" s="73">
        <v>0.16</v>
      </c>
      <c r="I94" s="46">
        <v>0</v>
      </c>
      <c r="J94" s="46">
        <v>0.23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-50</v>
      </c>
      <c r="R94" s="46">
        <v>0</v>
      </c>
      <c r="S94" s="74">
        <v>0</v>
      </c>
      <c r="U94" s="73">
        <v>-50</v>
      </c>
      <c r="V94" s="74">
        <v>0.39</v>
      </c>
      <c r="W94">
        <v>0.16</v>
      </c>
      <c r="X94">
        <v>0</v>
      </c>
      <c r="Y94">
        <v>-50</v>
      </c>
      <c r="Z94">
        <v>0</v>
      </c>
      <c r="AA94">
        <v>0.23</v>
      </c>
    </row>
    <row r="95" spans="7:27">
      <c r="G95" t="s">
        <v>137</v>
      </c>
      <c r="H95" s="73">
        <v>0.16</v>
      </c>
      <c r="I95" s="46">
        <v>0</v>
      </c>
      <c r="J95" s="46">
        <v>0.7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-55</v>
      </c>
      <c r="R95" s="46">
        <v>0</v>
      </c>
      <c r="S95" s="74">
        <v>0</v>
      </c>
      <c r="U95" s="73">
        <v>-55</v>
      </c>
      <c r="V95" s="74">
        <v>0.86</v>
      </c>
      <c r="W95">
        <v>0.16</v>
      </c>
      <c r="X95">
        <v>0</v>
      </c>
      <c r="Y95">
        <v>-55</v>
      </c>
      <c r="Z95">
        <v>0</v>
      </c>
      <c r="AA95">
        <v>0.7</v>
      </c>
    </row>
    <row r="96" spans="7:27">
      <c r="G96" t="s">
        <v>138</v>
      </c>
      <c r="H96" s="73">
        <v>0.11</v>
      </c>
      <c r="I96" s="46">
        <v>0</v>
      </c>
      <c r="J96" s="46">
        <v>1.01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-55</v>
      </c>
      <c r="R96" s="46">
        <v>0</v>
      </c>
      <c r="S96" s="74">
        <v>0</v>
      </c>
      <c r="U96" s="73">
        <v>-55</v>
      </c>
      <c r="V96" s="74">
        <v>1.1200000000000001</v>
      </c>
      <c r="W96">
        <v>0.11</v>
      </c>
      <c r="X96">
        <v>0</v>
      </c>
      <c r="Y96">
        <v>-55</v>
      </c>
      <c r="Z96">
        <v>0</v>
      </c>
      <c r="AA96">
        <v>1.01</v>
      </c>
    </row>
    <row r="97" spans="1:83">
      <c r="G97" t="s">
        <v>139</v>
      </c>
      <c r="H97" s="73">
        <v>0.1</v>
      </c>
      <c r="I97" s="46">
        <v>0</v>
      </c>
      <c r="J97" s="46">
        <v>1.67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-55</v>
      </c>
      <c r="R97" s="46">
        <v>0</v>
      </c>
      <c r="S97" s="74">
        <v>0</v>
      </c>
      <c r="U97" s="73">
        <v>-55</v>
      </c>
      <c r="V97" s="74">
        <v>1.77</v>
      </c>
      <c r="W97">
        <v>0.1</v>
      </c>
      <c r="X97">
        <v>0</v>
      </c>
      <c r="Y97">
        <v>-55</v>
      </c>
      <c r="Z97">
        <v>0</v>
      </c>
      <c r="AA97">
        <v>1.67</v>
      </c>
    </row>
    <row r="98" spans="1:83">
      <c r="G98" t="s">
        <v>140</v>
      </c>
      <c r="H98" s="73">
        <v>0.13</v>
      </c>
      <c r="I98" s="46">
        <v>0</v>
      </c>
      <c r="J98" s="46">
        <v>2.0099999999999998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-55</v>
      </c>
      <c r="R98" s="46">
        <v>0</v>
      </c>
      <c r="S98" s="74">
        <v>0</v>
      </c>
      <c r="U98" s="73">
        <v>-55</v>
      </c>
      <c r="V98" s="74">
        <v>2.14</v>
      </c>
      <c r="W98">
        <v>0.13</v>
      </c>
      <c r="X98">
        <v>0</v>
      </c>
      <c r="Y98">
        <v>-55</v>
      </c>
      <c r="Z98">
        <v>0</v>
      </c>
      <c r="AA98">
        <v>2.0099999999999998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0.10352500000000002</v>
      </c>
      <c r="I99" s="69">
        <f t="shared" ref="I99:BQ99" si="1">SUM(I3:I98)/4000</f>
        <v>0</v>
      </c>
      <c r="J99" s="69">
        <f t="shared" si="1"/>
        <v>1.4674999999999998E-3</v>
      </c>
      <c r="K99" s="69">
        <f t="shared" si="1"/>
        <v>0</v>
      </c>
      <c r="L99" s="69">
        <f t="shared" si="1"/>
        <v>0</v>
      </c>
      <c r="M99" s="69">
        <f t="shared" si="1"/>
        <v>2.6629999999999994E-2</v>
      </c>
      <c r="N99" s="68">
        <f t="shared" si="1"/>
        <v>-1.268</v>
      </c>
      <c r="O99" s="69">
        <f t="shared" si="1"/>
        <v>-2.0358175000000003</v>
      </c>
      <c r="P99" s="69">
        <f t="shared" si="1"/>
        <v>-2.9608649999999996</v>
      </c>
      <c r="Q99" s="69">
        <f t="shared" si="1"/>
        <v>-0.36499999999999999</v>
      </c>
      <c r="R99" s="69">
        <f t="shared" si="1"/>
        <v>0</v>
      </c>
      <c r="S99" s="70">
        <f t="shared" si="1"/>
        <v>0</v>
      </c>
      <c r="U99" s="68">
        <f t="shared" si="1"/>
        <v>-6.6296825000000021</v>
      </c>
      <c r="V99" s="70">
        <f t="shared" si="1"/>
        <v>0.1316225</v>
      </c>
      <c r="W99">
        <f t="shared" si="1"/>
        <v>-1.1644750000000004</v>
      </c>
      <c r="X99">
        <f t="shared" si="1"/>
        <v>-2.0358175000000003</v>
      </c>
      <c r="Y99">
        <f t="shared" si="1"/>
        <v>-0.36499999999999999</v>
      </c>
      <c r="Z99">
        <f t="shared" si="1"/>
        <v>2.6629999999999994E-2</v>
      </c>
      <c r="AA99">
        <f t="shared" si="1"/>
        <v>-2.9593974999999997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L3" activePane="bottomRight" state="frozen"/>
      <selection sqref="A1:D35"/>
      <selection pane="topRight" sqref="A1:D35"/>
      <selection pane="bottomLeft" sqref="A1:D35"/>
      <selection pane="bottomRight" activeCell="BV3" sqref="BV3:BV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4" ht="15" customHeight="1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W1" t="s">
        <v>508</v>
      </c>
      <c r="X1" t="s">
        <v>509</v>
      </c>
      <c r="Y1" t="s">
        <v>509</v>
      </c>
      <c r="Z1" t="s">
        <v>510</v>
      </c>
      <c r="AA1" t="s">
        <v>511</v>
      </c>
      <c r="AB1" t="s">
        <v>509</v>
      </c>
      <c r="AC1" t="s">
        <v>512</v>
      </c>
      <c r="AD1" t="s">
        <v>150</v>
      </c>
      <c r="AE1" t="s">
        <v>150</v>
      </c>
      <c r="AF1" t="s">
        <v>509</v>
      </c>
      <c r="AG1" t="s">
        <v>515</v>
      </c>
      <c r="AH1" t="s">
        <v>516</v>
      </c>
      <c r="AI1" t="s">
        <v>517</v>
      </c>
      <c r="AJ1" t="s">
        <v>518</v>
      </c>
      <c r="AK1" t="s">
        <v>512</v>
      </c>
      <c r="AL1" t="s">
        <v>519</v>
      </c>
      <c r="AM1" t="s">
        <v>512</v>
      </c>
      <c r="AN1" t="s">
        <v>520</v>
      </c>
      <c r="AO1" t="s">
        <v>519</v>
      </c>
      <c r="AP1" t="s">
        <v>519</v>
      </c>
      <c r="AQ1" t="s">
        <v>521</v>
      </c>
      <c r="AR1" t="s">
        <v>519</v>
      </c>
      <c r="AS1" t="s">
        <v>512</v>
      </c>
      <c r="AT1" t="s">
        <v>510</v>
      </c>
      <c r="AU1" t="s">
        <v>522</v>
      </c>
      <c r="AV1" t="s">
        <v>523</v>
      </c>
      <c r="AW1" t="s">
        <v>524</v>
      </c>
      <c r="AX1" t="s">
        <v>510</v>
      </c>
      <c r="AY1" t="s">
        <v>150</v>
      </c>
      <c r="AZ1" t="s">
        <v>512</v>
      </c>
      <c r="BA1" t="s">
        <v>526</v>
      </c>
      <c r="BB1" t="s">
        <v>527</v>
      </c>
      <c r="BC1" t="s">
        <v>528</v>
      </c>
      <c r="BD1" t="s">
        <v>514</v>
      </c>
      <c r="BE1" t="s">
        <v>510</v>
      </c>
      <c r="BF1" t="s">
        <v>529</v>
      </c>
      <c r="BG1" t="s">
        <v>530</v>
      </c>
      <c r="BH1" t="s">
        <v>531</v>
      </c>
      <c r="BI1" t="s">
        <v>527</v>
      </c>
      <c r="BJ1" t="s">
        <v>512</v>
      </c>
      <c r="BK1" t="s">
        <v>523</v>
      </c>
      <c r="BL1" t="s">
        <v>527</v>
      </c>
      <c r="BM1" t="s">
        <v>527</v>
      </c>
      <c r="BN1" t="s">
        <v>514</v>
      </c>
      <c r="BO1" t="s">
        <v>511</v>
      </c>
      <c r="BP1" t="s">
        <v>512</v>
      </c>
      <c r="BQ1" t="s">
        <v>532</v>
      </c>
      <c r="BR1" t="s">
        <v>512</v>
      </c>
      <c r="BS1" t="s">
        <v>533</v>
      </c>
      <c r="BT1" t="s">
        <v>519</v>
      </c>
      <c r="BU1" t="s">
        <v>512</v>
      </c>
      <c r="BV1" t="s">
        <v>517</v>
      </c>
    </row>
    <row r="2" spans="1:7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45093</v>
      </c>
      <c r="W2" s="28" t="s">
        <v>388</v>
      </c>
      <c r="X2" t="s">
        <v>150</v>
      </c>
      <c r="Y2" t="s">
        <v>149</v>
      </c>
      <c r="Z2" t="s">
        <v>149</v>
      </c>
      <c r="AA2" t="s">
        <v>153</v>
      </c>
      <c r="AB2" t="s">
        <v>150</v>
      </c>
      <c r="AC2" t="s">
        <v>281</v>
      </c>
      <c r="AD2" t="s">
        <v>513</v>
      </c>
      <c r="AE2" t="s">
        <v>514</v>
      </c>
      <c r="AF2" t="s">
        <v>149</v>
      </c>
      <c r="AG2" t="s">
        <v>152</v>
      </c>
      <c r="AH2" t="s">
        <v>149</v>
      </c>
      <c r="AI2" t="s">
        <v>153</v>
      </c>
      <c r="AJ2" t="s">
        <v>244</v>
      </c>
      <c r="AK2" t="s">
        <v>235</v>
      </c>
      <c r="AL2" t="s">
        <v>150</v>
      </c>
      <c r="AM2" t="s">
        <v>267</v>
      </c>
      <c r="AN2" t="s">
        <v>373</v>
      </c>
      <c r="AO2" t="s">
        <v>150</v>
      </c>
      <c r="AP2" t="s">
        <v>150</v>
      </c>
      <c r="AQ2" t="s">
        <v>153</v>
      </c>
      <c r="AR2" t="s">
        <v>150</v>
      </c>
      <c r="AS2" t="s">
        <v>230</v>
      </c>
      <c r="AT2" t="s">
        <v>149</v>
      </c>
      <c r="AU2" t="s">
        <v>153</v>
      </c>
      <c r="AV2" t="s">
        <v>153</v>
      </c>
      <c r="AW2" t="s">
        <v>153</v>
      </c>
      <c r="AX2" t="s">
        <v>149</v>
      </c>
      <c r="AY2" t="s">
        <v>525</v>
      </c>
      <c r="AZ2" t="s">
        <v>266</v>
      </c>
      <c r="BA2" t="s">
        <v>388</v>
      </c>
      <c r="BB2" t="s">
        <v>149</v>
      </c>
      <c r="BC2" t="s">
        <v>153</v>
      </c>
      <c r="BD2" t="s">
        <v>150</v>
      </c>
      <c r="BE2" t="s">
        <v>150</v>
      </c>
      <c r="BF2" t="s">
        <v>152</v>
      </c>
      <c r="BG2" t="s">
        <v>149</v>
      </c>
      <c r="BH2" t="s">
        <v>149</v>
      </c>
      <c r="BI2" t="s">
        <v>150</v>
      </c>
      <c r="BJ2" t="s">
        <v>268</v>
      </c>
      <c r="BK2" t="s">
        <v>153</v>
      </c>
      <c r="BL2" t="s">
        <v>150</v>
      </c>
      <c r="BM2" t="s">
        <v>149</v>
      </c>
      <c r="BN2" t="s">
        <v>149</v>
      </c>
      <c r="BO2" t="s">
        <v>149</v>
      </c>
      <c r="BP2" t="s">
        <v>279</v>
      </c>
      <c r="BQ2" t="s">
        <v>153</v>
      </c>
      <c r="BR2" t="s">
        <v>280</v>
      </c>
      <c r="BS2" t="s">
        <v>152</v>
      </c>
      <c r="BT2" t="s">
        <v>150</v>
      </c>
      <c r="BU2" t="s">
        <v>238</v>
      </c>
      <c r="BV2" t="s">
        <v>149</v>
      </c>
    </row>
    <row r="3" spans="1:74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1219.1999999999998</v>
      </c>
      <c r="I3" s="53">
        <v>384.47999999999996</v>
      </c>
      <c r="J3" s="53">
        <v>304.83</v>
      </c>
      <c r="K3" s="53">
        <v>69.67</v>
      </c>
      <c r="L3" s="53">
        <v>4.84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0</v>
      </c>
      <c r="Z3">
        <v>54.19</v>
      </c>
      <c r="AA3">
        <v>110.24</v>
      </c>
      <c r="AB3">
        <v>0</v>
      </c>
      <c r="AC3">
        <v>0.37</v>
      </c>
      <c r="AD3">
        <v>0</v>
      </c>
      <c r="AE3">
        <v>0</v>
      </c>
      <c r="AF3">
        <v>0</v>
      </c>
      <c r="AG3">
        <v>6.77</v>
      </c>
      <c r="AH3">
        <v>155.80000000000001</v>
      </c>
      <c r="AI3">
        <v>48.38</v>
      </c>
      <c r="AJ3">
        <v>34.65</v>
      </c>
      <c r="AK3">
        <v>0.61</v>
      </c>
      <c r="AL3">
        <v>24.19</v>
      </c>
      <c r="AM3">
        <v>0.61</v>
      </c>
      <c r="AN3">
        <v>0.48</v>
      </c>
      <c r="AO3">
        <v>7.63</v>
      </c>
      <c r="AP3">
        <v>36.51</v>
      </c>
      <c r="AQ3">
        <v>12.57</v>
      </c>
      <c r="AR3">
        <v>23.22</v>
      </c>
      <c r="AS3">
        <v>0.93</v>
      </c>
      <c r="AT3">
        <v>85.64</v>
      </c>
      <c r="AU3">
        <v>48.38</v>
      </c>
      <c r="AV3">
        <v>2.14</v>
      </c>
      <c r="AW3">
        <v>0</v>
      </c>
      <c r="AX3">
        <v>62.9</v>
      </c>
      <c r="AY3">
        <v>0</v>
      </c>
      <c r="AZ3">
        <v>1.02</v>
      </c>
      <c r="BA3">
        <v>4.84</v>
      </c>
      <c r="BB3">
        <v>23.17</v>
      </c>
      <c r="BC3">
        <v>16.91</v>
      </c>
      <c r="BD3">
        <v>83.22</v>
      </c>
      <c r="BE3">
        <v>23.22</v>
      </c>
      <c r="BF3">
        <v>62.9</v>
      </c>
      <c r="BG3">
        <v>74.819999999999993</v>
      </c>
      <c r="BH3">
        <v>300.45999999999998</v>
      </c>
      <c r="BI3">
        <v>98.71</v>
      </c>
      <c r="BJ3">
        <v>0.93</v>
      </c>
      <c r="BK3">
        <v>22.05</v>
      </c>
      <c r="BL3">
        <v>23.71</v>
      </c>
      <c r="BM3">
        <v>64.349999999999994</v>
      </c>
      <c r="BN3">
        <v>232.35</v>
      </c>
      <c r="BO3">
        <v>25.04</v>
      </c>
      <c r="BP3">
        <v>0.52</v>
      </c>
      <c r="BQ3">
        <v>43.55</v>
      </c>
      <c r="BR3">
        <v>0.92</v>
      </c>
      <c r="BS3">
        <v>0</v>
      </c>
      <c r="BT3">
        <v>63.14</v>
      </c>
      <c r="BU3">
        <v>0.82</v>
      </c>
      <c r="BV3">
        <v>100.16</v>
      </c>
    </row>
    <row r="4" spans="1:74">
      <c r="A4" t="s">
        <v>238</v>
      </c>
      <c r="B4" t="s">
        <v>230</v>
      </c>
      <c r="C4" t="s">
        <v>232</v>
      </c>
      <c r="G4" t="s">
        <v>46</v>
      </c>
      <c r="H4" s="73">
        <v>1178.56</v>
      </c>
      <c r="I4" s="46">
        <v>384.47999999999996</v>
      </c>
      <c r="J4" s="46">
        <v>304.83</v>
      </c>
      <c r="K4" s="46">
        <v>69.67</v>
      </c>
      <c r="L4" s="46">
        <v>4.84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0</v>
      </c>
      <c r="Z4">
        <v>54.19</v>
      </c>
      <c r="AA4">
        <v>110.24</v>
      </c>
      <c r="AB4">
        <v>0</v>
      </c>
      <c r="AC4">
        <v>0.37</v>
      </c>
      <c r="AD4">
        <v>0</v>
      </c>
      <c r="AE4">
        <v>0</v>
      </c>
      <c r="AF4">
        <v>0</v>
      </c>
      <c r="AG4">
        <v>6.77</v>
      </c>
      <c r="AH4">
        <v>115.16</v>
      </c>
      <c r="AI4">
        <v>48.38</v>
      </c>
      <c r="AJ4">
        <v>34.65</v>
      </c>
      <c r="AK4">
        <v>0.61</v>
      </c>
      <c r="AL4">
        <v>24.19</v>
      </c>
      <c r="AM4">
        <v>0.61</v>
      </c>
      <c r="AN4">
        <v>0.48</v>
      </c>
      <c r="AO4">
        <v>7.63</v>
      </c>
      <c r="AP4">
        <v>36.51</v>
      </c>
      <c r="AQ4">
        <v>12.57</v>
      </c>
      <c r="AR4">
        <v>23.22</v>
      </c>
      <c r="AS4">
        <v>0.93</v>
      </c>
      <c r="AT4">
        <v>85.64</v>
      </c>
      <c r="AU4">
        <v>48.38</v>
      </c>
      <c r="AV4">
        <v>2.14</v>
      </c>
      <c r="AW4">
        <v>0</v>
      </c>
      <c r="AX4">
        <v>62.9</v>
      </c>
      <c r="AY4">
        <v>0</v>
      </c>
      <c r="AZ4">
        <v>1.02</v>
      </c>
      <c r="BA4">
        <v>4.84</v>
      </c>
      <c r="BB4">
        <v>23.17</v>
      </c>
      <c r="BC4">
        <v>16.91</v>
      </c>
      <c r="BD4">
        <v>83.22</v>
      </c>
      <c r="BE4">
        <v>23.22</v>
      </c>
      <c r="BF4">
        <v>62.9</v>
      </c>
      <c r="BG4">
        <v>74.819999999999993</v>
      </c>
      <c r="BH4">
        <v>300.45999999999998</v>
      </c>
      <c r="BI4">
        <v>98.71</v>
      </c>
      <c r="BJ4">
        <v>0.93</v>
      </c>
      <c r="BK4">
        <v>22.05</v>
      </c>
      <c r="BL4">
        <v>23.71</v>
      </c>
      <c r="BM4">
        <v>64.349999999999994</v>
      </c>
      <c r="BN4">
        <v>232.35</v>
      </c>
      <c r="BO4">
        <v>25.04</v>
      </c>
      <c r="BP4">
        <v>0.52</v>
      </c>
      <c r="BQ4">
        <v>43.55</v>
      </c>
      <c r="BR4">
        <v>0.92</v>
      </c>
      <c r="BS4">
        <v>0</v>
      </c>
      <c r="BT4">
        <v>63.14</v>
      </c>
      <c r="BU4">
        <v>0.82</v>
      </c>
      <c r="BV4">
        <v>100.16</v>
      </c>
    </row>
    <row r="5" spans="1:74">
      <c r="A5" t="s">
        <v>239</v>
      </c>
      <c r="B5" t="s">
        <v>231</v>
      </c>
      <c r="C5" t="s">
        <v>233</v>
      </c>
      <c r="G5" t="s">
        <v>47</v>
      </c>
      <c r="H5" s="73">
        <v>1132.1100000000001</v>
      </c>
      <c r="I5" s="46">
        <v>384.47999999999996</v>
      </c>
      <c r="J5" s="46">
        <v>304.83</v>
      </c>
      <c r="K5" s="46">
        <v>69.67</v>
      </c>
      <c r="L5" s="46">
        <v>4.84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0</v>
      </c>
      <c r="Z5">
        <v>54.19</v>
      </c>
      <c r="AA5">
        <v>110.24</v>
      </c>
      <c r="AB5">
        <v>0</v>
      </c>
      <c r="AC5">
        <v>0.37</v>
      </c>
      <c r="AD5">
        <v>0</v>
      </c>
      <c r="AE5">
        <v>0</v>
      </c>
      <c r="AF5">
        <v>0</v>
      </c>
      <c r="AG5">
        <v>6.77</v>
      </c>
      <c r="AH5">
        <v>68.709999999999994</v>
      </c>
      <c r="AI5">
        <v>48.38</v>
      </c>
      <c r="AJ5">
        <v>34.65</v>
      </c>
      <c r="AK5">
        <v>0.61</v>
      </c>
      <c r="AL5">
        <v>24.19</v>
      </c>
      <c r="AM5">
        <v>0.61</v>
      </c>
      <c r="AN5">
        <v>0.48</v>
      </c>
      <c r="AO5">
        <v>7.63</v>
      </c>
      <c r="AP5">
        <v>36.51</v>
      </c>
      <c r="AQ5">
        <v>12.57</v>
      </c>
      <c r="AR5">
        <v>23.22</v>
      </c>
      <c r="AS5">
        <v>0.93</v>
      </c>
      <c r="AT5">
        <v>85.64</v>
      </c>
      <c r="AU5">
        <v>48.38</v>
      </c>
      <c r="AV5">
        <v>2.14</v>
      </c>
      <c r="AW5">
        <v>0</v>
      </c>
      <c r="AX5">
        <v>62.9</v>
      </c>
      <c r="AY5">
        <v>0</v>
      </c>
      <c r="AZ5">
        <v>1.02</v>
      </c>
      <c r="BA5">
        <v>4.84</v>
      </c>
      <c r="BB5">
        <v>23.17</v>
      </c>
      <c r="BC5">
        <v>16.91</v>
      </c>
      <c r="BD5">
        <v>83.22</v>
      </c>
      <c r="BE5">
        <v>23.22</v>
      </c>
      <c r="BF5">
        <v>62.9</v>
      </c>
      <c r="BG5">
        <v>74.819999999999993</v>
      </c>
      <c r="BH5">
        <v>300.45999999999998</v>
      </c>
      <c r="BI5">
        <v>98.71</v>
      </c>
      <c r="BJ5">
        <v>0.93</v>
      </c>
      <c r="BK5">
        <v>22.05</v>
      </c>
      <c r="BL5">
        <v>23.71</v>
      </c>
      <c r="BM5">
        <v>64.349999999999994</v>
      </c>
      <c r="BN5">
        <v>232.35</v>
      </c>
      <c r="BO5">
        <v>25.04</v>
      </c>
      <c r="BP5">
        <v>0.52</v>
      </c>
      <c r="BQ5">
        <v>43.55</v>
      </c>
      <c r="BR5">
        <v>0.92</v>
      </c>
      <c r="BS5">
        <v>0</v>
      </c>
      <c r="BT5">
        <v>63.14</v>
      </c>
      <c r="BU5">
        <v>0.82</v>
      </c>
      <c r="BV5">
        <v>100.16</v>
      </c>
    </row>
    <row r="6" spans="1:74">
      <c r="A6" t="s">
        <v>240</v>
      </c>
      <c r="B6" t="s">
        <v>262</v>
      </c>
      <c r="C6" t="s">
        <v>234</v>
      </c>
      <c r="G6" t="s">
        <v>48</v>
      </c>
      <c r="H6" s="73">
        <v>1082.75</v>
      </c>
      <c r="I6" s="46">
        <v>384.47999999999996</v>
      </c>
      <c r="J6" s="46">
        <v>304.83</v>
      </c>
      <c r="K6" s="46">
        <v>69.67</v>
      </c>
      <c r="L6" s="46">
        <v>4.84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</v>
      </c>
      <c r="Z6">
        <v>54.19</v>
      </c>
      <c r="AA6">
        <v>110.24</v>
      </c>
      <c r="AB6">
        <v>0</v>
      </c>
      <c r="AC6">
        <v>0.37</v>
      </c>
      <c r="AD6">
        <v>0</v>
      </c>
      <c r="AE6">
        <v>0</v>
      </c>
      <c r="AF6">
        <v>0</v>
      </c>
      <c r="AG6">
        <v>6.77</v>
      </c>
      <c r="AH6">
        <v>19.350000000000001</v>
      </c>
      <c r="AI6">
        <v>48.38</v>
      </c>
      <c r="AJ6">
        <v>34.65</v>
      </c>
      <c r="AK6">
        <v>0.61</v>
      </c>
      <c r="AL6">
        <v>24.19</v>
      </c>
      <c r="AM6">
        <v>0.61</v>
      </c>
      <c r="AN6">
        <v>0.48</v>
      </c>
      <c r="AO6">
        <v>7.63</v>
      </c>
      <c r="AP6">
        <v>36.51</v>
      </c>
      <c r="AQ6">
        <v>12.57</v>
      </c>
      <c r="AR6">
        <v>23.22</v>
      </c>
      <c r="AS6">
        <v>0.93</v>
      </c>
      <c r="AT6">
        <v>85.64</v>
      </c>
      <c r="AU6">
        <v>48.38</v>
      </c>
      <c r="AV6">
        <v>2.14</v>
      </c>
      <c r="AW6">
        <v>0</v>
      </c>
      <c r="AX6">
        <v>62.9</v>
      </c>
      <c r="AY6">
        <v>0</v>
      </c>
      <c r="AZ6">
        <v>1.02</v>
      </c>
      <c r="BA6">
        <v>4.84</v>
      </c>
      <c r="BB6">
        <v>23.17</v>
      </c>
      <c r="BC6">
        <v>16.91</v>
      </c>
      <c r="BD6">
        <v>83.22</v>
      </c>
      <c r="BE6">
        <v>23.22</v>
      </c>
      <c r="BF6">
        <v>62.9</v>
      </c>
      <c r="BG6">
        <v>74.819999999999993</v>
      </c>
      <c r="BH6">
        <v>300.45999999999998</v>
      </c>
      <c r="BI6">
        <v>98.71</v>
      </c>
      <c r="BJ6">
        <v>0.93</v>
      </c>
      <c r="BK6">
        <v>22.05</v>
      </c>
      <c r="BL6">
        <v>23.71</v>
      </c>
      <c r="BM6">
        <v>64.349999999999994</v>
      </c>
      <c r="BN6">
        <v>232.35</v>
      </c>
      <c r="BO6">
        <v>25.04</v>
      </c>
      <c r="BP6">
        <v>0.52</v>
      </c>
      <c r="BQ6">
        <v>43.55</v>
      </c>
      <c r="BR6">
        <v>0.92</v>
      </c>
      <c r="BS6">
        <v>0</v>
      </c>
      <c r="BT6">
        <v>63.14</v>
      </c>
      <c r="BU6">
        <v>0.82</v>
      </c>
      <c r="BV6">
        <v>100.16</v>
      </c>
    </row>
    <row r="7" spans="1:74">
      <c r="A7" t="s">
        <v>241</v>
      </c>
      <c r="B7" t="s">
        <v>284</v>
      </c>
      <c r="C7" t="s">
        <v>263</v>
      </c>
      <c r="G7" t="s">
        <v>49</v>
      </c>
      <c r="H7" s="73">
        <v>1063.45</v>
      </c>
      <c r="I7" s="46">
        <v>384.47999999999996</v>
      </c>
      <c r="J7" s="46">
        <v>304.83000000000004</v>
      </c>
      <c r="K7" s="46">
        <v>69.67</v>
      </c>
      <c r="L7" s="46">
        <v>4.84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54.19</v>
      </c>
      <c r="AA7">
        <v>110.24</v>
      </c>
      <c r="AB7">
        <v>0</v>
      </c>
      <c r="AC7">
        <v>0.37</v>
      </c>
      <c r="AD7">
        <v>0</v>
      </c>
      <c r="AE7">
        <v>0</v>
      </c>
      <c r="AF7">
        <v>0</v>
      </c>
      <c r="AG7">
        <v>6.77</v>
      </c>
      <c r="AH7">
        <v>0</v>
      </c>
      <c r="AI7">
        <v>48.38</v>
      </c>
      <c r="AJ7">
        <v>34.65</v>
      </c>
      <c r="AK7">
        <v>0.61</v>
      </c>
      <c r="AL7">
        <v>24.19</v>
      </c>
      <c r="AM7">
        <v>0.61</v>
      </c>
      <c r="AN7">
        <v>0.53</v>
      </c>
      <c r="AO7">
        <v>7.63</v>
      </c>
      <c r="AP7">
        <v>36.51</v>
      </c>
      <c r="AQ7">
        <v>12.57</v>
      </c>
      <c r="AR7">
        <v>23.22</v>
      </c>
      <c r="AS7">
        <v>0.93</v>
      </c>
      <c r="AT7">
        <v>85.64</v>
      </c>
      <c r="AU7">
        <v>48.38</v>
      </c>
      <c r="AV7">
        <v>6.87</v>
      </c>
      <c r="AW7">
        <v>0</v>
      </c>
      <c r="AX7">
        <v>62.9</v>
      </c>
      <c r="AY7">
        <v>0</v>
      </c>
      <c r="AZ7">
        <v>1.02</v>
      </c>
      <c r="BA7">
        <v>4.84</v>
      </c>
      <c r="BB7">
        <v>23.17</v>
      </c>
      <c r="BC7">
        <v>16.91</v>
      </c>
      <c r="BD7">
        <v>83.22</v>
      </c>
      <c r="BE7">
        <v>23.22</v>
      </c>
      <c r="BF7">
        <v>62.9</v>
      </c>
      <c r="BG7">
        <v>74.819999999999993</v>
      </c>
      <c r="BH7">
        <v>300.45999999999998</v>
      </c>
      <c r="BI7">
        <v>98.71</v>
      </c>
      <c r="BJ7">
        <v>0.93</v>
      </c>
      <c r="BK7">
        <v>17.32</v>
      </c>
      <c r="BL7">
        <v>23.71</v>
      </c>
      <c r="BM7">
        <v>64.349999999999994</v>
      </c>
      <c r="BN7">
        <v>232.35</v>
      </c>
      <c r="BO7">
        <v>25.04</v>
      </c>
      <c r="BP7">
        <v>0.52</v>
      </c>
      <c r="BQ7">
        <v>43.55</v>
      </c>
      <c r="BR7">
        <v>0.92</v>
      </c>
      <c r="BS7">
        <v>0</v>
      </c>
      <c r="BT7">
        <v>63.14</v>
      </c>
      <c r="BU7">
        <v>0.82</v>
      </c>
      <c r="BV7">
        <v>100.16</v>
      </c>
    </row>
    <row r="8" spans="1:74">
      <c r="A8" t="s">
        <v>242</v>
      </c>
      <c r="B8" t="s">
        <v>324</v>
      </c>
      <c r="C8" t="s">
        <v>235</v>
      </c>
      <c r="G8" t="s">
        <v>50</v>
      </c>
      <c r="H8" s="73">
        <v>1063.45</v>
      </c>
      <c r="I8" s="46">
        <v>384.47999999999996</v>
      </c>
      <c r="J8" s="46">
        <v>304.83000000000004</v>
      </c>
      <c r="K8" s="46">
        <v>69.67</v>
      </c>
      <c r="L8" s="46">
        <v>4.84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54.19</v>
      </c>
      <c r="AA8">
        <v>110.24</v>
      </c>
      <c r="AB8">
        <v>0</v>
      </c>
      <c r="AC8">
        <v>0.37</v>
      </c>
      <c r="AD8">
        <v>0</v>
      </c>
      <c r="AE8">
        <v>0</v>
      </c>
      <c r="AF8">
        <v>0</v>
      </c>
      <c r="AG8">
        <v>6.77</v>
      </c>
      <c r="AH8">
        <v>0</v>
      </c>
      <c r="AI8">
        <v>48.38</v>
      </c>
      <c r="AJ8">
        <v>34.65</v>
      </c>
      <c r="AK8">
        <v>0.61</v>
      </c>
      <c r="AL8">
        <v>24.19</v>
      </c>
      <c r="AM8">
        <v>0.61</v>
      </c>
      <c r="AN8">
        <v>0.53</v>
      </c>
      <c r="AO8">
        <v>7.63</v>
      </c>
      <c r="AP8">
        <v>36.51</v>
      </c>
      <c r="AQ8">
        <v>12.57</v>
      </c>
      <c r="AR8">
        <v>23.22</v>
      </c>
      <c r="AS8">
        <v>0.93</v>
      </c>
      <c r="AT8">
        <v>85.64</v>
      </c>
      <c r="AU8">
        <v>48.38</v>
      </c>
      <c r="AV8">
        <v>6.87</v>
      </c>
      <c r="AW8">
        <v>0</v>
      </c>
      <c r="AX8">
        <v>62.9</v>
      </c>
      <c r="AY8">
        <v>0</v>
      </c>
      <c r="AZ8">
        <v>1.02</v>
      </c>
      <c r="BA8">
        <v>4.84</v>
      </c>
      <c r="BB8">
        <v>23.17</v>
      </c>
      <c r="BC8">
        <v>16.91</v>
      </c>
      <c r="BD8">
        <v>83.22</v>
      </c>
      <c r="BE8">
        <v>23.22</v>
      </c>
      <c r="BF8">
        <v>62.9</v>
      </c>
      <c r="BG8">
        <v>74.819999999999993</v>
      </c>
      <c r="BH8">
        <v>300.45999999999998</v>
      </c>
      <c r="BI8">
        <v>98.71</v>
      </c>
      <c r="BJ8">
        <v>0.93</v>
      </c>
      <c r="BK8">
        <v>17.32</v>
      </c>
      <c r="BL8">
        <v>23.71</v>
      </c>
      <c r="BM8">
        <v>64.349999999999994</v>
      </c>
      <c r="BN8">
        <v>232.35</v>
      </c>
      <c r="BO8">
        <v>25.04</v>
      </c>
      <c r="BP8">
        <v>0.52</v>
      </c>
      <c r="BQ8">
        <v>43.55</v>
      </c>
      <c r="BR8">
        <v>0.92</v>
      </c>
      <c r="BS8">
        <v>0</v>
      </c>
      <c r="BT8">
        <v>63.14</v>
      </c>
      <c r="BU8">
        <v>0.82</v>
      </c>
      <c r="BV8">
        <v>100.16</v>
      </c>
    </row>
    <row r="9" spans="1:74">
      <c r="A9" t="s">
        <v>243</v>
      </c>
      <c r="B9" t="s">
        <v>344</v>
      </c>
      <c r="C9" t="s">
        <v>236</v>
      </c>
      <c r="G9" t="s">
        <v>51</v>
      </c>
      <c r="H9" s="73">
        <v>1063.45</v>
      </c>
      <c r="I9" s="46">
        <v>384.47999999999996</v>
      </c>
      <c r="J9" s="46">
        <v>304.83000000000004</v>
      </c>
      <c r="K9" s="46">
        <v>69.67</v>
      </c>
      <c r="L9" s="46">
        <v>4.84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54.19</v>
      </c>
      <c r="AA9">
        <v>110.24</v>
      </c>
      <c r="AB9">
        <v>0</v>
      </c>
      <c r="AC9">
        <v>0.37</v>
      </c>
      <c r="AD9">
        <v>0</v>
      </c>
      <c r="AE9">
        <v>0</v>
      </c>
      <c r="AF9">
        <v>0</v>
      </c>
      <c r="AG9">
        <v>6.77</v>
      </c>
      <c r="AH9">
        <v>0</v>
      </c>
      <c r="AI9">
        <v>48.38</v>
      </c>
      <c r="AJ9">
        <v>34.65</v>
      </c>
      <c r="AK9">
        <v>0.61</v>
      </c>
      <c r="AL9">
        <v>24.19</v>
      </c>
      <c r="AM9">
        <v>0.61</v>
      </c>
      <c r="AN9">
        <v>0.53</v>
      </c>
      <c r="AO9">
        <v>7.63</v>
      </c>
      <c r="AP9">
        <v>36.51</v>
      </c>
      <c r="AQ9">
        <v>12.57</v>
      </c>
      <c r="AR9">
        <v>23.22</v>
      </c>
      <c r="AS9">
        <v>0.93</v>
      </c>
      <c r="AT9">
        <v>85.64</v>
      </c>
      <c r="AU9">
        <v>48.38</v>
      </c>
      <c r="AV9">
        <v>6.87</v>
      </c>
      <c r="AW9">
        <v>0</v>
      </c>
      <c r="AX9">
        <v>62.9</v>
      </c>
      <c r="AY9">
        <v>0</v>
      </c>
      <c r="AZ9">
        <v>1.02</v>
      </c>
      <c r="BA9">
        <v>4.84</v>
      </c>
      <c r="BB9">
        <v>23.17</v>
      </c>
      <c r="BC9">
        <v>16.91</v>
      </c>
      <c r="BD9">
        <v>83.22</v>
      </c>
      <c r="BE9">
        <v>23.22</v>
      </c>
      <c r="BF9">
        <v>62.9</v>
      </c>
      <c r="BG9">
        <v>74.819999999999993</v>
      </c>
      <c r="BH9">
        <v>300.45999999999998</v>
      </c>
      <c r="BI9">
        <v>98.71</v>
      </c>
      <c r="BJ9">
        <v>0.93</v>
      </c>
      <c r="BK9">
        <v>17.32</v>
      </c>
      <c r="BL9">
        <v>23.71</v>
      </c>
      <c r="BM9">
        <v>64.349999999999994</v>
      </c>
      <c r="BN9">
        <v>232.35</v>
      </c>
      <c r="BO9">
        <v>25.04</v>
      </c>
      <c r="BP9">
        <v>0.52</v>
      </c>
      <c r="BQ9">
        <v>43.55</v>
      </c>
      <c r="BR9">
        <v>0.92</v>
      </c>
      <c r="BS9">
        <v>0</v>
      </c>
      <c r="BT9">
        <v>63.14</v>
      </c>
      <c r="BU9">
        <v>0.82</v>
      </c>
      <c r="BV9">
        <v>100.16</v>
      </c>
    </row>
    <row r="10" spans="1:74">
      <c r="A10" t="s">
        <v>264</v>
      </c>
      <c r="C10" t="s">
        <v>237</v>
      </c>
      <c r="G10" t="s">
        <v>52</v>
      </c>
      <c r="H10" s="73">
        <v>1063.45</v>
      </c>
      <c r="I10" s="46">
        <v>384.47999999999996</v>
      </c>
      <c r="J10" s="46">
        <v>304.83000000000004</v>
      </c>
      <c r="K10" s="46">
        <v>69.67</v>
      </c>
      <c r="L10" s="46">
        <v>4.84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54.19</v>
      </c>
      <c r="AA10">
        <v>110.24</v>
      </c>
      <c r="AB10">
        <v>0</v>
      </c>
      <c r="AC10">
        <v>0.37</v>
      </c>
      <c r="AD10">
        <v>0</v>
      </c>
      <c r="AE10">
        <v>0</v>
      </c>
      <c r="AF10">
        <v>0</v>
      </c>
      <c r="AG10">
        <v>6.77</v>
      </c>
      <c r="AH10">
        <v>0</v>
      </c>
      <c r="AI10">
        <v>48.38</v>
      </c>
      <c r="AJ10">
        <v>34.65</v>
      </c>
      <c r="AK10">
        <v>0.61</v>
      </c>
      <c r="AL10">
        <v>24.19</v>
      </c>
      <c r="AM10">
        <v>0.61</v>
      </c>
      <c r="AN10">
        <v>0.53</v>
      </c>
      <c r="AO10">
        <v>7.63</v>
      </c>
      <c r="AP10">
        <v>36.51</v>
      </c>
      <c r="AQ10">
        <v>12.57</v>
      </c>
      <c r="AR10">
        <v>23.22</v>
      </c>
      <c r="AS10">
        <v>0.93</v>
      </c>
      <c r="AT10">
        <v>85.64</v>
      </c>
      <c r="AU10">
        <v>48.38</v>
      </c>
      <c r="AV10">
        <v>6.87</v>
      </c>
      <c r="AW10">
        <v>0</v>
      </c>
      <c r="AX10">
        <v>62.9</v>
      </c>
      <c r="AY10">
        <v>0</v>
      </c>
      <c r="AZ10">
        <v>1.02</v>
      </c>
      <c r="BA10">
        <v>4.84</v>
      </c>
      <c r="BB10">
        <v>23.17</v>
      </c>
      <c r="BC10">
        <v>16.91</v>
      </c>
      <c r="BD10">
        <v>83.22</v>
      </c>
      <c r="BE10">
        <v>23.22</v>
      </c>
      <c r="BF10">
        <v>62.9</v>
      </c>
      <c r="BG10">
        <v>74.819999999999993</v>
      </c>
      <c r="BH10">
        <v>300.45999999999998</v>
      </c>
      <c r="BI10">
        <v>98.71</v>
      </c>
      <c r="BJ10">
        <v>0.93</v>
      </c>
      <c r="BK10">
        <v>17.32</v>
      </c>
      <c r="BL10">
        <v>23.71</v>
      </c>
      <c r="BM10">
        <v>64.349999999999994</v>
      </c>
      <c r="BN10">
        <v>232.35</v>
      </c>
      <c r="BO10">
        <v>25.04</v>
      </c>
      <c r="BP10">
        <v>0.52</v>
      </c>
      <c r="BQ10">
        <v>43.55</v>
      </c>
      <c r="BR10">
        <v>0.92</v>
      </c>
      <c r="BS10">
        <v>0</v>
      </c>
      <c r="BT10">
        <v>63.14</v>
      </c>
      <c r="BU10">
        <v>0.82</v>
      </c>
      <c r="BV10">
        <v>100.16</v>
      </c>
    </row>
    <row r="11" spans="1:74">
      <c r="A11" t="s">
        <v>244</v>
      </c>
      <c r="C11" t="s">
        <v>325</v>
      </c>
      <c r="G11" t="s">
        <v>53</v>
      </c>
      <c r="H11" s="73">
        <v>1063.3999999999999</v>
      </c>
      <c r="I11" s="46">
        <v>384.47999999999996</v>
      </c>
      <c r="J11" s="46">
        <v>304.73</v>
      </c>
      <c r="K11" s="46">
        <v>69.67</v>
      </c>
      <c r="L11" s="46">
        <v>4.84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54.19</v>
      </c>
      <c r="AA11">
        <v>110.24</v>
      </c>
      <c r="AB11">
        <v>0</v>
      </c>
      <c r="AC11">
        <v>0.37</v>
      </c>
      <c r="AD11">
        <v>0</v>
      </c>
      <c r="AE11">
        <v>0</v>
      </c>
      <c r="AF11">
        <v>0</v>
      </c>
      <c r="AG11">
        <v>6.77</v>
      </c>
      <c r="AH11">
        <v>0</v>
      </c>
      <c r="AI11">
        <v>48.38</v>
      </c>
      <c r="AJ11">
        <v>34.65</v>
      </c>
      <c r="AK11">
        <v>0.61</v>
      </c>
      <c r="AL11">
        <v>24.19</v>
      </c>
      <c r="AM11">
        <v>0.61</v>
      </c>
      <c r="AN11">
        <v>0.48</v>
      </c>
      <c r="AO11">
        <v>7.63</v>
      </c>
      <c r="AP11">
        <v>36.51</v>
      </c>
      <c r="AQ11">
        <v>12.57</v>
      </c>
      <c r="AR11">
        <v>23.22</v>
      </c>
      <c r="AS11">
        <v>0.93</v>
      </c>
      <c r="AT11">
        <v>85.64</v>
      </c>
      <c r="AU11">
        <v>48.38</v>
      </c>
      <c r="AV11">
        <v>7.13</v>
      </c>
      <c r="AW11">
        <v>0</v>
      </c>
      <c r="AX11">
        <v>62.9</v>
      </c>
      <c r="AY11">
        <v>0</v>
      </c>
      <c r="AZ11">
        <v>1.02</v>
      </c>
      <c r="BA11">
        <v>4.84</v>
      </c>
      <c r="BB11">
        <v>23.17</v>
      </c>
      <c r="BC11">
        <v>16.809999999999999</v>
      </c>
      <c r="BD11">
        <v>83.22</v>
      </c>
      <c r="BE11">
        <v>23.22</v>
      </c>
      <c r="BF11">
        <v>62.9</v>
      </c>
      <c r="BG11">
        <v>74.819999999999993</v>
      </c>
      <c r="BH11">
        <v>300.45999999999998</v>
      </c>
      <c r="BI11">
        <v>98.71</v>
      </c>
      <c r="BJ11">
        <v>0.93</v>
      </c>
      <c r="BK11">
        <v>17.059999999999999</v>
      </c>
      <c r="BL11">
        <v>23.71</v>
      </c>
      <c r="BM11">
        <v>64.349999999999994</v>
      </c>
      <c r="BN11">
        <v>232.35</v>
      </c>
      <c r="BO11">
        <v>25.04</v>
      </c>
      <c r="BP11">
        <v>0.52</v>
      </c>
      <c r="BQ11">
        <v>43.55</v>
      </c>
      <c r="BR11">
        <v>0.92</v>
      </c>
      <c r="BS11">
        <v>0</v>
      </c>
      <c r="BT11">
        <v>63.14</v>
      </c>
      <c r="BU11">
        <v>0.82</v>
      </c>
      <c r="BV11">
        <v>100.16</v>
      </c>
    </row>
    <row r="12" spans="1:74">
      <c r="A12" t="s">
        <v>245</v>
      </c>
      <c r="C12" t="s">
        <v>345</v>
      </c>
      <c r="G12" t="s">
        <v>54</v>
      </c>
      <c r="H12" s="73">
        <v>1063.3999999999999</v>
      </c>
      <c r="I12" s="46">
        <v>384.47999999999996</v>
      </c>
      <c r="J12" s="46">
        <v>304.73</v>
      </c>
      <c r="K12" s="46">
        <v>69.67</v>
      </c>
      <c r="L12" s="46">
        <v>4.84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54.19</v>
      </c>
      <c r="AA12">
        <v>110.24</v>
      </c>
      <c r="AB12">
        <v>0</v>
      </c>
      <c r="AC12">
        <v>0.37</v>
      </c>
      <c r="AD12">
        <v>0</v>
      </c>
      <c r="AE12">
        <v>0</v>
      </c>
      <c r="AF12">
        <v>0</v>
      </c>
      <c r="AG12">
        <v>6.77</v>
      </c>
      <c r="AH12">
        <v>0</v>
      </c>
      <c r="AI12">
        <v>48.38</v>
      </c>
      <c r="AJ12">
        <v>34.65</v>
      </c>
      <c r="AK12">
        <v>0.61</v>
      </c>
      <c r="AL12">
        <v>24.19</v>
      </c>
      <c r="AM12">
        <v>0.61</v>
      </c>
      <c r="AN12">
        <v>0.48</v>
      </c>
      <c r="AO12">
        <v>7.63</v>
      </c>
      <c r="AP12">
        <v>36.51</v>
      </c>
      <c r="AQ12">
        <v>12.57</v>
      </c>
      <c r="AR12">
        <v>23.22</v>
      </c>
      <c r="AS12">
        <v>0.93</v>
      </c>
      <c r="AT12">
        <v>85.64</v>
      </c>
      <c r="AU12">
        <v>48.38</v>
      </c>
      <c r="AV12">
        <v>7.13</v>
      </c>
      <c r="AW12">
        <v>0</v>
      </c>
      <c r="AX12">
        <v>62.9</v>
      </c>
      <c r="AY12">
        <v>0</v>
      </c>
      <c r="AZ12">
        <v>1.02</v>
      </c>
      <c r="BA12">
        <v>4.84</v>
      </c>
      <c r="BB12">
        <v>23.17</v>
      </c>
      <c r="BC12">
        <v>16.809999999999999</v>
      </c>
      <c r="BD12">
        <v>83.22</v>
      </c>
      <c r="BE12">
        <v>23.22</v>
      </c>
      <c r="BF12">
        <v>62.9</v>
      </c>
      <c r="BG12">
        <v>74.819999999999993</v>
      </c>
      <c r="BH12">
        <v>300.45999999999998</v>
      </c>
      <c r="BI12">
        <v>98.71</v>
      </c>
      <c r="BJ12">
        <v>0.93</v>
      </c>
      <c r="BK12">
        <v>17.059999999999999</v>
      </c>
      <c r="BL12">
        <v>23.71</v>
      </c>
      <c r="BM12">
        <v>64.349999999999994</v>
      </c>
      <c r="BN12">
        <v>232.35</v>
      </c>
      <c r="BO12">
        <v>25.04</v>
      </c>
      <c r="BP12">
        <v>0.52</v>
      </c>
      <c r="BQ12">
        <v>43.55</v>
      </c>
      <c r="BR12">
        <v>0.92</v>
      </c>
      <c r="BS12">
        <v>0</v>
      </c>
      <c r="BT12">
        <v>63.14</v>
      </c>
      <c r="BU12">
        <v>0.82</v>
      </c>
      <c r="BV12">
        <v>100.16</v>
      </c>
    </row>
    <row r="13" spans="1:74">
      <c r="A13" t="s">
        <v>246</v>
      </c>
      <c r="G13" t="s">
        <v>55</v>
      </c>
      <c r="H13" s="73">
        <v>1063.3999999999999</v>
      </c>
      <c r="I13" s="46">
        <v>384.47999999999996</v>
      </c>
      <c r="J13" s="46">
        <v>304.73</v>
      </c>
      <c r="K13" s="46">
        <v>69.67</v>
      </c>
      <c r="L13" s="46">
        <v>4.84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54.19</v>
      </c>
      <c r="AA13">
        <v>110.24</v>
      </c>
      <c r="AB13">
        <v>0</v>
      </c>
      <c r="AC13">
        <v>0.37</v>
      </c>
      <c r="AD13">
        <v>0</v>
      </c>
      <c r="AE13">
        <v>0</v>
      </c>
      <c r="AF13">
        <v>0</v>
      </c>
      <c r="AG13">
        <v>6.77</v>
      </c>
      <c r="AH13">
        <v>0</v>
      </c>
      <c r="AI13">
        <v>48.38</v>
      </c>
      <c r="AJ13">
        <v>34.65</v>
      </c>
      <c r="AK13">
        <v>0.61</v>
      </c>
      <c r="AL13">
        <v>24.19</v>
      </c>
      <c r="AM13">
        <v>0.61</v>
      </c>
      <c r="AN13">
        <v>0.48</v>
      </c>
      <c r="AO13">
        <v>7.63</v>
      </c>
      <c r="AP13">
        <v>36.51</v>
      </c>
      <c r="AQ13">
        <v>12.57</v>
      </c>
      <c r="AR13">
        <v>23.22</v>
      </c>
      <c r="AS13">
        <v>0.93</v>
      </c>
      <c r="AT13">
        <v>85.64</v>
      </c>
      <c r="AU13">
        <v>48.38</v>
      </c>
      <c r="AV13">
        <v>7.13</v>
      </c>
      <c r="AW13">
        <v>0</v>
      </c>
      <c r="AX13">
        <v>62.9</v>
      </c>
      <c r="AY13">
        <v>0</v>
      </c>
      <c r="AZ13">
        <v>1.02</v>
      </c>
      <c r="BA13">
        <v>4.84</v>
      </c>
      <c r="BB13">
        <v>23.17</v>
      </c>
      <c r="BC13">
        <v>16.809999999999999</v>
      </c>
      <c r="BD13">
        <v>83.22</v>
      </c>
      <c r="BE13">
        <v>23.22</v>
      </c>
      <c r="BF13">
        <v>62.9</v>
      </c>
      <c r="BG13">
        <v>74.819999999999993</v>
      </c>
      <c r="BH13">
        <v>300.45999999999998</v>
      </c>
      <c r="BI13">
        <v>98.71</v>
      </c>
      <c r="BJ13">
        <v>0.93</v>
      </c>
      <c r="BK13">
        <v>17.059999999999999</v>
      </c>
      <c r="BL13">
        <v>23.71</v>
      </c>
      <c r="BM13">
        <v>64.349999999999994</v>
      </c>
      <c r="BN13">
        <v>232.35</v>
      </c>
      <c r="BO13">
        <v>25.04</v>
      </c>
      <c r="BP13">
        <v>0.52</v>
      </c>
      <c r="BQ13">
        <v>43.55</v>
      </c>
      <c r="BR13">
        <v>0.92</v>
      </c>
      <c r="BS13">
        <v>0</v>
      </c>
      <c r="BT13">
        <v>63.14</v>
      </c>
      <c r="BU13">
        <v>0.82</v>
      </c>
      <c r="BV13">
        <v>100.16</v>
      </c>
    </row>
    <row r="14" spans="1:74">
      <c r="A14" t="s">
        <v>247</v>
      </c>
      <c r="G14" t="s">
        <v>56</v>
      </c>
      <c r="H14" s="73">
        <v>1063.3999999999999</v>
      </c>
      <c r="I14" s="46">
        <v>384.47999999999996</v>
      </c>
      <c r="J14" s="46">
        <v>304.73</v>
      </c>
      <c r="K14" s="46">
        <v>69.67</v>
      </c>
      <c r="L14" s="46">
        <v>4.84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54.19</v>
      </c>
      <c r="AA14">
        <v>110.24</v>
      </c>
      <c r="AB14">
        <v>0</v>
      </c>
      <c r="AC14">
        <v>0.37</v>
      </c>
      <c r="AD14">
        <v>0</v>
      </c>
      <c r="AE14">
        <v>0</v>
      </c>
      <c r="AF14">
        <v>0</v>
      </c>
      <c r="AG14">
        <v>6.77</v>
      </c>
      <c r="AH14">
        <v>0</v>
      </c>
      <c r="AI14">
        <v>48.38</v>
      </c>
      <c r="AJ14">
        <v>34.65</v>
      </c>
      <c r="AK14">
        <v>0.61</v>
      </c>
      <c r="AL14">
        <v>24.19</v>
      </c>
      <c r="AM14">
        <v>0.61</v>
      </c>
      <c r="AN14">
        <v>0.48</v>
      </c>
      <c r="AO14">
        <v>7.63</v>
      </c>
      <c r="AP14">
        <v>36.51</v>
      </c>
      <c r="AQ14">
        <v>12.57</v>
      </c>
      <c r="AR14">
        <v>23.22</v>
      </c>
      <c r="AS14">
        <v>0.93</v>
      </c>
      <c r="AT14">
        <v>85.64</v>
      </c>
      <c r="AU14">
        <v>48.38</v>
      </c>
      <c r="AV14">
        <v>7.13</v>
      </c>
      <c r="AW14">
        <v>0</v>
      </c>
      <c r="AX14">
        <v>62.9</v>
      </c>
      <c r="AY14">
        <v>0</v>
      </c>
      <c r="AZ14">
        <v>1.02</v>
      </c>
      <c r="BA14">
        <v>4.84</v>
      </c>
      <c r="BB14">
        <v>23.17</v>
      </c>
      <c r="BC14">
        <v>16.809999999999999</v>
      </c>
      <c r="BD14">
        <v>83.22</v>
      </c>
      <c r="BE14">
        <v>23.22</v>
      </c>
      <c r="BF14">
        <v>62.9</v>
      </c>
      <c r="BG14">
        <v>74.819999999999993</v>
      </c>
      <c r="BH14">
        <v>300.45999999999998</v>
      </c>
      <c r="BI14">
        <v>98.71</v>
      </c>
      <c r="BJ14">
        <v>0.93</v>
      </c>
      <c r="BK14">
        <v>17.059999999999999</v>
      </c>
      <c r="BL14">
        <v>23.71</v>
      </c>
      <c r="BM14">
        <v>64.349999999999994</v>
      </c>
      <c r="BN14">
        <v>232.35</v>
      </c>
      <c r="BO14">
        <v>25.04</v>
      </c>
      <c r="BP14">
        <v>0.52</v>
      </c>
      <c r="BQ14">
        <v>43.55</v>
      </c>
      <c r="BR14">
        <v>0.92</v>
      </c>
      <c r="BS14">
        <v>0</v>
      </c>
      <c r="BT14">
        <v>63.14</v>
      </c>
      <c r="BU14">
        <v>0.82</v>
      </c>
      <c r="BV14">
        <v>100.16</v>
      </c>
    </row>
    <row r="15" spans="1:74">
      <c r="A15" t="s">
        <v>248</v>
      </c>
      <c r="G15" t="s">
        <v>57</v>
      </c>
      <c r="H15" s="73">
        <v>1040.1899999999998</v>
      </c>
      <c r="I15" s="46">
        <v>313.13</v>
      </c>
      <c r="J15" s="46">
        <v>304.64000000000004</v>
      </c>
      <c r="K15" s="46">
        <v>69.67</v>
      </c>
      <c r="L15" s="46">
        <v>4.84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54.19</v>
      </c>
      <c r="AA15">
        <v>110.24</v>
      </c>
      <c r="AB15">
        <v>0</v>
      </c>
      <c r="AC15">
        <v>0.37</v>
      </c>
      <c r="AD15">
        <v>0</v>
      </c>
      <c r="AE15">
        <v>0</v>
      </c>
      <c r="AF15">
        <v>0</v>
      </c>
      <c r="AG15">
        <v>6.77</v>
      </c>
      <c r="AH15">
        <v>0</v>
      </c>
      <c r="AI15">
        <v>48.38</v>
      </c>
      <c r="AJ15">
        <v>34.65</v>
      </c>
      <c r="AK15">
        <v>0.61</v>
      </c>
      <c r="AL15">
        <v>24.19</v>
      </c>
      <c r="AM15">
        <v>0.61</v>
      </c>
      <c r="AN15">
        <v>0.44</v>
      </c>
      <c r="AO15">
        <v>7.63</v>
      </c>
      <c r="AP15">
        <v>0</v>
      </c>
      <c r="AQ15">
        <v>12.57</v>
      </c>
      <c r="AR15">
        <v>23.22</v>
      </c>
      <c r="AS15">
        <v>0.93</v>
      </c>
      <c r="AT15">
        <v>85.64</v>
      </c>
      <c r="AU15">
        <v>48.38</v>
      </c>
      <c r="AV15">
        <v>0</v>
      </c>
      <c r="AW15">
        <v>0</v>
      </c>
      <c r="AX15">
        <v>62.9</v>
      </c>
      <c r="AY15">
        <v>0</v>
      </c>
      <c r="AZ15">
        <v>1.02</v>
      </c>
      <c r="BA15">
        <v>4.84</v>
      </c>
      <c r="BB15">
        <v>0</v>
      </c>
      <c r="BC15">
        <v>16.72</v>
      </c>
      <c r="BD15">
        <v>48.38</v>
      </c>
      <c r="BE15">
        <v>23.22</v>
      </c>
      <c r="BF15">
        <v>62.9</v>
      </c>
      <c r="BG15">
        <v>74.819999999999993</v>
      </c>
      <c r="BH15">
        <v>300.45999999999998</v>
      </c>
      <c r="BI15">
        <v>98.71</v>
      </c>
      <c r="BJ15">
        <v>0.93</v>
      </c>
      <c r="BK15">
        <v>24.19</v>
      </c>
      <c r="BL15">
        <v>23.71</v>
      </c>
      <c r="BM15">
        <v>64.349999999999994</v>
      </c>
      <c r="BN15">
        <v>232.35</v>
      </c>
      <c r="BO15">
        <v>25.04</v>
      </c>
      <c r="BP15">
        <v>0.52</v>
      </c>
      <c r="BQ15">
        <v>43.55</v>
      </c>
      <c r="BR15">
        <v>0.92</v>
      </c>
      <c r="BS15">
        <v>0</v>
      </c>
      <c r="BT15">
        <v>63.14</v>
      </c>
      <c r="BU15">
        <v>0.82</v>
      </c>
      <c r="BV15">
        <v>100.16</v>
      </c>
    </row>
    <row r="16" spans="1:74">
      <c r="A16" t="s">
        <v>249</v>
      </c>
      <c r="G16" t="s">
        <v>58</v>
      </c>
      <c r="H16" s="73">
        <v>1040.1899999999998</v>
      </c>
      <c r="I16" s="46">
        <v>313.13</v>
      </c>
      <c r="J16" s="46">
        <v>304.64000000000004</v>
      </c>
      <c r="K16" s="46">
        <v>69.67</v>
      </c>
      <c r="L16" s="46">
        <v>4.84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54.19</v>
      </c>
      <c r="AA16">
        <v>110.24</v>
      </c>
      <c r="AB16">
        <v>0</v>
      </c>
      <c r="AC16">
        <v>0.37</v>
      </c>
      <c r="AD16">
        <v>0</v>
      </c>
      <c r="AE16">
        <v>0</v>
      </c>
      <c r="AF16">
        <v>0</v>
      </c>
      <c r="AG16">
        <v>6.77</v>
      </c>
      <c r="AH16">
        <v>0</v>
      </c>
      <c r="AI16">
        <v>48.38</v>
      </c>
      <c r="AJ16">
        <v>34.65</v>
      </c>
      <c r="AK16">
        <v>0.61</v>
      </c>
      <c r="AL16">
        <v>24.19</v>
      </c>
      <c r="AM16">
        <v>0.61</v>
      </c>
      <c r="AN16">
        <v>0.44</v>
      </c>
      <c r="AO16">
        <v>7.63</v>
      </c>
      <c r="AP16">
        <v>0</v>
      </c>
      <c r="AQ16">
        <v>12.57</v>
      </c>
      <c r="AR16">
        <v>23.22</v>
      </c>
      <c r="AS16">
        <v>0.93</v>
      </c>
      <c r="AT16">
        <v>85.64</v>
      </c>
      <c r="AU16">
        <v>48.38</v>
      </c>
      <c r="AV16">
        <v>0</v>
      </c>
      <c r="AW16">
        <v>0</v>
      </c>
      <c r="AX16">
        <v>62.9</v>
      </c>
      <c r="AY16">
        <v>0</v>
      </c>
      <c r="AZ16">
        <v>1.02</v>
      </c>
      <c r="BA16">
        <v>4.84</v>
      </c>
      <c r="BB16">
        <v>0</v>
      </c>
      <c r="BC16">
        <v>16.72</v>
      </c>
      <c r="BD16">
        <v>48.38</v>
      </c>
      <c r="BE16">
        <v>23.22</v>
      </c>
      <c r="BF16">
        <v>62.9</v>
      </c>
      <c r="BG16">
        <v>74.819999999999993</v>
      </c>
      <c r="BH16">
        <v>300.45999999999998</v>
      </c>
      <c r="BI16">
        <v>98.71</v>
      </c>
      <c r="BJ16">
        <v>0.93</v>
      </c>
      <c r="BK16">
        <v>24.19</v>
      </c>
      <c r="BL16">
        <v>23.71</v>
      </c>
      <c r="BM16">
        <v>64.349999999999994</v>
      </c>
      <c r="BN16">
        <v>232.35</v>
      </c>
      <c r="BO16">
        <v>25.04</v>
      </c>
      <c r="BP16">
        <v>0.52</v>
      </c>
      <c r="BQ16">
        <v>43.55</v>
      </c>
      <c r="BR16">
        <v>0.92</v>
      </c>
      <c r="BS16">
        <v>0</v>
      </c>
      <c r="BT16">
        <v>63.14</v>
      </c>
      <c r="BU16">
        <v>0.82</v>
      </c>
      <c r="BV16">
        <v>100.16</v>
      </c>
    </row>
    <row r="17" spans="1:74">
      <c r="A17" t="s">
        <v>250</v>
      </c>
      <c r="G17" t="s">
        <v>59</v>
      </c>
      <c r="H17" s="73">
        <v>1040.1899999999998</v>
      </c>
      <c r="I17" s="46">
        <v>313.13</v>
      </c>
      <c r="J17" s="46">
        <v>304.64000000000004</v>
      </c>
      <c r="K17" s="46">
        <v>69.67</v>
      </c>
      <c r="L17" s="46">
        <v>4.84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54.19</v>
      </c>
      <c r="AA17">
        <v>110.24</v>
      </c>
      <c r="AB17">
        <v>0</v>
      </c>
      <c r="AC17">
        <v>0.37</v>
      </c>
      <c r="AD17">
        <v>0</v>
      </c>
      <c r="AE17">
        <v>0</v>
      </c>
      <c r="AF17">
        <v>0</v>
      </c>
      <c r="AG17">
        <v>6.77</v>
      </c>
      <c r="AH17">
        <v>0</v>
      </c>
      <c r="AI17">
        <v>48.38</v>
      </c>
      <c r="AJ17">
        <v>34.65</v>
      </c>
      <c r="AK17">
        <v>0.61</v>
      </c>
      <c r="AL17">
        <v>24.19</v>
      </c>
      <c r="AM17">
        <v>0.61</v>
      </c>
      <c r="AN17">
        <v>0.44</v>
      </c>
      <c r="AO17">
        <v>7.63</v>
      </c>
      <c r="AP17">
        <v>0</v>
      </c>
      <c r="AQ17">
        <v>12.57</v>
      </c>
      <c r="AR17">
        <v>23.22</v>
      </c>
      <c r="AS17">
        <v>0.93</v>
      </c>
      <c r="AT17">
        <v>85.64</v>
      </c>
      <c r="AU17">
        <v>48.38</v>
      </c>
      <c r="AV17">
        <v>0</v>
      </c>
      <c r="AW17">
        <v>0</v>
      </c>
      <c r="AX17">
        <v>62.9</v>
      </c>
      <c r="AY17">
        <v>0</v>
      </c>
      <c r="AZ17">
        <v>1.02</v>
      </c>
      <c r="BA17">
        <v>4.84</v>
      </c>
      <c r="BB17">
        <v>0</v>
      </c>
      <c r="BC17">
        <v>16.72</v>
      </c>
      <c r="BD17">
        <v>48.38</v>
      </c>
      <c r="BE17">
        <v>23.22</v>
      </c>
      <c r="BF17">
        <v>62.9</v>
      </c>
      <c r="BG17">
        <v>74.819999999999993</v>
      </c>
      <c r="BH17">
        <v>300.45999999999998</v>
      </c>
      <c r="BI17">
        <v>98.71</v>
      </c>
      <c r="BJ17">
        <v>0.93</v>
      </c>
      <c r="BK17">
        <v>24.19</v>
      </c>
      <c r="BL17">
        <v>23.71</v>
      </c>
      <c r="BM17">
        <v>64.349999999999994</v>
      </c>
      <c r="BN17">
        <v>232.35</v>
      </c>
      <c r="BO17">
        <v>25.04</v>
      </c>
      <c r="BP17">
        <v>0.52</v>
      </c>
      <c r="BQ17">
        <v>43.55</v>
      </c>
      <c r="BR17">
        <v>0.92</v>
      </c>
      <c r="BS17">
        <v>0</v>
      </c>
      <c r="BT17">
        <v>63.14</v>
      </c>
      <c r="BU17">
        <v>0.82</v>
      </c>
      <c r="BV17">
        <v>100.16</v>
      </c>
    </row>
    <row r="18" spans="1:74">
      <c r="A18" t="s">
        <v>251</v>
      </c>
      <c r="G18" t="s">
        <v>60</v>
      </c>
      <c r="H18" s="73">
        <v>1040.1899999999998</v>
      </c>
      <c r="I18" s="46">
        <v>313.13</v>
      </c>
      <c r="J18" s="46">
        <v>304.64000000000004</v>
      </c>
      <c r="K18" s="46">
        <v>69.67</v>
      </c>
      <c r="L18" s="46">
        <v>4.84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54.19</v>
      </c>
      <c r="AA18">
        <v>110.24</v>
      </c>
      <c r="AB18">
        <v>0</v>
      </c>
      <c r="AC18">
        <v>0.37</v>
      </c>
      <c r="AD18">
        <v>0</v>
      </c>
      <c r="AE18">
        <v>0</v>
      </c>
      <c r="AF18">
        <v>0</v>
      </c>
      <c r="AG18">
        <v>6.77</v>
      </c>
      <c r="AH18">
        <v>0</v>
      </c>
      <c r="AI18">
        <v>48.38</v>
      </c>
      <c r="AJ18">
        <v>34.65</v>
      </c>
      <c r="AK18">
        <v>0.61</v>
      </c>
      <c r="AL18">
        <v>24.19</v>
      </c>
      <c r="AM18">
        <v>0.61</v>
      </c>
      <c r="AN18">
        <v>0.44</v>
      </c>
      <c r="AO18">
        <v>7.63</v>
      </c>
      <c r="AP18">
        <v>0</v>
      </c>
      <c r="AQ18">
        <v>12.57</v>
      </c>
      <c r="AR18">
        <v>23.22</v>
      </c>
      <c r="AS18">
        <v>0.93</v>
      </c>
      <c r="AT18">
        <v>85.64</v>
      </c>
      <c r="AU18">
        <v>48.38</v>
      </c>
      <c r="AV18">
        <v>0</v>
      </c>
      <c r="AW18">
        <v>0</v>
      </c>
      <c r="AX18">
        <v>62.9</v>
      </c>
      <c r="AY18">
        <v>0</v>
      </c>
      <c r="AZ18">
        <v>1.02</v>
      </c>
      <c r="BA18">
        <v>4.84</v>
      </c>
      <c r="BB18">
        <v>0</v>
      </c>
      <c r="BC18">
        <v>16.72</v>
      </c>
      <c r="BD18">
        <v>48.38</v>
      </c>
      <c r="BE18">
        <v>23.22</v>
      </c>
      <c r="BF18">
        <v>62.9</v>
      </c>
      <c r="BG18">
        <v>74.819999999999993</v>
      </c>
      <c r="BH18">
        <v>300.45999999999998</v>
      </c>
      <c r="BI18">
        <v>98.71</v>
      </c>
      <c r="BJ18">
        <v>0.93</v>
      </c>
      <c r="BK18">
        <v>24.19</v>
      </c>
      <c r="BL18">
        <v>23.71</v>
      </c>
      <c r="BM18">
        <v>64.349999999999994</v>
      </c>
      <c r="BN18">
        <v>232.35</v>
      </c>
      <c r="BO18">
        <v>25.04</v>
      </c>
      <c r="BP18">
        <v>0.52</v>
      </c>
      <c r="BQ18">
        <v>43.55</v>
      </c>
      <c r="BR18">
        <v>0.92</v>
      </c>
      <c r="BS18">
        <v>0</v>
      </c>
      <c r="BT18">
        <v>63.14</v>
      </c>
      <c r="BU18">
        <v>0.82</v>
      </c>
      <c r="BV18">
        <v>100.16</v>
      </c>
    </row>
    <row r="19" spans="1:74">
      <c r="A19" t="s">
        <v>265</v>
      </c>
      <c r="G19" t="s">
        <v>61</v>
      </c>
      <c r="H19" s="73">
        <v>1040.1899999999998</v>
      </c>
      <c r="I19" s="46">
        <v>313.13</v>
      </c>
      <c r="J19" s="46">
        <v>304.55</v>
      </c>
      <c r="K19" s="46">
        <v>69.67</v>
      </c>
      <c r="L19" s="46">
        <v>4.84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54.19</v>
      </c>
      <c r="AA19">
        <v>110.24</v>
      </c>
      <c r="AB19">
        <v>0</v>
      </c>
      <c r="AC19">
        <v>0.37</v>
      </c>
      <c r="AD19">
        <v>0</v>
      </c>
      <c r="AE19">
        <v>0</v>
      </c>
      <c r="AF19">
        <v>0</v>
      </c>
      <c r="AG19">
        <v>6.77</v>
      </c>
      <c r="AH19">
        <v>0</v>
      </c>
      <c r="AI19">
        <v>48.38</v>
      </c>
      <c r="AJ19">
        <v>34.65</v>
      </c>
      <c r="AK19">
        <v>0.61</v>
      </c>
      <c r="AL19">
        <v>24.19</v>
      </c>
      <c r="AM19">
        <v>0.61</v>
      </c>
      <c r="AN19">
        <v>0.44</v>
      </c>
      <c r="AO19">
        <v>7.63</v>
      </c>
      <c r="AP19">
        <v>0</v>
      </c>
      <c r="AQ19">
        <v>12.57</v>
      </c>
      <c r="AR19">
        <v>23.22</v>
      </c>
      <c r="AS19">
        <v>0.93</v>
      </c>
      <c r="AT19">
        <v>85.64</v>
      </c>
      <c r="AU19">
        <v>48.38</v>
      </c>
      <c r="AV19">
        <v>0</v>
      </c>
      <c r="AW19">
        <v>0</v>
      </c>
      <c r="AX19">
        <v>62.9</v>
      </c>
      <c r="AY19">
        <v>0</v>
      </c>
      <c r="AZ19">
        <v>1.02</v>
      </c>
      <c r="BA19">
        <v>4.84</v>
      </c>
      <c r="BB19">
        <v>0</v>
      </c>
      <c r="BC19">
        <v>16.63</v>
      </c>
      <c r="BD19">
        <v>48.38</v>
      </c>
      <c r="BE19">
        <v>23.22</v>
      </c>
      <c r="BF19">
        <v>62.9</v>
      </c>
      <c r="BG19">
        <v>74.819999999999993</v>
      </c>
      <c r="BH19">
        <v>300.45999999999998</v>
      </c>
      <c r="BI19">
        <v>98.71</v>
      </c>
      <c r="BJ19">
        <v>0.93</v>
      </c>
      <c r="BK19">
        <v>24.19</v>
      </c>
      <c r="BL19">
        <v>23.71</v>
      </c>
      <c r="BM19">
        <v>64.349999999999994</v>
      </c>
      <c r="BN19">
        <v>232.35</v>
      </c>
      <c r="BO19">
        <v>25.04</v>
      </c>
      <c r="BP19">
        <v>0.52</v>
      </c>
      <c r="BQ19">
        <v>43.55</v>
      </c>
      <c r="BR19">
        <v>0.92</v>
      </c>
      <c r="BS19">
        <v>0</v>
      </c>
      <c r="BT19">
        <v>63.14</v>
      </c>
      <c r="BU19">
        <v>0.82</v>
      </c>
      <c r="BV19">
        <v>100.16</v>
      </c>
    </row>
    <row r="20" spans="1:74">
      <c r="A20" t="s">
        <v>266</v>
      </c>
      <c r="G20" t="s">
        <v>62</v>
      </c>
      <c r="H20" s="73">
        <v>1040.1899999999998</v>
      </c>
      <c r="I20" s="46">
        <v>313.13</v>
      </c>
      <c r="J20" s="46">
        <v>304.55</v>
      </c>
      <c r="K20" s="46">
        <v>69.67</v>
      </c>
      <c r="L20" s="46">
        <v>4.84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54.19</v>
      </c>
      <c r="AA20">
        <v>110.24</v>
      </c>
      <c r="AB20">
        <v>0</v>
      </c>
      <c r="AC20">
        <v>0.37</v>
      </c>
      <c r="AD20">
        <v>0</v>
      </c>
      <c r="AE20">
        <v>0</v>
      </c>
      <c r="AF20">
        <v>0</v>
      </c>
      <c r="AG20">
        <v>6.77</v>
      </c>
      <c r="AH20">
        <v>0</v>
      </c>
      <c r="AI20">
        <v>48.38</v>
      </c>
      <c r="AJ20">
        <v>34.65</v>
      </c>
      <c r="AK20">
        <v>0.61</v>
      </c>
      <c r="AL20">
        <v>24.19</v>
      </c>
      <c r="AM20">
        <v>0.61</v>
      </c>
      <c r="AN20">
        <v>0.44</v>
      </c>
      <c r="AO20">
        <v>7.63</v>
      </c>
      <c r="AP20">
        <v>0</v>
      </c>
      <c r="AQ20">
        <v>12.57</v>
      </c>
      <c r="AR20">
        <v>23.22</v>
      </c>
      <c r="AS20">
        <v>0.93</v>
      </c>
      <c r="AT20">
        <v>85.64</v>
      </c>
      <c r="AU20">
        <v>48.38</v>
      </c>
      <c r="AV20">
        <v>0</v>
      </c>
      <c r="AW20">
        <v>0</v>
      </c>
      <c r="AX20">
        <v>62.9</v>
      </c>
      <c r="AY20">
        <v>0</v>
      </c>
      <c r="AZ20">
        <v>1.02</v>
      </c>
      <c r="BA20">
        <v>4.84</v>
      </c>
      <c r="BB20">
        <v>0</v>
      </c>
      <c r="BC20">
        <v>16.63</v>
      </c>
      <c r="BD20">
        <v>48.38</v>
      </c>
      <c r="BE20">
        <v>23.22</v>
      </c>
      <c r="BF20">
        <v>62.9</v>
      </c>
      <c r="BG20">
        <v>74.819999999999993</v>
      </c>
      <c r="BH20">
        <v>300.45999999999998</v>
      </c>
      <c r="BI20">
        <v>98.71</v>
      </c>
      <c r="BJ20">
        <v>0.93</v>
      </c>
      <c r="BK20">
        <v>24.19</v>
      </c>
      <c r="BL20">
        <v>23.71</v>
      </c>
      <c r="BM20">
        <v>64.349999999999994</v>
      </c>
      <c r="BN20">
        <v>232.35</v>
      </c>
      <c r="BO20">
        <v>25.04</v>
      </c>
      <c r="BP20">
        <v>0.52</v>
      </c>
      <c r="BQ20">
        <v>43.55</v>
      </c>
      <c r="BR20">
        <v>0.92</v>
      </c>
      <c r="BS20">
        <v>0</v>
      </c>
      <c r="BT20">
        <v>63.14</v>
      </c>
      <c r="BU20">
        <v>0.82</v>
      </c>
      <c r="BV20">
        <v>100.16</v>
      </c>
    </row>
    <row r="21" spans="1:74">
      <c r="A21" t="s">
        <v>252</v>
      </c>
      <c r="G21" t="s">
        <v>63</v>
      </c>
      <c r="H21" s="73">
        <v>1040.1899999999998</v>
      </c>
      <c r="I21" s="46">
        <v>313.13</v>
      </c>
      <c r="J21" s="46">
        <v>304.55</v>
      </c>
      <c r="K21" s="46">
        <v>69.67</v>
      </c>
      <c r="L21" s="46">
        <v>4.84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54.19</v>
      </c>
      <c r="AA21">
        <v>110.24</v>
      </c>
      <c r="AB21">
        <v>0</v>
      </c>
      <c r="AC21">
        <v>0.37</v>
      </c>
      <c r="AD21">
        <v>0</v>
      </c>
      <c r="AE21">
        <v>0</v>
      </c>
      <c r="AF21">
        <v>0</v>
      </c>
      <c r="AG21">
        <v>6.77</v>
      </c>
      <c r="AH21">
        <v>0</v>
      </c>
      <c r="AI21">
        <v>48.38</v>
      </c>
      <c r="AJ21">
        <v>34.65</v>
      </c>
      <c r="AK21">
        <v>0.61</v>
      </c>
      <c r="AL21">
        <v>24.19</v>
      </c>
      <c r="AM21">
        <v>0.61</v>
      </c>
      <c r="AN21">
        <v>0.44</v>
      </c>
      <c r="AO21">
        <v>7.63</v>
      </c>
      <c r="AP21">
        <v>0</v>
      </c>
      <c r="AQ21">
        <v>12.57</v>
      </c>
      <c r="AR21">
        <v>23.22</v>
      </c>
      <c r="AS21">
        <v>0.93</v>
      </c>
      <c r="AT21">
        <v>85.64</v>
      </c>
      <c r="AU21">
        <v>48.38</v>
      </c>
      <c r="AV21">
        <v>0</v>
      </c>
      <c r="AW21">
        <v>0</v>
      </c>
      <c r="AX21">
        <v>62.9</v>
      </c>
      <c r="AY21">
        <v>0</v>
      </c>
      <c r="AZ21">
        <v>1.02</v>
      </c>
      <c r="BA21">
        <v>4.84</v>
      </c>
      <c r="BB21">
        <v>0</v>
      </c>
      <c r="BC21">
        <v>16.63</v>
      </c>
      <c r="BD21">
        <v>48.38</v>
      </c>
      <c r="BE21">
        <v>23.22</v>
      </c>
      <c r="BF21">
        <v>62.9</v>
      </c>
      <c r="BG21">
        <v>74.819999999999993</v>
      </c>
      <c r="BH21">
        <v>300.45999999999998</v>
      </c>
      <c r="BI21">
        <v>98.71</v>
      </c>
      <c r="BJ21">
        <v>0.93</v>
      </c>
      <c r="BK21">
        <v>24.19</v>
      </c>
      <c r="BL21">
        <v>23.71</v>
      </c>
      <c r="BM21">
        <v>64.349999999999994</v>
      </c>
      <c r="BN21">
        <v>232.35</v>
      </c>
      <c r="BO21">
        <v>25.04</v>
      </c>
      <c r="BP21">
        <v>0.52</v>
      </c>
      <c r="BQ21">
        <v>43.55</v>
      </c>
      <c r="BR21">
        <v>0.92</v>
      </c>
      <c r="BS21">
        <v>0</v>
      </c>
      <c r="BT21">
        <v>63.14</v>
      </c>
      <c r="BU21">
        <v>0.82</v>
      </c>
      <c r="BV21">
        <v>100.16</v>
      </c>
    </row>
    <row r="22" spans="1:74">
      <c r="A22" t="s">
        <v>253</v>
      </c>
      <c r="G22" t="s">
        <v>64</v>
      </c>
      <c r="H22" s="73">
        <v>1040.1899999999998</v>
      </c>
      <c r="I22" s="46">
        <v>313.13</v>
      </c>
      <c r="J22" s="46">
        <v>304.55</v>
      </c>
      <c r="K22" s="46">
        <v>69.67</v>
      </c>
      <c r="L22" s="46">
        <v>4.84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54.19</v>
      </c>
      <c r="AA22">
        <v>110.24</v>
      </c>
      <c r="AB22">
        <v>0</v>
      </c>
      <c r="AC22">
        <v>0.37</v>
      </c>
      <c r="AD22">
        <v>0</v>
      </c>
      <c r="AE22">
        <v>0</v>
      </c>
      <c r="AF22">
        <v>0</v>
      </c>
      <c r="AG22">
        <v>6.77</v>
      </c>
      <c r="AH22">
        <v>0</v>
      </c>
      <c r="AI22">
        <v>48.38</v>
      </c>
      <c r="AJ22">
        <v>34.65</v>
      </c>
      <c r="AK22">
        <v>0.61</v>
      </c>
      <c r="AL22">
        <v>24.19</v>
      </c>
      <c r="AM22">
        <v>0.61</v>
      </c>
      <c r="AN22">
        <v>0.44</v>
      </c>
      <c r="AO22">
        <v>7.63</v>
      </c>
      <c r="AP22">
        <v>0</v>
      </c>
      <c r="AQ22">
        <v>12.57</v>
      </c>
      <c r="AR22">
        <v>23.22</v>
      </c>
      <c r="AS22">
        <v>0.93</v>
      </c>
      <c r="AT22">
        <v>85.64</v>
      </c>
      <c r="AU22">
        <v>48.38</v>
      </c>
      <c r="AV22">
        <v>0</v>
      </c>
      <c r="AW22">
        <v>0</v>
      </c>
      <c r="AX22">
        <v>62.9</v>
      </c>
      <c r="AY22">
        <v>0</v>
      </c>
      <c r="AZ22">
        <v>1.02</v>
      </c>
      <c r="BA22">
        <v>4.84</v>
      </c>
      <c r="BB22">
        <v>0</v>
      </c>
      <c r="BC22">
        <v>16.63</v>
      </c>
      <c r="BD22">
        <v>48.38</v>
      </c>
      <c r="BE22">
        <v>23.22</v>
      </c>
      <c r="BF22">
        <v>62.9</v>
      </c>
      <c r="BG22">
        <v>74.819999999999993</v>
      </c>
      <c r="BH22">
        <v>300.45999999999998</v>
      </c>
      <c r="BI22">
        <v>98.71</v>
      </c>
      <c r="BJ22">
        <v>0.93</v>
      </c>
      <c r="BK22">
        <v>24.19</v>
      </c>
      <c r="BL22">
        <v>23.71</v>
      </c>
      <c r="BM22">
        <v>64.349999999999994</v>
      </c>
      <c r="BN22">
        <v>232.35</v>
      </c>
      <c r="BO22">
        <v>25.04</v>
      </c>
      <c r="BP22">
        <v>0.52</v>
      </c>
      <c r="BQ22">
        <v>43.55</v>
      </c>
      <c r="BR22">
        <v>0.92</v>
      </c>
      <c r="BS22">
        <v>0</v>
      </c>
      <c r="BT22">
        <v>63.14</v>
      </c>
      <c r="BU22">
        <v>0.82</v>
      </c>
      <c r="BV22">
        <v>100.16</v>
      </c>
    </row>
    <row r="23" spans="1:74">
      <c r="A23" t="s">
        <v>254</v>
      </c>
      <c r="G23" t="s">
        <v>65</v>
      </c>
      <c r="H23" s="73">
        <v>1040.23</v>
      </c>
      <c r="I23" s="46">
        <v>214.42000000000002</v>
      </c>
      <c r="J23" s="46">
        <v>304.46000000000004</v>
      </c>
      <c r="K23" s="46">
        <v>69.67</v>
      </c>
      <c r="L23" s="46">
        <v>4.84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54.19</v>
      </c>
      <c r="AA23">
        <v>110.24</v>
      </c>
      <c r="AB23">
        <v>0</v>
      </c>
      <c r="AC23">
        <v>0.37</v>
      </c>
      <c r="AD23">
        <v>0</v>
      </c>
      <c r="AE23">
        <v>0</v>
      </c>
      <c r="AF23">
        <v>0</v>
      </c>
      <c r="AG23">
        <v>6.77</v>
      </c>
      <c r="AH23">
        <v>0</v>
      </c>
      <c r="AI23">
        <v>48.38</v>
      </c>
      <c r="AJ23">
        <v>34.65</v>
      </c>
      <c r="AK23">
        <v>0.61</v>
      </c>
      <c r="AL23">
        <v>24.19</v>
      </c>
      <c r="AM23">
        <v>0.61</v>
      </c>
      <c r="AN23">
        <v>0.48</v>
      </c>
      <c r="AO23">
        <v>7.63</v>
      </c>
      <c r="AP23">
        <v>0</v>
      </c>
      <c r="AQ23">
        <v>12.57</v>
      </c>
      <c r="AR23">
        <v>23.22</v>
      </c>
      <c r="AS23">
        <v>0.93</v>
      </c>
      <c r="AT23">
        <v>85.64</v>
      </c>
      <c r="AU23">
        <v>48.38</v>
      </c>
      <c r="AV23">
        <v>0</v>
      </c>
      <c r="AW23">
        <v>0</v>
      </c>
      <c r="AX23">
        <v>62.9</v>
      </c>
      <c r="AY23">
        <v>0</v>
      </c>
      <c r="AZ23">
        <v>1.02</v>
      </c>
      <c r="BA23">
        <v>4.84</v>
      </c>
      <c r="BB23">
        <v>0</v>
      </c>
      <c r="BC23">
        <v>16.54</v>
      </c>
      <c r="BD23">
        <v>48.38</v>
      </c>
      <c r="BE23">
        <v>23.22</v>
      </c>
      <c r="BF23">
        <v>62.9</v>
      </c>
      <c r="BG23">
        <v>74.819999999999993</v>
      </c>
      <c r="BH23">
        <v>300.45999999999998</v>
      </c>
      <c r="BI23">
        <v>0</v>
      </c>
      <c r="BJ23">
        <v>0.93</v>
      </c>
      <c r="BK23">
        <v>24.19</v>
      </c>
      <c r="BL23">
        <v>23.71</v>
      </c>
      <c r="BM23">
        <v>64.349999999999994</v>
      </c>
      <c r="BN23">
        <v>232.35</v>
      </c>
      <c r="BO23">
        <v>25.04</v>
      </c>
      <c r="BP23">
        <v>0.52</v>
      </c>
      <c r="BQ23">
        <v>43.55</v>
      </c>
      <c r="BR23">
        <v>0.92</v>
      </c>
      <c r="BS23">
        <v>0</v>
      </c>
      <c r="BT23">
        <v>63.14</v>
      </c>
      <c r="BU23">
        <v>0.82</v>
      </c>
      <c r="BV23">
        <v>100.16</v>
      </c>
    </row>
    <row r="24" spans="1:74">
      <c r="A24" t="s">
        <v>255</v>
      </c>
      <c r="G24" t="s">
        <v>66</v>
      </c>
      <c r="H24" s="73">
        <v>1040.23</v>
      </c>
      <c r="I24" s="46">
        <v>214.42000000000002</v>
      </c>
      <c r="J24" s="46">
        <v>304.46000000000004</v>
      </c>
      <c r="K24" s="46">
        <v>69.67</v>
      </c>
      <c r="L24" s="46">
        <v>4.84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54.19</v>
      </c>
      <c r="AA24">
        <v>110.24</v>
      </c>
      <c r="AB24">
        <v>0</v>
      </c>
      <c r="AC24">
        <v>0.37</v>
      </c>
      <c r="AD24">
        <v>0</v>
      </c>
      <c r="AE24">
        <v>0</v>
      </c>
      <c r="AF24">
        <v>0</v>
      </c>
      <c r="AG24">
        <v>6.77</v>
      </c>
      <c r="AH24">
        <v>0</v>
      </c>
      <c r="AI24">
        <v>48.38</v>
      </c>
      <c r="AJ24">
        <v>34.65</v>
      </c>
      <c r="AK24">
        <v>0.61</v>
      </c>
      <c r="AL24">
        <v>24.19</v>
      </c>
      <c r="AM24">
        <v>0.61</v>
      </c>
      <c r="AN24">
        <v>0.48</v>
      </c>
      <c r="AO24">
        <v>7.63</v>
      </c>
      <c r="AP24">
        <v>0</v>
      </c>
      <c r="AQ24">
        <v>12.57</v>
      </c>
      <c r="AR24">
        <v>23.22</v>
      </c>
      <c r="AS24">
        <v>0.93</v>
      </c>
      <c r="AT24">
        <v>85.64</v>
      </c>
      <c r="AU24">
        <v>48.38</v>
      </c>
      <c r="AV24">
        <v>0</v>
      </c>
      <c r="AW24">
        <v>0</v>
      </c>
      <c r="AX24">
        <v>62.9</v>
      </c>
      <c r="AY24">
        <v>0</v>
      </c>
      <c r="AZ24">
        <v>1.02</v>
      </c>
      <c r="BA24">
        <v>4.84</v>
      </c>
      <c r="BB24">
        <v>0</v>
      </c>
      <c r="BC24">
        <v>16.54</v>
      </c>
      <c r="BD24">
        <v>48.38</v>
      </c>
      <c r="BE24">
        <v>23.22</v>
      </c>
      <c r="BF24">
        <v>62.9</v>
      </c>
      <c r="BG24">
        <v>74.819999999999993</v>
      </c>
      <c r="BH24">
        <v>300.45999999999998</v>
      </c>
      <c r="BI24">
        <v>0</v>
      </c>
      <c r="BJ24">
        <v>0.93</v>
      </c>
      <c r="BK24">
        <v>24.19</v>
      </c>
      <c r="BL24">
        <v>23.71</v>
      </c>
      <c r="BM24">
        <v>64.349999999999994</v>
      </c>
      <c r="BN24">
        <v>232.35</v>
      </c>
      <c r="BO24">
        <v>25.04</v>
      </c>
      <c r="BP24">
        <v>0.52</v>
      </c>
      <c r="BQ24">
        <v>43.55</v>
      </c>
      <c r="BR24">
        <v>0.92</v>
      </c>
      <c r="BS24">
        <v>0</v>
      </c>
      <c r="BT24">
        <v>63.14</v>
      </c>
      <c r="BU24">
        <v>0.82</v>
      </c>
      <c r="BV24">
        <v>100.16</v>
      </c>
    </row>
    <row r="25" spans="1:74">
      <c r="A25" t="s">
        <v>256</v>
      </c>
      <c r="G25" t="s">
        <v>67</v>
      </c>
      <c r="H25" s="73">
        <v>1040.23</v>
      </c>
      <c r="I25" s="46">
        <v>214.42000000000002</v>
      </c>
      <c r="J25" s="46">
        <v>304.46000000000004</v>
      </c>
      <c r="K25" s="46">
        <v>69.67</v>
      </c>
      <c r="L25" s="46">
        <v>4.84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54.19</v>
      </c>
      <c r="AA25">
        <v>110.24</v>
      </c>
      <c r="AB25">
        <v>0</v>
      </c>
      <c r="AC25">
        <v>0.37</v>
      </c>
      <c r="AD25">
        <v>0</v>
      </c>
      <c r="AE25">
        <v>0</v>
      </c>
      <c r="AF25">
        <v>0</v>
      </c>
      <c r="AG25">
        <v>6.77</v>
      </c>
      <c r="AH25">
        <v>0</v>
      </c>
      <c r="AI25">
        <v>48.38</v>
      </c>
      <c r="AJ25">
        <v>34.65</v>
      </c>
      <c r="AK25">
        <v>0.61</v>
      </c>
      <c r="AL25">
        <v>24.19</v>
      </c>
      <c r="AM25">
        <v>0.61</v>
      </c>
      <c r="AN25">
        <v>0.48</v>
      </c>
      <c r="AO25">
        <v>7.63</v>
      </c>
      <c r="AP25">
        <v>0</v>
      </c>
      <c r="AQ25">
        <v>12.57</v>
      </c>
      <c r="AR25">
        <v>23.22</v>
      </c>
      <c r="AS25">
        <v>0.93</v>
      </c>
      <c r="AT25">
        <v>85.64</v>
      </c>
      <c r="AU25">
        <v>48.38</v>
      </c>
      <c r="AV25">
        <v>0</v>
      </c>
      <c r="AW25">
        <v>0</v>
      </c>
      <c r="AX25">
        <v>62.9</v>
      </c>
      <c r="AY25">
        <v>0</v>
      </c>
      <c r="AZ25">
        <v>1.02</v>
      </c>
      <c r="BA25">
        <v>4.84</v>
      </c>
      <c r="BB25">
        <v>0</v>
      </c>
      <c r="BC25">
        <v>16.54</v>
      </c>
      <c r="BD25">
        <v>48.38</v>
      </c>
      <c r="BE25">
        <v>23.22</v>
      </c>
      <c r="BF25">
        <v>62.9</v>
      </c>
      <c r="BG25">
        <v>74.819999999999993</v>
      </c>
      <c r="BH25">
        <v>300.45999999999998</v>
      </c>
      <c r="BI25">
        <v>0</v>
      </c>
      <c r="BJ25">
        <v>0.93</v>
      </c>
      <c r="BK25">
        <v>24.19</v>
      </c>
      <c r="BL25">
        <v>23.71</v>
      </c>
      <c r="BM25">
        <v>64.349999999999994</v>
      </c>
      <c r="BN25">
        <v>232.35</v>
      </c>
      <c r="BO25">
        <v>25.04</v>
      </c>
      <c r="BP25">
        <v>0.52</v>
      </c>
      <c r="BQ25">
        <v>43.55</v>
      </c>
      <c r="BR25">
        <v>0.92</v>
      </c>
      <c r="BS25">
        <v>0</v>
      </c>
      <c r="BT25">
        <v>63.14</v>
      </c>
      <c r="BU25">
        <v>0.82</v>
      </c>
      <c r="BV25">
        <v>100.16</v>
      </c>
    </row>
    <row r="26" spans="1:74">
      <c r="A26" t="s">
        <v>257</v>
      </c>
      <c r="G26" t="s">
        <v>68</v>
      </c>
      <c r="H26" s="73">
        <v>1041.6299999999999</v>
      </c>
      <c r="I26" s="46">
        <v>215.02000000000004</v>
      </c>
      <c r="J26" s="46">
        <v>304.46000000000004</v>
      </c>
      <c r="K26" s="46">
        <v>69.67</v>
      </c>
      <c r="L26" s="46">
        <v>4.84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0.6</v>
      </c>
      <c r="Y26">
        <v>1.4</v>
      </c>
      <c r="Z26">
        <v>54.19</v>
      </c>
      <c r="AA26">
        <v>110.24</v>
      </c>
      <c r="AB26">
        <v>0</v>
      </c>
      <c r="AC26">
        <v>0.37</v>
      </c>
      <c r="AD26">
        <v>0</v>
      </c>
      <c r="AE26">
        <v>0</v>
      </c>
      <c r="AF26">
        <v>0</v>
      </c>
      <c r="AG26">
        <v>6.77</v>
      </c>
      <c r="AH26">
        <v>0</v>
      </c>
      <c r="AI26">
        <v>48.38</v>
      </c>
      <c r="AJ26">
        <v>34.65</v>
      </c>
      <c r="AK26">
        <v>0.61</v>
      </c>
      <c r="AL26">
        <v>24.19</v>
      </c>
      <c r="AM26">
        <v>0.61</v>
      </c>
      <c r="AN26">
        <v>0.48</v>
      </c>
      <c r="AO26">
        <v>7.63</v>
      </c>
      <c r="AP26">
        <v>0</v>
      </c>
      <c r="AQ26">
        <v>12.57</v>
      </c>
      <c r="AR26">
        <v>23.22</v>
      </c>
      <c r="AS26">
        <v>0.93</v>
      </c>
      <c r="AT26">
        <v>85.64</v>
      </c>
      <c r="AU26">
        <v>48.38</v>
      </c>
      <c r="AV26">
        <v>0</v>
      </c>
      <c r="AW26">
        <v>0</v>
      </c>
      <c r="AX26">
        <v>62.9</v>
      </c>
      <c r="AY26">
        <v>0</v>
      </c>
      <c r="AZ26">
        <v>1.02</v>
      </c>
      <c r="BA26">
        <v>4.84</v>
      </c>
      <c r="BB26">
        <v>0</v>
      </c>
      <c r="BC26">
        <v>16.54</v>
      </c>
      <c r="BD26">
        <v>48.38</v>
      </c>
      <c r="BE26">
        <v>23.22</v>
      </c>
      <c r="BF26">
        <v>62.9</v>
      </c>
      <c r="BG26">
        <v>74.819999999999993</v>
      </c>
      <c r="BH26">
        <v>300.45999999999998</v>
      </c>
      <c r="BI26">
        <v>0</v>
      </c>
      <c r="BJ26">
        <v>0.93</v>
      </c>
      <c r="BK26">
        <v>24.19</v>
      </c>
      <c r="BL26">
        <v>23.71</v>
      </c>
      <c r="BM26">
        <v>64.349999999999994</v>
      </c>
      <c r="BN26">
        <v>232.35</v>
      </c>
      <c r="BO26">
        <v>25.04</v>
      </c>
      <c r="BP26">
        <v>0.52</v>
      </c>
      <c r="BQ26">
        <v>43.55</v>
      </c>
      <c r="BR26">
        <v>0.92</v>
      </c>
      <c r="BS26">
        <v>0</v>
      </c>
      <c r="BT26">
        <v>63.14</v>
      </c>
      <c r="BU26">
        <v>0.82</v>
      </c>
      <c r="BV26">
        <v>100.16</v>
      </c>
    </row>
    <row r="27" spans="1:74">
      <c r="A27" t="s">
        <v>258</v>
      </c>
      <c r="G27" t="s">
        <v>69</v>
      </c>
      <c r="H27" s="73">
        <v>772.01999999999987</v>
      </c>
      <c r="I27" s="46">
        <v>152.06</v>
      </c>
      <c r="J27" s="46">
        <v>304.36</v>
      </c>
      <c r="K27" s="46">
        <v>69.67</v>
      </c>
      <c r="L27" s="46">
        <v>4.84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0.9</v>
      </c>
      <c r="Y27">
        <v>2.1</v>
      </c>
      <c r="Z27">
        <v>0</v>
      </c>
      <c r="AA27">
        <v>110.24</v>
      </c>
      <c r="AB27">
        <v>0.6</v>
      </c>
      <c r="AC27">
        <v>0.37</v>
      </c>
      <c r="AD27">
        <v>0</v>
      </c>
      <c r="AE27">
        <v>0</v>
      </c>
      <c r="AF27">
        <v>1.4</v>
      </c>
      <c r="AG27">
        <v>6.77</v>
      </c>
      <c r="AH27">
        <v>0</v>
      </c>
      <c r="AI27">
        <v>48.38</v>
      </c>
      <c r="AJ27">
        <v>33.630000000000003</v>
      </c>
      <c r="AK27">
        <v>0.61</v>
      </c>
      <c r="AL27">
        <v>24.19</v>
      </c>
      <c r="AM27">
        <v>0.61</v>
      </c>
      <c r="AN27">
        <v>0.53</v>
      </c>
      <c r="AO27">
        <v>7.63</v>
      </c>
      <c r="AP27">
        <v>0</v>
      </c>
      <c r="AQ27">
        <v>12.57</v>
      </c>
      <c r="AR27">
        <v>23.22</v>
      </c>
      <c r="AS27">
        <v>0.93</v>
      </c>
      <c r="AT27">
        <v>85.64</v>
      </c>
      <c r="AU27">
        <v>48.38</v>
      </c>
      <c r="AV27">
        <v>0</v>
      </c>
      <c r="AW27">
        <v>0</v>
      </c>
      <c r="AX27">
        <v>62.9</v>
      </c>
      <c r="AY27">
        <v>0</v>
      </c>
      <c r="AZ27">
        <v>1.02</v>
      </c>
      <c r="BA27">
        <v>4.84</v>
      </c>
      <c r="BB27">
        <v>0</v>
      </c>
      <c r="BC27">
        <v>16.440000000000001</v>
      </c>
      <c r="BD27">
        <v>7.74</v>
      </c>
      <c r="BE27">
        <v>0</v>
      </c>
      <c r="BF27">
        <v>62.9</v>
      </c>
      <c r="BG27">
        <v>74.819999999999993</v>
      </c>
      <c r="BH27">
        <v>300.45999999999998</v>
      </c>
      <c r="BI27">
        <v>0</v>
      </c>
      <c r="BJ27">
        <v>0.93</v>
      </c>
      <c r="BK27">
        <v>24.19</v>
      </c>
      <c r="BL27">
        <v>23.71</v>
      </c>
      <c r="BM27">
        <v>64.349999999999994</v>
      </c>
      <c r="BN27">
        <v>15.8</v>
      </c>
      <c r="BO27">
        <v>25.04</v>
      </c>
      <c r="BP27">
        <v>0.52</v>
      </c>
      <c r="BQ27">
        <v>43.55</v>
      </c>
      <c r="BR27">
        <v>0.92</v>
      </c>
      <c r="BS27">
        <v>0</v>
      </c>
      <c r="BT27">
        <v>63.14</v>
      </c>
      <c r="BU27">
        <v>0.82</v>
      </c>
      <c r="BV27">
        <v>100.16</v>
      </c>
    </row>
    <row r="28" spans="1:74">
      <c r="A28" t="s">
        <v>259</v>
      </c>
      <c r="G28" t="s">
        <v>70</v>
      </c>
      <c r="H28" s="73">
        <v>775.51999999999987</v>
      </c>
      <c r="I28" s="46">
        <v>153.56</v>
      </c>
      <c r="J28" s="46">
        <v>304.36</v>
      </c>
      <c r="K28" s="46">
        <v>69.67</v>
      </c>
      <c r="L28" s="46">
        <v>4.84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2.1</v>
      </c>
      <c r="Y28">
        <v>4.9000000000000004</v>
      </c>
      <c r="Z28">
        <v>0</v>
      </c>
      <c r="AA28">
        <v>110.24</v>
      </c>
      <c r="AB28">
        <v>0.9</v>
      </c>
      <c r="AC28">
        <v>0.37</v>
      </c>
      <c r="AD28">
        <v>0</v>
      </c>
      <c r="AE28">
        <v>0</v>
      </c>
      <c r="AF28">
        <v>2.1</v>
      </c>
      <c r="AG28">
        <v>6.77</v>
      </c>
      <c r="AH28">
        <v>0</v>
      </c>
      <c r="AI28">
        <v>48.38</v>
      </c>
      <c r="AJ28">
        <v>33.630000000000003</v>
      </c>
      <c r="AK28">
        <v>0.61</v>
      </c>
      <c r="AL28">
        <v>24.19</v>
      </c>
      <c r="AM28">
        <v>0.61</v>
      </c>
      <c r="AN28">
        <v>0.53</v>
      </c>
      <c r="AO28">
        <v>7.63</v>
      </c>
      <c r="AP28">
        <v>0</v>
      </c>
      <c r="AQ28">
        <v>12.57</v>
      </c>
      <c r="AR28">
        <v>23.22</v>
      </c>
      <c r="AS28">
        <v>0.93</v>
      </c>
      <c r="AT28">
        <v>85.64</v>
      </c>
      <c r="AU28">
        <v>48.38</v>
      </c>
      <c r="AV28">
        <v>0</v>
      </c>
      <c r="AW28">
        <v>0</v>
      </c>
      <c r="AX28">
        <v>62.9</v>
      </c>
      <c r="AY28">
        <v>0</v>
      </c>
      <c r="AZ28">
        <v>1.02</v>
      </c>
      <c r="BA28">
        <v>4.84</v>
      </c>
      <c r="BB28">
        <v>0</v>
      </c>
      <c r="BC28">
        <v>16.440000000000001</v>
      </c>
      <c r="BD28">
        <v>7.74</v>
      </c>
      <c r="BE28">
        <v>0</v>
      </c>
      <c r="BF28">
        <v>62.9</v>
      </c>
      <c r="BG28">
        <v>74.819999999999993</v>
      </c>
      <c r="BH28">
        <v>300.45999999999998</v>
      </c>
      <c r="BI28">
        <v>0</v>
      </c>
      <c r="BJ28">
        <v>0.93</v>
      </c>
      <c r="BK28">
        <v>24.19</v>
      </c>
      <c r="BL28">
        <v>23.71</v>
      </c>
      <c r="BM28">
        <v>64.349999999999994</v>
      </c>
      <c r="BN28">
        <v>15.8</v>
      </c>
      <c r="BO28">
        <v>25.04</v>
      </c>
      <c r="BP28">
        <v>0.52</v>
      </c>
      <c r="BQ28">
        <v>43.55</v>
      </c>
      <c r="BR28">
        <v>0.92</v>
      </c>
      <c r="BS28">
        <v>0</v>
      </c>
      <c r="BT28">
        <v>63.14</v>
      </c>
      <c r="BU28">
        <v>0.82</v>
      </c>
      <c r="BV28">
        <v>100.16</v>
      </c>
    </row>
    <row r="29" spans="1:74">
      <c r="A29" t="s">
        <v>267</v>
      </c>
      <c r="G29" t="s">
        <v>71</v>
      </c>
      <c r="H29" s="73">
        <v>779.01999999999987</v>
      </c>
      <c r="I29" s="46">
        <v>155.06</v>
      </c>
      <c r="J29" s="46">
        <v>304.36</v>
      </c>
      <c r="K29" s="46">
        <v>69.67</v>
      </c>
      <c r="L29" s="46">
        <v>4.84</v>
      </c>
      <c r="M29" s="74">
        <v>0</v>
      </c>
      <c r="N29" s="73">
        <v>0</v>
      </c>
      <c r="O29" s="46">
        <v>32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3.3</v>
      </c>
      <c r="Y29">
        <v>7.7</v>
      </c>
      <c r="Z29">
        <v>0</v>
      </c>
      <c r="AA29">
        <v>110.24</v>
      </c>
      <c r="AB29">
        <v>1.2</v>
      </c>
      <c r="AC29">
        <v>0.37</v>
      </c>
      <c r="AD29">
        <v>32</v>
      </c>
      <c r="AE29">
        <v>0</v>
      </c>
      <c r="AF29">
        <v>2.8</v>
      </c>
      <c r="AG29">
        <v>6.77</v>
      </c>
      <c r="AH29">
        <v>0</v>
      </c>
      <c r="AI29">
        <v>48.38</v>
      </c>
      <c r="AJ29">
        <v>33.630000000000003</v>
      </c>
      <c r="AK29">
        <v>0.61</v>
      </c>
      <c r="AL29">
        <v>24.19</v>
      </c>
      <c r="AM29">
        <v>0.61</v>
      </c>
      <c r="AN29">
        <v>0.53</v>
      </c>
      <c r="AO29">
        <v>7.63</v>
      </c>
      <c r="AP29">
        <v>0</v>
      </c>
      <c r="AQ29">
        <v>12.57</v>
      </c>
      <c r="AR29">
        <v>23.22</v>
      </c>
      <c r="AS29">
        <v>0.93</v>
      </c>
      <c r="AT29">
        <v>85.64</v>
      </c>
      <c r="AU29">
        <v>48.38</v>
      </c>
      <c r="AV29">
        <v>0</v>
      </c>
      <c r="AW29">
        <v>0</v>
      </c>
      <c r="AX29">
        <v>62.9</v>
      </c>
      <c r="AY29">
        <v>0</v>
      </c>
      <c r="AZ29">
        <v>1.02</v>
      </c>
      <c r="BA29">
        <v>4.84</v>
      </c>
      <c r="BB29">
        <v>0</v>
      </c>
      <c r="BC29">
        <v>16.440000000000001</v>
      </c>
      <c r="BD29">
        <v>7.74</v>
      </c>
      <c r="BE29">
        <v>0</v>
      </c>
      <c r="BF29">
        <v>62.9</v>
      </c>
      <c r="BG29">
        <v>74.819999999999993</v>
      </c>
      <c r="BH29">
        <v>300.45999999999998</v>
      </c>
      <c r="BI29">
        <v>0</v>
      </c>
      <c r="BJ29">
        <v>0.93</v>
      </c>
      <c r="BK29">
        <v>24.19</v>
      </c>
      <c r="BL29">
        <v>23.71</v>
      </c>
      <c r="BM29">
        <v>64.349999999999994</v>
      </c>
      <c r="BN29">
        <v>15.8</v>
      </c>
      <c r="BO29">
        <v>25.04</v>
      </c>
      <c r="BP29">
        <v>0.52</v>
      </c>
      <c r="BQ29">
        <v>43.55</v>
      </c>
      <c r="BR29">
        <v>0.92</v>
      </c>
      <c r="BS29">
        <v>0</v>
      </c>
      <c r="BT29">
        <v>63.14</v>
      </c>
      <c r="BU29">
        <v>0.82</v>
      </c>
      <c r="BV29">
        <v>100.16</v>
      </c>
    </row>
    <row r="30" spans="1:74">
      <c r="A30" t="s">
        <v>268</v>
      </c>
      <c r="G30" t="s">
        <v>72</v>
      </c>
      <c r="H30" s="73">
        <v>786.01999999999987</v>
      </c>
      <c r="I30" s="46">
        <v>158.06</v>
      </c>
      <c r="J30" s="46">
        <v>304.36</v>
      </c>
      <c r="K30" s="46">
        <v>69.67</v>
      </c>
      <c r="L30" s="46">
        <v>5.03</v>
      </c>
      <c r="M30" s="74">
        <v>0</v>
      </c>
      <c r="N30" s="73">
        <v>0</v>
      </c>
      <c r="O30" s="46">
        <v>50</v>
      </c>
      <c r="P30" s="46">
        <v>0</v>
      </c>
      <c r="Q30" s="46">
        <v>0</v>
      </c>
      <c r="R30" s="46">
        <v>0</v>
      </c>
      <c r="S30" s="74">
        <v>0</v>
      </c>
      <c r="W30">
        <v>0.19</v>
      </c>
      <c r="X30">
        <v>0</v>
      </c>
      <c r="Y30">
        <v>0</v>
      </c>
      <c r="Z30">
        <v>0</v>
      </c>
      <c r="AA30">
        <v>110.24</v>
      </c>
      <c r="AB30">
        <v>7.5</v>
      </c>
      <c r="AC30">
        <v>0.37</v>
      </c>
      <c r="AD30">
        <v>50</v>
      </c>
      <c r="AE30">
        <v>0</v>
      </c>
      <c r="AF30">
        <v>17.5</v>
      </c>
      <c r="AG30">
        <v>6.77</v>
      </c>
      <c r="AH30">
        <v>0</v>
      </c>
      <c r="AI30">
        <v>48.38</v>
      </c>
      <c r="AJ30">
        <v>33.630000000000003</v>
      </c>
      <c r="AK30">
        <v>0.61</v>
      </c>
      <c r="AL30">
        <v>24.19</v>
      </c>
      <c r="AM30">
        <v>0.61</v>
      </c>
      <c r="AN30">
        <v>0.53</v>
      </c>
      <c r="AO30">
        <v>7.63</v>
      </c>
      <c r="AP30">
        <v>0</v>
      </c>
      <c r="AQ30">
        <v>12.57</v>
      </c>
      <c r="AR30">
        <v>23.22</v>
      </c>
      <c r="AS30">
        <v>0.93</v>
      </c>
      <c r="AT30">
        <v>85.64</v>
      </c>
      <c r="AU30">
        <v>48.38</v>
      </c>
      <c r="AV30">
        <v>0</v>
      </c>
      <c r="AW30">
        <v>0</v>
      </c>
      <c r="AX30">
        <v>62.9</v>
      </c>
      <c r="AY30">
        <v>0</v>
      </c>
      <c r="AZ30">
        <v>1.02</v>
      </c>
      <c r="BA30">
        <v>4.84</v>
      </c>
      <c r="BB30">
        <v>0</v>
      </c>
      <c r="BC30">
        <v>16.440000000000001</v>
      </c>
      <c r="BD30">
        <v>7.74</v>
      </c>
      <c r="BE30">
        <v>0</v>
      </c>
      <c r="BF30">
        <v>62.9</v>
      </c>
      <c r="BG30">
        <v>74.819999999999993</v>
      </c>
      <c r="BH30">
        <v>300.45999999999998</v>
      </c>
      <c r="BI30">
        <v>0</v>
      </c>
      <c r="BJ30">
        <v>0.93</v>
      </c>
      <c r="BK30">
        <v>24.19</v>
      </c>
      <c r="BL30">
        <v>23.71</v>
      </c>
      <c r="BM30">
        <v>64.349999999999994</v>
      </c>
      <c r="BN30">
        <v>15.8</v>
      </c>
      <c r="BO30">
        <v>25.04</v>
      </c>
      <c r="BP30">
        <v>0.52</v>
      </c>
      <c r="BQ30">
        <v>43.55</v>
      </c>
      <c r="BR30">
        <v>0.92</v>
      </c>
      <c r="BS30">
        <v>0</v>
      </c>
      <c r="BT30">
        <v>63.14</v>
      </c>
      <c r="BU30">
        <v>0.82</v>
      </c>
      <c r="BV30">
        <v>100.16</v>
      </c>
    </row>
    <row r="31" spans="1:74">
      <c r="A31" t="s">
        <v>278</v>
      </c>
      <c r="G31" t="s">
        <v>73</v>
      </c>
      <c r="H31" s="73">
        <v>788.64999999999975</v>
      </c>
      <c r="I31" s="46">
        <v>159.56</v>
      </c>
      <c r="J31" s="46">
        <v>362.33000000000004</v>
      </c>
      <c r="K31" s="46">
        <v>69.67</v>
      </c>
      <c r="L31" s="46">
        <v>5.2299999999999995</v>
      </c>
      <c r="M31" s="74">
        <v>0</v>
      </c>
      <c r="N31" s="73">
        <v>0</v>
      </c>
      <c r="O31" s="46">
        <v>50</v>
      </c>
      <c r="P31" s="46">
        <v>0</v>
      </c>
      <c r="Q31" s="46">
        <v>0</v>
      </c>
      <c r="R31" s="46">
        <v>0</v>
      </c>
      <c r="S31" s="74">
        <v>0</v>
      </c>
      <c r="W31">
        <v>0.39</v>
      </c>
      <c r="X31">
        <v>0</v>
      </c>
      <c r="Y31">
        <v>0</v>
      </c>
      <c r="Z31">
        <v>0</v>
      </c>
      <c r="AA31">
        <v>110.24</v>
      </c>
      <c r="AB31">
        <v>9</v>
      </c>
      <c r="AC31">
        <v>0.37</v>
      </c>
      <c r="AD31">
        <v>50</v>
      </c>
      <c r="AE31">
        <v>0</v>
      </c>
      <c r="AF31">
        <v>21</v>
      </c>
      <c r="AG31">
        <v>6.77</v>
      </c>
      <c r="AH31">
        <v>0</v>
      </c>
      <c r="AI31">
        <v>48.38</v>
      </c>
      <c r="AJ31">
        <v>32.61</v>
      </c>
      <c r="AK31">
        <v>0.61</v>
      </c>
      <c r="AL31">
        <v>24.19</v>
      </c>
      <c r="AM31">
        <v>0.61</v>
      </c>
      <c r="AN31">
        <v>0.68</v>
      </c>
      <c r="AO31">
        <v>7.63</v>
      </c>
      <c r="AP31">
        <v>0</v>
      </c>
      <c r="AQ31">
        <v>12.57</v>
      </c>
      <c r="AR31">
        <v>23.22</v>
      </c>
      <c r="AS31">
        <v>0.93</v>
      </c>
      <c r="AT31">
        <v>85.64</v>
      </c>
      <c r="AU31">
        <v>48.38</v>
      </c>
      <c r="AV31">
        <v>0</v>
      </c>
      <c r="AW31">
        <v>58.06</v>
      </c>
      <c r="AX31">
        <v>62.9</v>
      </c>
      <c r="AY31">
        <v>0</v>
      </c>
      <c r="AZ31">
        <v>1.02</v>
      </c>
      <c r="BA31">
        <v>4.84</v>
      </c>
      <c r="BB31">
        <v>0</v>
      </c>
      <c r="BC31">
        <v>16.350000000000001</v>
      </c>
      <c r="BD31">
        <v>7.74</v>
      </c>
      <c r="BE31">
        <v>0</v>
      </c>
      <c r="BF31">
        <v>62.9</v>
      </c>
      <c r="BG31">
        <v>74.819999999999993</v>
      </c>
      <c r="BH31">
        <v>300.45999999999998</v>
      </c>
      <c r="BI31">
        <v>0</v>
      </c>
      <c r="BJ31">
        <v>0.93</v>
      </c>
      <c r="BK31">
        <v>24.19</v>
      </c>
      <c r="BL31">
        <v>23.71</v>
      </c>
      <c r="BM31">
        <v>64.349999999999994</v>
      </c>
      <c r="BN31">
        <v>15.8</v>
      </c>
      <c r="BO31">
        <v>25.04</v>
      </c>
      <c r="BP31">
        <v>0.52</v>
      </c>
      <c r="BQ31">
        <v>43.55</v>
      </c>
      <c r="BR31">
        <v>0.92</v>
      </c>
      <c r="BS31">
        <v>0</v>
      </c>
      <c r="BT31">
        <v>63.14</v>
      </c>
      <c r="BU31">
        <v>0.82</v>
      </c>
      <c r="BV31">
        <v>100.16</v>
      </c>
    </row>
    <row r="32" spans="1:74">
      <c r="A32" t="s">
        <v>279</v>
      </c>
      <c r="G32" t="s">
        <v>74</v>
      </c>
      <c r="H32" s="73">
        <v>798.44999999999993</v>
      </c>
      <c r="I32" s="46">
        <v>163.76</v>
      </c>
      <c r="J32" s="46">
        <v>362.33000000000004</v>
      </c>
      <c r="K32" s="46">
        <v>69.67</v>
      </c>
      <c r="L32" s="46">
        <v>5.45</v>
      </c>
      <c r="M32" s="74">
        <v>0</v>
      </c>
      <c r="N32" s="73">
        <v>0</v>
      </c>
      <c r="O32" s="46">
        <v>50</v>
      </c>
      <c r="P32" s="46">
        <v>0</v>
      </c>
      <c r="Q32" s="46">
        <v>0</v>
      </c>
      <c r="R32" s="46">
        <v>0</v>
      </c>
      <c r="S32" s="74">
        <v>0</v>
      </c>
      <c r="W32">
        <v>0.61</v>
      </c>
      <c r="X32">
        <v>1.2</v>
      </c>
      <c r="Y32">
        <v>2.8</v>
      </c>
      <c r="Z32">
        <v>0</v>
      </c>
      <c r="AA32">
        <v>110.24</v>
      </c>
      <c r="AB32">
        <v>12</v>
      </c>
      <c r="AC32">
        <v>0.37</v>
      </c>
      <c r="AD32">
        <v>50</v>
      </c>
      <c r="AE32">
        <v>0</v>
      </c>
      <c r="AF32">
        <v>28</v>
      </c>
      <c r="AG32">
        <v>6.77</v>
      </c>
      <c r="AH32">
        <v>0</v>
      </c>
      <c r="AI32">
        <v>48.38</v>
      </c>
      <c r="AJ32">
        <v>32.61</v>
      </c>
      <c r="AK32">
        <v>0.61</v>
      </c>
      <c r="AL32">
        <v>24.19</v>
      </c>
      <c r="AM32">
        <v>0.61</v>
      </c>
      <c r="AN32">
        <v>0.68</v>
      </c>
      <c r="AO32">
        <v>7.63</v>
      </c>
      <c r="AP32">
        <v>0</v>
      </c>
      <c r="AQ32">
        <v>12.57</v>
      </c>
      <c r="AR32">
        <v>23.22</v>
      </c>
      <c r="AS32">
        <v>0.93</v>
      </c>
      <c r="AT32">
        <v>85.64</v>
      </c>
      <c r="AU32">
        <v>48.38</v>
      </c>
      <c r="AV32">
        <v>0</v>
      </c>
      <c r="AW32">
        <v>58.06</v>
      </c>
      <c r="AX32">
        <v>62.9</v>
      </c>
      <c r="AY32">
        <v>0</v>
      </c>
      <c r="AZ32">
        <v>1.02</v>
      </c>
      <c r="BA32">
        <v>4.84</v>
      </c>
      <c r="BB32">
        <v>0</v>
      </c>
      <c r="BC32">
        <v>16.350000000000001</v>
      </c>
      <c r="BD32">
        <v>7.74</v>
      </c>
      <c r="BE32">
        <v>0</v>
      </c>
      <c r="BF32">
        <v>62.9</v>
      </c>
      <c r="BG32">
        <v>74.819999999999993</v>
      </c>
      <c r="BH32">
        <v>300.45999999999998</v>
      </c>
      <c r="BI32">
        <v>0</v>
      </c>
      <c r="BJ32">
        <v>0.93</v>
      </c>
      <c r="BK32">
        <v>24.19</v>
      </c>
      <c r="BL32">
        <v>23.71</v>
      </c>
      <c r="BM32">
        <v>64.349999999999994</v>
      </c>
      <c r="BN32">
        <v>15.8</v>
      </c>
      <c r="BO32">
        <v>25.04</v>
      </c>
      <c r="BP32">
        <v>0.52</v>
      </c>
      <c r="BQ32">
        <v>43.55</v>
      </c>
      <c r="BR32">
        <v>0.92</v>
      </c>
      <c r="BS32">
        <v>0</v>
      </c>
      <c r="BT32">
        <v>63.14</v>
      </c>
      <c r="BU32">
        <v>0.82</v>
      </c>
      <c r="BV32">
        <v>100.16</v>
      </c>
    </row>
    <row r="33" spans="1:74">
      <c r="A33" t="s">
        <v>280</v>
      </c>
      <c r="G33" t="s">
        <v>75</v>
      </c>
      <c r="H33" s="73">
        <v>811.74999999999989</v>
      </c>
      <c r="I33" s="46">
        <v>169.45999999999998</v>
      </c>
      <c r="J33" s="46">
        <v>362.33000000000004</v>
      </c>
      <c r="K33" s="46">
        <v>69.67</v>
      </c>
      <c r="L33" s="46">
        <v>5.97</v>
      </c>
      <c r="M33" s="74">
        <v>0</v>
      </c>
      <c r="N33" s="73">
        <v>0</v>
      </c>
      <c r="O33" s="46">
        <v>50</v>
      </c>
      <c r="P33" s="46">
        <v>0</v>
      </c>
      <c r="Q33" s="46">
        <v>0</v>
      </c>
      <c r="R33" s="46">
        <v>0</v>
      </c>
      <c r="S33" s="74">
        <v>0</v>
      </c>
      <c r="W33">
        <v>1.1299999999999999</v>
      </c>
      <c r="X33">
        <v>3.9</v>
      </c>
      <c r="Y33">
        <v>9.1</v>
      </c>
      <c r="Z33">
        <v>0</v>
      </c>
      <c r="AA33">
        <v>110.24</v>
      </c>
      <c r="AB33">
        <v>15</v>
      </c>
      <c r="AC33">
        <v>0.37</v>
      </c>
      <c r="AD33">
        <v>50</v>
      </c>
      <c r="AE33">
        <v>0</v>
      </c>
      <c r="AF33">
        <v>35</v>
      </c>
      <c r="AG33">
        <v>6.77</v>
      </c>
      <c r="AH33">
        <v>0</v>
      </c>
      <c r="AI33">
        <v>48.38</v>
      </c>
      <c r="AJ33">
        <v>32.61</v>
      </c>
      <c r="AK33">
        <v>0.61</v>
      </c>
      <c r="AL33">
        <v>24.19</v>
      </c>
      <c r="AM33">
        <v>0.61</v>
      </c>
      <c r="AN33">
        <v>0.68</v>
      </c>
      <c r="AO33">
        <v>7.63</v>
      </c>
      <c r="AP33">
        <v>0</v>
      </c>
      <c r="AQ33">
        <v>12.57</v>
      </c>
      <c r="AR33">
        <v>23.22</v>
      </c>
      <c r="AS33">
        <v>0.93</v>
      </c>
      <c r="AT33">
        <v>85.64</v>
      </c>
      <c r="AU33">
        <v>48.38</v>
      </c>
      <c r="AV33">
        <v>0</v>
      </c>
      <c r="AW33">
        <v>58.06</v>
      </c>
      <c r="AX33">
        <v>62.9</v>
      </c>
      <c r="AY33">
        <v>0</v>
      </c>
      <c r="AZ33">
        <v>1.02</v>
      </c>
      <c r="BA33">
        <v>4.84</v>
      </c>
      <c r="BB33">
        <v>0</v>
      </c>
      <c r="BC33">
        <v>16.350000000000001</v>
      </c>
      <c r="BD33">
        <v>7.74</v>
      </c>
      <c r="BE33">
        <v>0</v>
      </c>
      <c r="BF33">
        <v>62.9</v>
      </c>
      <c r="BG33">
        <v>74.819999999999993</v>
      </c>
      <c r="BH33">
        <v>300.45999999999998</v>
      </c>
      <c r="BI33">
        <v>0</v>
      </c>
      <c r="BJ33">
        <v>0.93</v>
      </c>
      <c r="BK33">
        <v>24.19</v>
      </c>
      <c r="BL33">
        <v>23.71</v>
      </c>
      <c r="BM33">
        <v>64.349999999999994</v>
      </c>
      <c r="BN33">
        <v>15.8</v>
      </c>
      <c r="BO33">
        <v>25.04</v>
      </c>
      <c r="BP33">
        <v>0.52</v>
      </c>
      <c r="BQ33">
        <v>43.55</v>
      </c>
      <c r="BR33">
        <v>0.92</v>
      </c>
      <c r="BS33">
        <v>0</v>
      </c>
      <c r="BT33">
        <v>63.14</v>
      </c>
      <c r="BU33">
        <v>0.82</v>
      </c>
      <c r="BV33">
        <v>100.16</v>
      </c>
    </row>
    <row r="34" spans="1:74">
      <c r="A34" t="s">
        <v>281</v>
      </c>
      <c r="G34" t="s">
        <v>76</v>
      </c>
      <c r="H34" s="73">
        <v>822.24999999999989</v>
      </c>
      <c r="I34" s="46">
        <v>173.95999999999998</v>
      </c>
      <c r="J34" s="46">
        <v>362.33000000000004</v>
      </c>
      <c r="K34" s="46">
        <v>69.67</v>
      </c>
      <c r="L34" s="46">
        <v>6</v>
      </c>
      <c r="M34" s="74">
        <v>0</v>
      </c>
      <c r="N34" s="73">
        <v>0</v>
      </c>
      <c r="O34" s="46">
        <v>50</v>
      </c>
      <c r="P34" s="46">
        <v>0</v>
      </c>
      <c r="Q34" s="46">
        <v>0</v>
      </c>
      <c r="R34" s="46">
        <v>0</v>
      </c>
      <c r="S34" s="74">
        <v>0</v>
      </c>
      <c r="W34">
        <v>1.1599999999999999</v>
      </c>
      <c r="X34">
        <v>0.6</v>
      </c>
      <c r="Y34">
        <v>1.4</v>
      </c>
      <c r="Z34">
        <v>0</v>
      </c>
      <c r="AA34">
        <v>110.24</v>
      </c>
      <c r="AB34">
        <v>22.8</v>
      </c>
      <c r="AC34">
        <v>0.37</v>
      </c>
      <c r="AD34">
        <v>50</v>
      </c>
      <c r="AE34">
        <v>0</v>
      </c>
      <c r="AF34">
        <v>53.2</v>
      </c>
      <c r="AG34">
        <v>6.77</v>
      </c>
      <c r="AH34">
        <v>0</v>
      </c>
      <c r="AI34">
        <v>48.38</v>
      </c>
      <c r="AJ34">
        <v>32.61</v>
      </c>
      <c r="AK34">
        <v>0.61</v>
      </c>
      <c r="AL34">
        <v>24.19</v>
      </c>
      <c r="AM34">
        <v>0.61</v>
      </c>
      <c r="AN34">
        <v>0.68</v>
      </c>
      <c r="AO34">
        <v>7.63</v>
      </c>
      <c r="AP34">
        <v>0</v>
      </c>
      <c r="AQ34">
        <v>12.57</v>
      </c>
      <c r="AR34">
        <v>23.22</v>
      </c>
      <c r="AS34">
        <v>0.93</v>
      </c>
      <c r="AT34">
        <v>85.64</v>
      </c>
      <c r="AU34">
        <v>48.38</v>
      </c>
      <c r="AV34">
        <v>0</v>
      </c>
      <c r="AW34">
        <v>58.06</v>
      </c>
      <c r="AX34">
        <v>62.9</v>
      </c>
      <c r="AY34">
        <v>0</v>
      </c>
      <c r="AZ34">
        <v>1.02</v>
      </c>
      <c r="BA34">
        <v>4.84</v>
      </c>
      <c r="BB34">
        <v>0</v>
      </c>
      <c r="BC34">
        <v>16.350000000000001</v>
      </c>
      <c r="BD34">
        <v>7.74</v>
      </c>
      <c r="BE34">
        <v>0</v>
      </c>
      <c r="BF34">
        <v>62.9</v>
      </c>
      <c r="BG34">
        <v>74.819999999999993</v>
      </c>
      <c r="BH34">
        <v>300.45999999999998</v>
      </c>
      <c r="BI34">
        <v>0</v>
      </c>
      <c r="BJ34">
        <v>0.93</v>
      </c>
      <c r="BK34">
        <v>24.19</v>
      </c>
      <c r="BL34">
        <v>23.71</v>
      </c>
      <c r="BM34">
        <v>64.349999999999994</v>
      </c>
      <c r="BN34">
        <v>15.8</v>
      </c>
      <c r="BO34">
        <v>25.04</v>
      </c>
      <c r="BP34">
        <v>0.52</v>
      </c>
      <c r="BQ34">
        <v>43.55</v>
      </c>
      <c r="BR34">
        <v>0.92</v>
      </c>
      <c r="BS34">
        <v>0</v>
      </c>
      <c r="BT34">
        <v>63.14</v>
      </c>
      <c r="BU34">
        <v>0.82</v>
      </c>
      <c r="BV34">
        <v>100.16</v>
      </c>
    </row>
    <row r="35" spans="1:74">
      <c r="A35" t="s">
        <v>283</v>
      </c>
      <c r="G35" t="s">
        <v>77</v>
      </c>
      <c r="H35" s="73">
        <v>834.63999999999987</v>
      </c>
      <c r="I35" s="46">
        <v>179.11</v>
      </c>
      <c r="J35" s="46">
        <v>362.24</v>
      </c>
      <c r="K35" s="46">
        <v>69.67</v>
      </c>
      <c r="L35" s="46">
        <v>6.58</v>
      </c>
      <c r="M35" s="74">
        <v>0</v>
      </c>
      <c r="N35" s="73">
        <v>0</v>
      </c>
      <c r="O35" s="46">
        <v>130</v>
      </c>
      <c r="P35" s="46">
        <v>0</v>
      </c>
      <c r="Q35" s="46">
        <v>0</v>
      </c>
      <c r="R35" s="46">
        <v>0</v>
      </c>
      <c r="S35" s="74">
        <v>0</v>
      </c>
      <c r="W35">
        <v>1.74</v>
      </c>
      <c r="X35">
        <v>2.7</v>
      </c>
      <c r="Y35">
        <v>6.3</v>
      </c>
      <c r="Z35">
        <v>0</v>
      </c>
      <c r="AA35">
        <v>110.24</v>
      </c>
      <c r="AB35">
        <v>25.8</v>
      </c>
      <c r="AC35">
        <v>0.37</v>
      </c>
      <c r="AD35">
        <v>100</v>
      </c>
      <c r="AE35">
        <v>0</v>
      </c>
      <c r="AF35">
        <v>60.2</v>
      </c>
      <c r="AG35">
        <v>6.77</v>
      </c>
      <c r="AH35">
        <v>0</v>
      </c>
      <c r="AI35">
        <v>48.38</v>
      </c>
      <c r="AJ35">
        <v>32.61</v>
      </c>
      <c r="AK35">
        <v>0.61</v>
      </c>
      <c r="AL35">
        <v>24.19</v>
      </c>
      <c r="AM35">
        <v>0.61</v>
      </c>
      <c r="AN35">
        <v>0.97</v>
      </c>
      <c r="AO35">
        <v>7.63</v>
      </c>
      <c r="AP35">
        <v>0</v>
      </c>
      <c r="AQ35">
        <v>12.57</v>
      </c>
      <c r="AR35">
        <v>23.22</v>
      </c>
      <c r="AS35">
        <v>0.98</v>
      </c>
      <c r="AT35">
        <v>85.64</v>
      </c>
      <c r="AU35">
        <v>48.38</v>
      </c>
      <c r="AV35">
        <v>0</v>
      </c>
      <c r="AW35">
        <v>58.06</v>
      </c>
      <c r="AX35">
        <v>62.9</v>
      </c>
      <c r="AY35">
        <v>30</v>
      </c>
      <c r="AZ35">
        <v>1.02</v>
      </c>
      <c r="BA35">
        <v>4.84</v>
      </c>
      <c r="BB35">
        <v>0</v>
      </c>
      <c r="BC35">
        <v>16.260000000000002</v>
      </c>
      <c r="BD35">
        <v>7.74</v>
      </c>
      <c r="BE35">
        <v>0</v>
      </c>
      <c r="BF35">
        <v>62.9</v>
      </c>
      <c r="BG35">
        <v>74.819999999999993</v>
      </c>
      <c r="BH35">
        <v>300.45999999999998</v>
      </c>
      <c r="BI35">
        <v>0</v>
      </c>
      <c r="BJ35">
        <v>0.98</v>
      </c>
      <c r="BK35">
        <v>24.19</v>
      </c>
      <c r="BL35">
        <v>23.71</v>
      </c>
      <c r="BM35">
        <v>64.349999999999994</v>
      </c>
      <c r="BN35">
        <v>15.8</v>
      </c>
      <c r="BO35">
        <v>25.04</v>
      </c>
      <c r="BP35">
        <v>0.52</v>
      </c>
      <c r="BQ35">
        <v>43.55</v>
      </c>
      <c r="BR35">
        <v>0.92</v>
      </c>
      <c r="BS35">
        <v>0</v>
      </c>
      <c r="BT35">
        <v>63.14</v>
      </c>
      <c r="BU35">
        <v>0.97</v>
      </c>
      <c r="BV35">
        <v>100.16</v>
      </c>
    </row>
    <row r="36" spans="1:74">
      <c r="A36" t="s">
        <v>315</v>
      </c>
      <c r="G36" t="s">
        <v>78</v>
      </c>
      <c r="H36" s="73">
        <v>847.93999999999983</v>
      </c>
      <c r="I36" s="46">
        <v>184.81</v>
      </c>
      <c r="J36" s="46">
        <v>362.24</v>
      </c>
      <c r="K36" s="46">
        <v>69.67</v>
      </c>
      <c r="L36" s="46">
        <v>6.8699999999999992</v>
      </c>
      <c r="M36" s="74">
        <v>0</v>
      </c>
      <c r="N36" s="73">
        <v>0</v>
      </c>
      <c r="O36" s="46">
        <v>130</v>
      </c>
      <c r="P36" s="46">
        <v>0</v>
      </c>
      <c r="Q36" s="46">
        <v>0</v>
      </c>
      <c r="R36" s="46">
        <v>0</v>
      </c>
      <c r="S36" s="74">
        <v>0</v>
      </c>
      <c r="W36">
        <v>2.0299999999999998</v>
      </c>
      <c r="X36">
        <v>2.7</v>
      </c>
      <c r="Y36">
        <v>6.3</v>
      </c>
      <c r="Z36">
        <v>0</v>
      </c>
      <c r="AA36">
        <v>110.24</v>
      </c>
      <c r="AB36">
        <v>31.5</v>
      </c>
      <c r="AC36">
        <v>0.37</v>
      </c>
      <c r="AD36">
        <v>100</v>
      </c>
      <c r="AE36">
        <v>0</v>
      </c>
      <c r="AF36">
        <v>73.5</v>
      </c>
      <c r="AG36">
        <v>6.77</v>
      </c>
      <c r="AH36">
        <v>0</v>
      </c>
      <c r="AI36">
        <v>48.38</v>
      </c>
      <c r="AJ36">
        <v>32.61</v>
      </c>
      <c r="AK36">
        <v>0.61</v>
      </c>
      <c r="AL36">
        <v>24.19</v>
      </c>
      <c r="AM36">
        <v>0.61</v>
      </c>
      <c r="AN36">
        <v>0.97</v>
      </c>
      <c r="AO36">
        <v>7.63</v>
      </c>
      <c r="AP36">
        <v>0</v>
      </c>
      <c r="AQ36">
        <v>12.57</v>
      </c>
      <c r="AR36">
        <v>23.22</v>
      </c>
      <c r="AS36">
        <v>0.98</v>
      </c>
      <c r="AT36">
        <v>85.64</v>
      </c>
      <c r="AU36">
        <v>48.38</v>
      </c>
      <c r="AV36">
        <v>0</v>
      </c>
      <c r="AW36">
        <v>58.06</v>
      </c>
      <c r="AX36">
        <v>62.9</v>
      </c>
      <c r="AY36">
        <v>30</v>
      </c>
      <c r="AZ36">
        <v>1.02</v>
      </c>
      <c r="BA36">
        <v>4.84</v>
      </c>
      <c r="BB36">
        <v>0</v>
      </c>
      <c r="BC36">
        <v>16.260000000000002</v>
      </c>
      <c r="BD36">
        <v>7.74</v>
      </c>
      <c r="BE36">
        <v>0</v>
      </c>
      <c r="BF36">
        <v>62.9</v>
      </c>
      <c r="BG36">
        <v>74.819999999999993</v>
      </c>
      <c r="BH36">
        <v>300.45999999999998</v>
      </c>
      <c r="BI36">
        <v>0</v>
      </c>
      <c r="BJ36">
        <v>0.98</v>
      </c>
      <c r="BK36">
        <v>24.19</v>
      </c>
      <c r="BL36">
        <v>23.71</v>
      </c>
      <c r="BM36">
        <v>64.349999999999994</v>
      </c>
      <c r="BN36">
        <v>15.8</v>
      </c>
      <c r="BO36">
        <v>25.04</v>
      </c>
      <c r="BP36">
        <v>0.52</v>
      </c>
      <c r="BQ36">
        <v>43.55</v>
      </c>
      <c r="BR36">
        <v>0.92</v>
      </c>
      <c r="BS36">
        <v>0</v>
      </c>
      <c r="BT36">
        <v>63.14</v>
      </c>
      <c r="BU36">
        <v>0.97</v>
      </c>
      <c r="BV36">
        <v>100.16</v>
      </c>
    </row>
    <row r="37" spans="1:74">
      <c r="A37" t="s">
        <v>316</v>
      </c>
      <c r="G37" t="s">
        <v>79</v>
      </c>
      <c r="H37" s="73">
        <v>860.15999999999985</v>
      </c>
      <c r="I37" s="46">
        <v>189.61</v>
      </c>
      <c r="J37" s="46">
        <v>362.24</v>
      </c>
      <c r="K37" s="46">
        <v>69.67</v>
      </c>
      <c r="L37" s="46">
        <v>7.26</v>
      </c>
      <c r="M37" s="74">
        <v>0</v>
      </c>
      <c r="N37" s="73">
        <v>0</v>
      </c>
      <c r="O37" s="46">
        <v>130</v>
      </c>
      <c r="P37" s="46">
        <v>0</v>
      </c>
      <c r="Q37" s="46">
        <v>0</v>
      </c>
      <c r="R37" s="46">
        <v>0</v>
      </c>
      <c r="S37" s="74">
        <v>0</v>
      </c>
      <c r="W37">
        <v>2.42</v>
      </c>
      <c r="X37">
        <v>1.5</v>
      </c>
      <c r="Y37">
        <v>3.5</v>
      </c>
      <c r="Z37">
        <v>0</v>
      </c>
      <c r="AA37">
        <v>110.24</v>
      </c>
      <c r="AB37">
        <v>37.5</v>
      </c>
      <c r="AC37">
        <v>0.37</v>
      </c>
      <c r="AD37">
        <v>100</v>
      </c>
      <c r="AE37">
        <v>0</v>
      </c>
      <c r="AF37">
        <v>87.5</v>
      </c>
      <c r="AG37">
        <v>6.77</v>
      </c>
      <c r="AH37">
        <v>0</v>
      </c>
      <c r="AI37">
        <v>48.38</v>
      </c>
      <c r="AJ37">
        <v>33.630000000000003</v>
      </c>
      <c r="AK37">
        <v>0.61</v>
      </c>
      <c r="AL37">
        <v>24.19</v>
      </c>
      <c r="AM37">
        <v>0.61</v>
      </c>
      <c r="AN37">
        <v>0.97</v>
      </c>
      <c r="AO37">
        <v>7.63</v>
      </c>
      <c r="AP37">
        <v>0</v>
      </c>
      <c r="AQ37">
        <v>12.57</v>
      </c>
      <c r="AR37">
        <v>23.22</v>
      </c>
      <c r="AS37">
        <v>0.98</v>
      </c>
      <c r="AT37">
        <v>85.64</v>
      </c>
      <c r="AU37">
        <v>48.38</v>
      </c>
      <c r="AV37">
        <v>0</v>
      </c>
      <c r="AW37">
        <v>58.06</v>
      </c>
      <c r="AX37">
        <v>62.9</v>
      </c>
      <c r="AY37">
        <v>30</v>
      </c>
      <c r="AZ37">
        <v>1.02</v>
      </c>
      <c r="BA37">
        <v>4.84</v>
      </c>
      <c r="BB37">
        <v>0</v>
      </c>
      <c r="BC37">
        <v>16.260000000000002</v>
      </c>
      <c r="BD37">
        <v>7.74</v>
      </c>
      <c r="BE37">
        <v>0</v>
      </c>
      <c r="BF37">
        <v>62.9</v>
      </c>
      <c r="BG37">
        <v>74.819999999999993</v>
      </c>
      <c r="BH37">
        <v>300.45999999999998</v>
      </c>
      <c r="BI37">
        <v>0</v>
      </c>
      <c r="BJ37">
        <v>0.98</v>
      </c>
      <c r="BK37">
        <v>24.19</v>
      </c>
      <c r="BL37">
        <v>23.71</v>
      </c>
      <c r="BM37">
        <v>64.349999999999994</v>
      </c>
      <c r="BN37">
        <v>15.8</v>
      </c>
      <c r="BO37">
        <v>25.04</v>
      </c>
      <c r="BP37">
        <v>0.52</v>
      </c>
      <c r="BQ37">
        <v>43.55</v>
      </c>
      <c r="BR37">
        <v>0.92</v>
      </c>
      <c r="BS37">
        <v>0</v>
      </c>
      <c r="BT37">
        <v>63.14</v>
      </c>
      <c r="BU37">
        <v>0.97</v>
      </c>
      <c r="BV37">
        <v>100.16</v>
      </c>
    </row>
    <row r="38" spans="1:74">
      <c r="A38" t="s">
        <v>317</v>
      </c>
      <c r="G38" t="s">
        <v>80</v>
      </c>
      <c r="H38" s="73">
        <v>870.65999999999985</v>
      </c>
      <c r="I38" s="46">
        <v>194.11</v>
      </c>
      <c r="J38" s="46">
        <v>362.24</v>
      </c>
      <c r="K38" s="46">
        <v>69.67</v>
      </c>
      <c r="L38" s="46">
        <v>7.55</v>
      </c>
      <c r="M38" s="74">
        <v>0</v>
      </c>
      <c r="N38" s="73">
        <v>0</v>
      </c>
      <c r="O38" s="46">
        <v>130</v>
      </c>
      <c r="P38" s="46">
        <v>0</v>
      </c>
      <c r="Q38" s="46">
        <v>0</v>
      </c>
      <c r="R38" s="46">
        <v>0</v>
      </c>
      <c r="S38" s="74">
        <v>0</v>
      </c>
      <c r="W38">
        <v>2.71</v>
      </c>
      <c r="X38">
        <v>1.5</v>
      </c>
      <c r="Y38">
        <v>3.5</v>
      </c>
      <c r="Z38">
        <v>0</v>
      </c>
      <c r="AA38">
        <v>110.24</v>
      </c>
      <c r="AB38">
        <v>42</v>
      </c>
      <c r="AC38">
        <v>0.37</v>
      </c>
      <c r="AD38">
        <v>100</v>
      </c>
      <c r="AE38">
        <v>0</v>
      </c>
      <c r="AF38">
        <v>98</v>
      </c>
      <c r="AG38">
        <v>6.77</v>
      </c>
      <c r="AH38">
        <v>0</v>
      </c>
      <c r="AI38">
        <v>48.38</v>
      </c>
      <c r="AJ38">
        <v>33.630000000000003</v>
      </c>
      <c r="AK38">
        <v>0.61</v>
      </c>
      <c r="AL38">
        <v>24.19</v>
      </c>
      <c r="AM38">
        <v>0.61</v>
      </c>
      <c r="AN38">
        <v>0.97</v>
      </c>
      <c r="AO38">
        <v>7.63</v>
      </c>
      <c r="AP38">
        <v>0</v>
      </c>
      <c r="AQ38">
        <v>12.57</v>
      </c>
      <c r="AR38">
        <v>23.22</v>
      </c>
      <c r="AS38">
        <v>0.98</v>
      </c>
      <c r="AT38">
        <v>85.64</v>
      </c>
      <c r="AU38">
        <v>48.38</v>
      </c>
      <c r="AV38">
        <v>0</v>
      </c>
      <c r="AW38">
        <v>58.06</v>
      </c>
      <c r="AX38">
        <v>62.9</v>
      </c>
      <c r="AY38">
        <v>30</v>
      </c>
      <c r="AZ38">
        <v>1.02</v>
      </c>
      <c r="BA38">
        <v>4.84</v>
      </c>
      <c r="BB38">
        <v>0</v>
      </c>
      <c r="BC38">
        <v>16.260000000000002</v>
      </c>
      <c r="BD38">
        <v>7.74</v>
      </c>
      <c r="BE38">
        <v>0</v>
      </c>
      <c r="BF38">
        <v>62.9</v>
      </c>
      <c r="BG38">
        <v>74.819999999999993</v>
      </c>
      <c r="BH38">
        <v>300.45999999999998</v>
      </c>
      <c r="BI38">
        <v>0</v>
      </c>
      <c r="BJ38">
        <v>0.98</v>
      </c>
      <c r="BK38">
        <v>24.19</v>
      </c>
      <c r="BL38">
        <v>23.71</v>
      </c>
      <c r="BM38">
        <v>64.349999999999994</v>
      </c>
      <c r="BN38">
        <v>15.8</v>
      </c>
      <c r="BO38">
        <v>25.04</v>
      </c>
      <c r="BP38">
        <v>0.52</v>
      </c>
      <c r="BQ38">
        <v>43.55</v>
      </c>
      <c r="BR38">
        <v>0.92</v>
      </c>
      <c r="BS38">
        <v>0</v>
      </c>
      <c r="BT38">
        <v>63.14</v>
      </c>
      <c r="BU38">
        <v>0.97</v>
      </c>
      <c r="BV38">
        <v>100.16</v>
      </c>
    </row>
    <row r="39" spans="1:74">
      <c r="A39" t="s">
        <v>318</v>
      </c>
      <c r="G39" t="s">
        <v>81</v>
      </c>
      <c r="H39" s="73">
        <v>883.25999999999988</v>
      </c>
      <c r="I39" s="46">
        <v>199.51</v>
      </c>
      <c r="J39" s="46">
        <v>362.15000000000003</v>
      </c>
      <c r="K39" s="46">
        <v>93.86</v>
      </c>
      <c r="L39" s="46">
        <v>8.23</v>
      </c>
      <c r="M39" s="74">
        <v>0</v>
      </c>
      <c r="N39" s="73">
        <v>0</v>
      </c>
      <c r="O39" s="46">
        <v>130</v>
      </c>
      <c r="P39" s="46">
        <v>0</v>
      </c>
      <c r="Q39" s="46">
        <v>0</v>
      </c>
      <c r="R39" s="46">
        <v>0</v>
      </c>
      <c r="S39" s="74">
        <v>0</v>
      </c>
      <c r="W39">
        <v>3.39</v>
      </c>
      <c r="X39">
        <v>11.7</v>
      </c>
      <c r="Y39">
        <v>27.3</v>
      </c>
      <c r="Z39">
        <v>0</v>
      </c>
      <c r="AA39">
        <v>110.24</v>
      </c>
      <c r="AB39">
        <v>37.200000000000003</v>
      </c>
      <c r="AC39">
        <v>0.37</v>
      </c>
      <c r="AD39">
        <v>100</v>
      </c>
      <c r="AE39">
        <v>0</v>
      </c>
      <c r="AF39">
        <v>86.8</v>
      </c>
      <c r="AG39">
        <v>6.77</v>
      </c>
      <c r="AH39">
        <v>0</v>
      </c>
      <c r="AI39">
        <v>48.38</v>
      </c>
      <c r="AJ39">
        <v>33.630000000000003</v>
      </c>
      <c r="AK39">
        <v>0.61</v>
      </c>
      <c r="AL39">
        <v>24.19</v>
      </c>
      <c r="AM39">
        <v>0.61</v>
      </c>
      <c r="AN39">
        <v>0.97</v>
      </c>
      <c r="AO39">
        <v>7.63</v>
      </c>
      <c r="AP39">
        <v>0</v>
      </c>
      <c r="AQ39">
        <v>12.57</v>
      </c>
      <c r="AR39">
        <v>23.22</v>
      </c>
      <c r="AS39">
        <v>0.98</v>
      </c>
      <c r="AT39">
        <v>85.64</v>
      </c>
      <c r="AU39">
        <v>48.38</v>
      </c>
      <c r="AV39">
        <v>0</v>
      </c>
      <c r="AW39">
        <v>58.06</v>
      </c>
      <c r="AX39">
        <v>62.9</v>
      </c>
      <c r="AY39">
        <v>30</v>
      </c>
      <c r="AZ39">
        <v>1.02</v>
      </c>
      <c r="BA39">
        <v>4.84</v>
      </c>
      <c r="BB39">
        <v>0</v>
      </c>
      <c r="BC39">
        <v>16.170000000000002</v>
      </c>
      <c r="BD39">
        <v>7.74</v>
      </c>
      <c r="BE39">
        <v>0</v>
      </c>
      <c r="BF39">
        <v>62.9</v>
      </c>
      <c r="BG39">
        <v>74.819999999999993</v>
      </c>
      <c r="BH39">
        <v>300.45999999999998</v>
      </c>
      <c r="BI39">
        <v>0</v>
      </c>
      <c r="BJ39">
        <v>0.98</v>
      </c>
      <c r="BK39">
        <v>24.19</v>
      </c>
      <c r="BL39">
        <v>23.71</v>
      </c>
      <c r="BM39">
        <v>64.349999999999994</v>
      </c>
      <c r="BN39">
        <v>15.8</v>
      </c>
      <c r="BO39">
        <v>25.04</v>
      </c>
      <c r="BP39">
        <v>0.52</v>
      </c>
      <c r="BQ39">
        <v>43.55</v>
      </c>
      <c r="BR39">
        <v>0.92</v>
      </c>
      <c r="BS39">
        <v>24.19</v>
      </c>
      <c r="BT39">
        <v>63.14</v>
      </c>
      <c r="BU39">
        <v>0.97</v>
      </c>
      <c r="BV39">
        <v>100.16</v>
      </c>
    </row>
    <row r="40" spans="1:74">
      <c r="A40" t="s">
        <v>338</v>
      </c>
      <c r="G40" t="s">
        <v>82</v>
      </c>
      <c r="H40" s="73">
        <v>893.05999999999983</v>
      </c>
      <c r="I40" s="46">
        <v>203.70999999999998</v>
      </c>
      <c r="J40" s="46">
        <v>362.15000000000003</v>
      </c>
      <c r="K40" s="46">
        <v>93.86</v>
      </c>
      <c r="L40" s="46">
        <v>8.7100000000000009</v>
      </c>
      <c r="M40" s="74">
        <v>0</v>
      </c>
      <c r="N40" s="73">
        <v>0</v>
      </c>
      <c r="O40" s="46">
        <v>130</v>
      </c>
      <c r="P40" s="46">
        <v>0</v>
      </c>
      <c r="Q40" s="46">
        <v>0</v>
      </c>
      <c r="R40" s="46">
        <v>0</v>
      </c>
      <c r="S40" s="74">
        <v>0</v>
      </c>
      <c r="W40">
        <v>3.87</v>
      </c>
      <c r="X40">
        <v>13.5</v>
      </c>
      <c r="Y40">
        <v>31.5</v>
      </c>
      <c r="Z40">
        <v>0</v>
      </c>
      <c r="AA40">
        <v>110.24</v>
      </c>
      <c r="AB40">
        <v>39.6</v>
      </c>
      <c r="AC40">
        <v>0.37</v>
      </c>
      <c r="AD40">
        <v>100</v>
      </c>
      <c r="AE40">
        <v>0</v>
      </c>
      <c r="AF40">
        <v>92.4</v>
      </c>
      <c r="AG40">
        <v>6.77</v>
      </c>
      <c r="AH40">
        <v>0</v>
      </c>
      <c r="AI40">
        <v>48.38</v>
      </c>
      <c r="AJ40">
        <v>33.630000000000003</v>
      </c>
      <c r="AK40">
        <v>0.61</v>
      </c>
      <c r="AL40">
        <v>24.19</v>
      </c>
      <c r="AM40">
        <v>0.61</v>
      </c>
      <c r="AN40">
        <v>0.97</v>
      </c>
      <c r="AO40">
        <v>7.63</v>
      </c>
      <c r="AP40">
        <v>0</v>
      </c>
      <c r="AQ40">
        <v>12.57</v>
      </c>
      <c r="AR40">
        <v>23.22</v>
      </c>
      <c r="AS40">
        <v>0.98</v>
      </c>
      <c r="AT40">
        <v>85.64</v>
      </c>
      <c r="AU40">
        <v>48.38</v>
      </c>
      <c r="AV40">
        <v>0</v>
      </c>
      <c r="AW40">
        <v>58.06</v>
      </c>
      <c r="AX40">
        <v>62.9</v>
      </c>
      <c r="AY40">
        <v>30</v>
      </c>
      <c r="AZ40">
        <v>1.02</v>
      </c>
      <c r="BA40">
        <v>4.84</v>
      </c>
      <c r="BB40">
        <v>0</v>
      </c>
      <c r="BC40">
        <v>16.170000000000002</v>
      </c>
      <c r="BD40">
        <v>7.74</v>
      </c>
      <c r="BE40">
        <v>0</v>
      </c>
      <c r="BF40">
        <v>62.9</v>
      </c>
      <c r="BG40">
        <v>74.819999999999993</v>
      </c>
      <c r="BH40">
        <v>300.45999999999998</v>
      </c>
      <c r="BI40">
        <v>0</v>
      </c>
      <c r="BJ40">
        <v>0.98</v>
      </c>
      <c r="BK40">
        <v>24.19</v>
      </c>
      <c r="BL40">
        <v>23.71</v>
      </c>
      <c r="BM40">
        <v>64.349999999999994</v>
      </c>
      <c r="BN40">
        <v>15.8</v>
      </c>
      <c r="BO40">
        <v>25.04</v>
      </c>
      <c r="BP40">
        <v>0.52</v>
      </c>
      <c r="BQ40">
        <v>43.55</v>
      </c>
      <c r="BR40">
        <v>0.92</v>
      </c>
      <c r="BS40">
        <v>24.19</v>
      </c>
      <c r="BT40">
        <v>63.14</v>
      </c>
      <c r="BU40">
        <v>0.97</v>
      </c>
      <c r="BV40">
        <v>100.16</v>
      </c>
    </row>
    <row r="41" spans="1:74">
      <c r="A41" t="s">
        <v>339</v>
      </c>
      <c r="G41" t="s">
        <v>83</v>
      </c>
      <c r="H41" s="73">
        <v>906.99999999999989</v>
      </c>
      <c r="I41" s="46">
        <v>208.81</v>
      </c>
      <c r="J41" s="46">
        <v>362.15000000000003</v>
      </c>
      <c r="K41" s="46">
        <v>93.86</v>
      </c>
      <c r="L41" s="46">
        <v>8.8999999999999986</v>
      </c>
      <c r="M41" s="74">
        <v>0</v>
      </c>
      <c r="N41" s="73">
        <v>0</v>
      </c>
      <c r="O41" s="46">
        <v>130</v>
      </c>
      <c r="P41" s="46">
        <v>0</v>
      </c>
      <c r="Q41" s="46">
        <v>0</v>
      </c>
      <c r="R41" s="46">
        <v>0</v>
      </c>
      <c r="S41" s="74">
        <v>0</v>
      </c>
      <c r="W41">
        <v>4.0599999999999996</v>
      </c>
      <c r="X41">
        <v>15</v>
      </c>
      <c r="Y41">
        <v>35</v>
      </c>
      <c r="Z41">
        <v>0</v>
      </c>
      <c r="AA41">
        <v>110.24</v>
      </c>
      <c r="AB41">
        <v>43.2</v>
      </c>
      <c r="AC41">
        <v>0.37</v>
      </c>
      <c r="AD41">
        <v>100</v>
      </c>
      <c r="AE41">
        <v>0</v>
      </c>
      <c r="AF41">
        <v>100.8</v>
      </c>
      <c r="AG41">
        <v>6.77</v>
      </c>
      <c r="AH41">
        <v>0</v>
      </c>
      <c r="AI41">
        <v>48.38</v>
      </c>
      <c r="AJ41">
        <v>35.67</v>
      </c>
      <c r="AK41">
        <v>0.61</v>
      </c>
      <c r="AL41">
        <v>24.19</v>
      </c>
      <c r="AM41">
        <v>0.61</v>
      </c>
      <c r="AN41">
        <v>0.97</v>
      </c>
      <c r="AO41">
        <v>7.63</v>
      </c>
      <c r="AP41">
        <v>0</v>
      </c>
      <c r="AQ41">
        <v>12.57</v>
      </c>
      <c r="AR41">
        <v>23.22</v>
      </c>
      <c r="AS41">
        <v>0.98</v>
      </c>
      <c r="AT41">
        <v>85.64</v>
      </c>
      <c r="AU41">
        <v>48.38</v>
      </c>
      <c r="AV41">
        <v>0</v>
      </c>
      <c r="AW41">
        <v>58.06</v>
      </c>
      <c r="AX41">
        <v>62.9</v>
      </c>
      <c r="AY41">
        <v>30</v>
      </c>
      <c r="AZ41">
        <v>1.02</v>
      </c>
      <c r="BA41">
        <v>4.84</v>
      </c>
      <c r="BB41">
        <v>0</v>
      </c>
      <c r="BC41">
        <v>16.170000000000002</v>
      </c>
      <c r="BD41">
        <v>7.74</v>
      </c>
      <c r="BE41">
        <v>0</v>
      </c>
      <c r="BF41">
        <v>62.9</v>
      </c>
      <c r="BG41">
        <v>74.819999999999993</v>
      </c>
      <c r="BH41">
        <v>300.45999999999998</v>
      </c>
      <c r="BI41">
        <v>0</v>
      </c>
      <c r="BJ41">
        <v>0.98</v>
      </c>
      <c r="BK41">
        <v>24.19</v>
      </c>
      <c r="BL41">
        <v>23.71</v>
      </c>
      <c r="BM41">
        <v>64.349999999999994</v>
      </c>
      <c r="BN41">
        <v>15.8</v>
      </c>
      <c r="BO41">
        <v>25.04</v>
      </c>
      <c r="BP41">
        <v>0.52</v>
      </c>
      <c r="BQ41">
        <v>43.55</v>
      </c>
      <c r="BR41">
        <v>0.92</v>
      </c>
      <c r="BS41">
        <v>24.19</v>
      </c>
      <c r="BT41">
        <v>63.14</v>
      </c>
      <c r="BU41">
        <v>0.97</v>
      </c>
      <c r="BV41">
        <v>100.16</v>
      </c>
    </row>
    <row r="42" spans="1:74">
      <c r="A42" t="s">
        <v>340</v>
      </c>
      <c r="G42" t="s">
        <v>84</v>
      </c>
      <c r="H42" s="73">
        <v>916.79999999999984</v>
      </c>
      <c r="I42" s="46">
        <v>213.01</v>
      </c>
      <c r="J42" s="46">
        <v>362.15000000000003</v>
      </c>
      <c r="K42" s="46">
        <v>93.86</v>
      </c>
      <c r="L42" s="46">
        <v>8.8999999999999986</v>
      </c>
      <c r="M42" s="74">
        <v>0</v>
      </c>
      <c r="N42" s="73">
        <v>0</v>
      </c>
      <c r="O42" s="46">
        <v>130</v>
      </c>
      <c r="P42" s="46">
        <v>0</v>
      </c>
      <c r="Q42" s="46">
        <v>0</v>
      </c>
      <c r="R42" s="46">
        <v>0</v>
      </c>
      <c r="S42" s="74">
        <v>0</v>
      </c>
      <c r="W42">
        <v>4.0599999999999996</v>
      </c>
      <c r="X42">
        <v>16.8</v>
      </c>
      <c r="Y42">
        <v>39.200000000000003</v>
      </c>
      <c r="Z42">
        <v>0</v>
      </c>
      <c r="AA42">
        <v>110.24</v>
      </c>
      <c r="AB42">
        <v>45.6</v>
      </c>
      <c r="AC42">
        <v>0.37</v>
      </c>
      <c r="AD42">
        <v>100</v>
      </c>
      <c r="AE42">
        <v>0</v>
      </c>
      <c r="AF42">
        <v>106.4</v>
      </c>
      <c r="AG42">
        <v>6.77</v>
      </c>
      <c r="AH42">
        <v>0</v>
      </c>
      <c r="AI42">
        <v>48.38</v>
      </c>
      <c r="AJ42">
        <v>35.67</v>
      </c>
      <c r="AK42">
        <v>0.61</v>
      </c>
      <c r="AL42">
        <v>24.19</v>
      </c>
      <c r="AM42">
        <v>0.61</v>
      </c>
      <c r="AN42">
        <v>0.97</v>
      </c>
      <c r="AO42">
        <v>7.63</v>
      </c>
      <c r="AP42">
        <v>0</v>
      </c>
      <c r="AQ42">
        <v>12.57</v>
      </c>
      <c r="AR42">
        <v>23.22</v>
      </c>
      <c r="AS42">
        <v>0.98</v>
      </c>
      <c r="AT42">
        <v>85.64</v>
      </c>
      <c r="AU42">
        <v>48.38</v>
      </c>
      <c r="AV42">
        <v>0</v>
      </c>
      <c r="AW42">
        <v>58.06</v>
      </c>
      <c r="AX42">
        <v>62.9</v>
      </c>
      <c r="AY42">
        <v>30</v>
      </c>
      <c r="AZ42">
        <v>1.02</v>
      </c>
      <c r="BA42">
        <v>4.84</v>
      </c>
      <c r="BB42">
        <v>0</v>
      </c>
      <c r="BC42">
        <v>16.170000000000002</v>
      </c>
      <c r="BD42">
        <v>7.74</v>
      </c>
      <c r="BE42">
        <v>0</v>
      </c>
      <c r="BF42">
        <v>62.9</v>
      </c>
      <c r="BG42">
        <v>74.819999999999993</v>
      </c>
      <c r="BH42">
        <v>300.45999999999998</v>
      </c>
      <c r="BI42">
        <v>0</v>
      </c>
      <c r="BJ42">
        <v>0.98</v>
      </c>
      <c r="BK42">
        <v>24.19</v>
      </c>
      <c r="BL42">
        <v>23.71</v>
      </c>
      <c r="BM42">
        <v>64.349999999999994</v>
      </c>
      <c r="BN42">
        <v>15.8</v>
      </c>
      <c r="BO42">
        <v>25.04</v>
      </c>
      <c r="BP42">
        <v>0.52</v>
      </c>
      <c r="BQ42">
        <v>43.55</v>
      </c>
      <c r="BR42">
        <v>0.92</v>
      </c>
      <c r="BS42">
        <v>24.19</v>
      </c>
      <c r="BT42">
        <v>63.14</v>
      </c>
      <c r="BU42">
        <v>0.97</v>
      </c>
      <c r="BV42">
        <v>100.16</v>
      </c>
    </row>
    <row r="43" spans="1:74">
      <c r="A43" t="s">
        <v>346</v>
      </c>
      <c r="G43" t="s">
        <v>85</v>
      </c>
      <c r="H43" s="73">
        <v>927.2399999999999</v>
      </c>
      <c r="I43" s="46">
        <v>307.57</v>
      </c>
      <c r="J43" s="46">
        <v>362.05</v>
      </c>
      <c r="K43" s="46">
        <v>93.86</v>
      </c>
      <c r="L43" s="46">
        <v>9.68</v>
      </c>
      <c r="M43" s="74">
        <v>0</v>
      </c>
      <c r="N43" s="73">
        <v>0</v>
      </c>
      <c r="O43" s="46">
        <v>130</v>
      </c>
      <c r="P43" s="46">
        <v>0</v>
      </c>
      <c r="Q43" s="46">
        <v>0</v>
      </c>
      <c r="R43" s="46">
        <v>0</v>
      </c>
      <c r="S43" s="74">
        <v>0</v>
      </c>
      <c r="W43">
        <v>4.84</v>
      </c>
      <c r="X43">
        <v>16.8</v>
      </c>
      <c r="Y43">
        <v>39.200000000000003</v>
      </c>
      <c r="Z43">
        <v>0</v>
      </c>
      <c r="AA43">
        <v>110.24</v>
      </c>
      <c r="AB43">
        <v>49.2</v>
      </c>
      <c r="AC43">
        <v>0.37</v>
      </c>
      <c r="AD43">
        <v>100</v>
      </c>
      <c r="AE43">
        <v>0</v>
      </c>
      <c r="AF43">
        <v>114.8</v>
      </c>
      <c r="AG43">
        <v>6.77</v>
      </c>
      <c r="AH43">
        <v>0</v>
      </c>
      <c r="AI43">
        <v>48.38</v>
      </c>
      <c r="AJ43">
        <v>37.71</v>
      </c>
      <c r="AK43">
        <v>0.61</v>
      </c>
      <c r="AL43">
        <v>24.19</v>
      </c>
      <c r="AM43">
        <v>0.61</v>
      </c>
      <c r="AN43">
        <v>0.97</v>
      </c>
      <c r="AO43">
        <v>7.63</v>
      </c>
      <c r="AP43">
        <v>0</v>
      </c>
      <c r="AQ43">
        <v>12.57</v>
      </c>
      <c r="AR43">
        <v>23.22</v>
      </c>
      <c r="AS43">
        <v>0.98</v>
      </c>
      <c r="AT43">
        <v>85.64</v>
      </c>
      <c r="AU43">
        <v>48.38</v>
      </c>
      <c r="AV43">
        <v>0</v>
      </c>
      <c r="AW43">
        <v>58.06</v>
      </c>
      <c r="AX43">
        <v>62.9</v>
      </c>
      <c r="AY43">
        <v>30</v>
      </c>
      <c r="AZ43">
        <v>1.02</v>
      </c>
      <c r="BA43">
        <v>4.84</v>
      </c>
      <c r="BB43">
        <v>0</v>
      </c>
      <c r="BC43">
        <v>16.07</v>
      </c>
      <c r="BD43">
        <v>7.74</v>
      </c>
      <c r="BE43">
        <v>0</v>
      </c>
      <c r="BF43">
        <v>62.9</v>
      </c>
      <c r="BG43">
        <v>74.819999999999993</v>
      </c>
      <c r="BH43">
        <v>300.45999999999998</v>
      </c>
      <c r="BI43">
        <v>90.96</v>
      </c>
      <c r="BJ43">
        <v>0.98</v>
      </c>
      <c r="BK43">
        <v>24.19</v>
      </c>
      <c r="BL43">
        <v>23.71</v>
      </c>
      <c r="BM43">
        <v>64.349999999999994</v>
      </c>
      <c r="BN43">
        <v>15.8</v>
      </c>
      <c r="BO43">
        <v>25.04</v>
      </c>
      <c r="BP43">
        <v>0.52</v>
      </c>
      <c r="BQ43">
        <v>43.55</v>
      </c>
      <c r="BR43">
        <v>0.92</v>
      </c>
      <c r="BS43">
        <v>24.19</v>
      </c>
      <c r="BT43">
        <v>63.14</v>
      </c>
      <c r="BU43">
        <v>0.97</v>
      </c>
      <c r="BV43">
        <v>100.16</v>
      </c>
    </row>
    <row r="44" spans="1:74">
      <c r="A44" t="s">
        <v>350</v>
      </c>
      <c r="G44" t="s">
        <v>86</v>
      </c>
      <c r="H44" s="73">
        <v>934.2399999999999</v>
      </c>
      <c r="I44" s="46">
        <v>310.57</v>
      </c>
      <c r="J44" s="46">
        <v>362.05</v>
      </c>
      <c r="K44" s="46">
        <v>93.86</v>
      </c>
      <c r="L44" s="46">
        <v>10.07</v>
      </c>
      <c r="M44" s="74">
        <v>0</v>
      </c>
      <c r="N44" s="73">
        <v>0</v>
      </c>
      <c r="O44" s="46">
        <v>130</v>
      </c>
      <c r="P44" s="46">
        <v>0</v>
      </c>
      <c r="Q44" s="46">
        <v>0</v>
      </c>
      <c r="R44" s="46">
        <v>0</v>
      </c>
      <c r="S44" s="74">
        <v>0</v>
      </c>
      <c r="W44">
        <v>5.23</v>
      </c>
      <c r="X44">
        <v>17.399999999999999</v>
      </c>
      <c r="Y44">
        <v>40.6</v>
      </c>
      <c r="Z44">
        <v>0</v>
      </c>
      <c r="AA44">
        <v>110.24</v>
      </c>
      <c r="AB44">
        <v>51.6</v>
      </c>
      <c r="AC44">
        <v>0.37</v>
      </c>
      <c r="AD44">
        <v>100</v>
      </c>
      <c r="AE44">
        <v>0</v>
      </c>
      <c r="AF44">
        <v>120.4</v>
      </c>
      <c r="AG44">
        <v>6.77</v>
      </c>
      <c r="AH44">
        <v>0</v>
      </c>
      <c r="AI44">
        <v>48.38</v>
      </c>
      <c r="AJ44">
        <v>37.71</v>
      </c>
      <c r="AK44">
        <v>0.61</v>
      </c>
      <c r="AL44">
        <v>24.19</v>
      </c>
      <c r="AM44">
        <v>0.61</v>
      </c>
      <c r="AN44">
        <v>0.97</v>
      </c>
      <c r="AO44">
        <v>7.63</v>
      </c>
      <c r="AP44">
        <v>0</v>
      </c>
      <c r="AQ44">
        <v>12.57</v>
      </c>
      <c r="AR44">
        <v>23.22</v>
      </c>
      <c r="AS44">
        <v>0.98</v>
      </c>
      <c r="AT44">
        <v>85.64</v>
      </c>
      <c r="AU44">
        <v>48.38</v>
      </c>
      <c r="AV44">
        <v>0</v>
      </c>
      <c r="AW44">
        <v>58.06</v>
      </c>
      <c r="AX44">
        <v>62.9</v>
      </c>
      <c r="AY44">
        <v>30</v>
      </c>
      <c r="AZ44">
        <v>1.02</v>
      </c>
      <c r="BA44">
        <v>4.84</v>
      </c>
      <c r="BB44">
        <v>0</v>
      </c>
      <c r="BC44">
        <v>16.07</v>
      </c>
      <c r="BD44">
        <v>7.74</v>
      </c>
      <c r="BE44">
        <v>0</v>
      </c>
      <c r="BF44">
        <v>62.9</v>
      </c>
      <c r="BG44">
        <v>74.819999999999993</v>
      </c>
      <c r="BH44">
        <v>300.45999999999998</v>
      </c>
      <c r="BI44">
        <v>90.96</v>
      </c>
      <c r="BJ44">
        <v>0.98</v>
      </c>
      <c r="BK44">
        <v>24.19</v>
      </c>
      <c r="BL44">
        <v>23.71</v>
      </c>
      <c r="BM44">
        <v>64.349999999999994</v>
      </c>
      <c r="BN44">
        <v>15.8</v>
      </c>
      <c r="BO44">
        <v>25.04</v>
      </c>
      <c r="BP44">
        <v>0.52</v>
      </c>
      <c r="BQ44">
        <v>43.55</v>
      </c>
      <c r="BR44">
        <v>0.92</v>
      </c>
      <c r="BS44">
        <v>24.19</v>
      </c>
      <c r="BT44">
        <v>63.14</v>
      </c>
      <c r="BU44">
        <v>0.97</v>
      </c>
      <c r="BV44">
        <v>100.16</v>
      </c>
    </row>
    <row r="45" spans="1:74">
      <c r="A45" t="s">
        <v>373</v>
      </c>
      <c r="G45" t="s">
        <v>87</v>
      </c>
      <c r="H45" s="73">
        <v>937.7399999999999</v>
      </c>
      <c r="I45" s="46">
        <v>312.07</v>
      </c>
      <c r="J45" s="46">
        <v>362.05</v>
      </c>
      <c r="K45" s="46">
        <v>93.86</v>
      </c>
      <c r="L45" s="46">
        <v>10.07</v>
      </c>
      <c r="M45" s="74">
        <v>0</v>
      </c>
      <c r="N45" s="73">
        <v>0</v>
      </c>
      <c r="O45" s="46">
        <v>130</v>
      </c>
      <c r="P45" s="46">
        <v>0</v>
      </c>
      <c r="Q45" s="46">
        <v>0</v>
      </c>
      <c r="R45" s="46">
        <v>0</v>
      </c>
      <c r="S45" s="74">
        <v>0</v>
      </c>
      <c r="W45">
        <v>5.23</v>
      </c>
      <c r="X45">
        <v>17.7</v>
      </c>
      <c r="Y45">
        <v>41.3</v>
      </c>
      <c r="Z45">
        <v>0</v>
      </c>
      <c r="AA45">
        <v>110.24</v>
      </c>
      <c r="AB45">
        <v>52.8</v>
      </c>
      <c r="AC45">
        <v>0.37</v>
      </c>
      <c r="AD45">
        <v>100</v>
      </c>
      <c r="AE45">
        <v>0</v>
      </c>
      <c r="AF45">
        <v>123.2</v>
      </c>
      <c r="AG45">
        <v>6.77</v>
      </c>
      <c r="AH45">
        <v>0</v>
      </c>
      <c r="AI45">
        <v>48.38</v>
      </c>
      <c r="AJ45">
        <v>37.71</v>
      </c>
      <c r="AK45">
        <v>0.61</v>
      </c>
      <c r="AL45">
        <v>24.19</v>
      </c>
      <c r="AM45">
        <v>0.61</v>
      </c>
      <c r="AN45">
        <v>0.97</v>
      </c>
      <c r="AO45">
        <v>7.63</v>
      </c>
      <c r="AP45">
        <v>0</v>
      </c>
      <c r="AQ45">
        <v>12.57</v>
      </c>
      <c r="AR45">
        <v>23.22</v>
      </c>
      <c r="AS45">
        <v>0.98</v>
      </c>
      <c r="AT45">
        <v>85.64</v>
      </c>
      <c r="AU45">
        <v>48.38</v>
      </c>
      <c r="AV45">
        <v>0</v>
      </c>
      <c r="AW45">
        <v>58.06</v>
      </c>
      <c r="AX45">
        <v>62.9</v>
      </c>
      <c r="AY45">
        <v>30</v>
      </c>
      <c r="AZ45">
        <v>1.02</v>
      </c>
      <c r="BA45">
        <v>4.84</v>
      </c>
      <c r="BB45">
        <v>0</v>
      </c>
      <c r="BC45">
        <v>16.07</v>
      </c>
      <c r="BD45">
        <v>7.74</v>
      </c>
      <c r="BE45">
        <v>0</v>
      </c>
      <c r="BF45">
        <v>62.9</v>
      </c>
      <c r="BG45">
        <v>74.819999999999993</v>
      </c>
      <c r="BH45">
        <v>300.45999999999998</v>
      </c>
      <c r="BI45">
        <v>90.96</v>
      </c>
      <c r="BJ45">
        <v>0.98</v>
      </c>
      <c r="BK45">
        <v>24.19</v>
      </c>
      <c r="BL45">
        <v>23.71</v>
      </c>
      <c r="BM45">
        <v>64.349999999999994</v>
      </c>
      <c r="BN45">
        <v>15.8</v>
      </c>
      <c r="BO45">
        <v>25.04</v>
      </c>
      <c r="BP45">
        <v>0.52</v>
      </c>
      <c r="BQ45">
        <v>43.55</v>
      </c>
      <c r="BR45">
        <v>0.92</v>
      </c>
      <c r="BS45">
        <v>24.19</v>
      </c>
      <c r="BT45">
        <v>63.14</v>
      </c>
      <c r="BU45">
        <v>0.97</v>
      </c>
      <c r="BV45">
        <v>100.16</v>
      </c>
    </row>
    <row r="46" spans="1:74">
      <c r="A46" t="s">
        <v>374</v>
      </c>
      <c r="G46" t="s">
        <v>88</v>
      </c>
      <c r="H46" s="73">
        <v>941.93999999999983</v>
      </c>
      <c r="I46" s="46">
        <v>313.87</v>
      </c>
      <c r="J46" s="46">
        <v>362.05</v>
      </c>
      <c r="K46" s="46">
        <v>93.86</v>
      </c>
      <c r="L46" s="46">
        <v>10.94</v>
      </c>
      <c r="M46" s="74">
        <v>0</v>
      </c>
      <c r="N46" s="73">
        <v>0</v>
      </c>
      <c r="O46" s="46">
        <v>130</v>
      </c>
      <c r="P46" s="46">
        <v>0</v>
      </c>
      <c r="Q46" s="46">
        <v>0</v>
      </c>
      <c r="R46" s="46">
        <v>0</v>
      </c>
      <c r="S46" s="74">
        <v>0</v>
      </c>
      <c r="W46">
        <v>6.1</v>
      </c>
      <c r="X46">
        <v>18.3</v>
      </c>
      <c r="Y46">
        <v>42.7</v>
      </c>
      <c r="Z46">
        <v>0</v>
      </c>
      <c r="AA46">
        <v>110.24</v>
      </c>
      <c r="AB46">
        <v>54</v>
      </c>
      <c r="AC46">
        <v>0.37</v>
      </c>
      <c r="AD46">
        <v>100</v>
      </c>
      <c r="AE46">
        <v>0</v>
      </c>
      <c r="AF46">
        <v>126</v>
      </c>
      <c r="AG46">
        <v>6.77</v>
      </c>
      <c r="AH46">
        <v>0</v>
      </c>
      <c r="AI46">
        <v>48.38</v>
      </c>
      <c r="AJ46">
        <v>37.71</v>
      </c>
      <c r="AK46">
        <v>0.61</v>
      </c>
      <c r="AL46">
        <v>24.19</v>
      </c>
      <c r="AM46">
        <v>0.61</v>
      </c>
      <c r="AN46">
        <v>0.97</v>
      </c>
      <c r="AO46">
        <v>7.63</v>
      </c>
      <c r="AP46">
        <v>0</v>
      </c>
      <c r="AQ46">
        <v>12.57</v>
      </c>
      <c r="AR46">
        <v>23.22</v>
      </c>
      <c r="AS46">
        <v>0.98</v>
      </c>
      <c r="AT46">
        <v>85.64</v>
      </c>
      <c r="AU46">
        <v>48.38</v>
      </c>
      <c r="AV46">
        <v>0</v>
      </c>
      <c r="AW46">
        <v>58.06</v>
      </c>
      <c r="AX46">
        <v>62.9</v>
      </c>
      <c r="AY46">
        <v>30</v>
      </c>
      <c r="AZ46">
        <v>1.02</v>
      </c>
      <c r="BA46">
        <v>4.84</v>
      </c>
      <c r="BB46">
        <v>0</v>
      </c>
      <c r="BC46">
        <v>16.07</v>
      </c>
      <c r="BD46">
        <v>7.74</v>
      </c>
      <c r="BE46">
        <v>0</v>
      </c>
      <c r="BF46">
        <v>62.9</v>
      </c>
      <c r="BG46">
        <v>74.819999999999993</v>
      </c>
      <c r="BH46">
        <v>300.45999999999998</v>
      </c>
      <c r="BI46">
        <v>90.96</v>
      </c>
      <c r="BJ46">
        <v>0.98</v>
      </c>
      <c r="BK46">
        <v>24.19</v>
      </c>
      <c r="BL46">
        <v>23.71</v>
      </c>
      <c r="BM46">
        <v>64.349999999999994</v>
      </c>
      <c r="BN46">
        <v>15.8</v>
      </c>
      <c r="BO46">
        <v>25.04</v>
      </c>
      <c r="BP46">
        <v>0.52</v>
      </c>
      <c r="BQ46">
        <v>43.55</v>
      </c>
      <c r="BR46">
        <v>0.92</v>
      </c>
      <c r="BS46">
        <v>24.19</v>
      </c>
      <c r="BT46">
        <v>63.14</v>
      </c>
      <c r="BU46">
        <v>0.97</v>
      </c>
      <c r="BV46">
        <v>100.16</v>
      </c>
    </row>
    <row r="47" spans="1:74">
      <c r="A47" t="s">
        <v>378</v>
      </c>
      <c r="G47" t="s">
        <v>89</v>
      </c>
      <c r="H47" s="73">
        <v>946.13999999999987</v>
      </c>
      <c r="I47" s="46">
        <v>315.67</v>
      </c>
      <c r="J47" s="46">
        <v>362.05</v>
      </c>
      <c r="K47" s="46">
        <v>93.86</v>
      </c>
      <c r="L47" s="46">
        <v>11.809999999999999</v>
      </c>
      <c r="M47" s="74">
        <v>0</v>
      </c>
      <c r="N47" s="73">
        <v>0</v>
      </c>
      <c r="O47" s="46">
        <v>100</v>
      </c>
      <c r="P47" s="46">
        <v>0</v>
      </c>
      <c r="Q47" s="46">
        <v>0</v>
      </c>
      <c r="R47" s="46">
        <v>0</v>
      </c>
      <c r="S47" s="74">
        <v>0</v>
      </c>
      <c r="W47">
        <v>6.97</v>
      </c>
      <c r="X47">
        <v>18.899999999999999</v>
      </c>
      <c r="Y47">
        <v>44.1</v>
      </c>
      <c r="Z47">
        <v>0</v>
      </c>
      <c r="AA47">
        <v>110.24</v>
      </c>
      <c r="AB47">
        <v>55.2</v>
      </c>
      <c r="AC47">
        <v>0.37</v>
      </c>
      <c r="AD47">
        <v>70</v>
      </c>
      <c r="AE47">
        <v>0</v>
      </c>
      <c r="AF47">
        <v>128.80000000000001</v>
      </c>
      <c r="AG47">
        <v>6.77</v>
      </c>
      <c r="AH47">
        <v>0</v>
      </c>
      <c r="AI47">
        <v>48.38</v>
      </c>
      <c r="AJ47">
        <v>37.71</v>
      </c>
      <c r="AK47">
        <v>0.61</v>
      </c>
      <c r="AL47">
        <v>24.19</v>
      </c>
      <c r="AM47">
        <v>0.61</v>
      </c>
      <c r="AN47">
        <v>0.97</v>
      </c>
      <c r="AO47">
        <v>7.63</v>
      </c>
      <c r="AP47">
        <v>0</v>
      </c>
      <c r="AQ47">
        <v>12.57</v>
      </c>
      <c r="AR47">
        <v>23.22</v>
      </c>
      <c r="AS47">
        <v>0.98</v>
      </c>
      <c r="AT47">
        <v>85.64</v>
      </c>
      <c r="AU47">
        <v>48.38</v>
      </c>
      <c r="AV47">
        <v>0</v>
      </c>
      <c r="AW47">
        <v>58.06</v>
      </c>
      <c r="AX47">
        <v>62.9</v>
      </c>
      <c r="AY47">
        <v>30</v>
      </c>
      <c r="AZ47">
        <v>1.02</v>
      </c>
      <c r="BA47">
        <v>4.84</v>
      </c>
      <c r="BB47">
        <v>0</v>
      </c>
      <c r="BC47">
        <v>16.07</v>
      </c>
      <c r="BD47">
        <v>7.74</v>
      </c>
      <c r="BE47">
        <v>0</v>
      </c>
      <c r="BF47">
        <v>62.9</v>
      </c>
      <c r="BG47">
        <v>74.819999999999993</v>
      </c>
      <c r="BH47">
        <v>300.45999999999998</v>
      </c>
      <c r="BI47">
        <v>90.96</v>
      </c>
      <c r="BJ47">
        <v>0.98</v>
      </c>
      <c r="BK47">
        <v>24.19</v>
      </c>
      <c r="BL47">
        <v>23.71</v>
      </c>
      <c r="BM47">
        <v>64.349999999999994</v>
      </c>
      <c r="BN47">
        <v>15.8</v>
      </c>
      <c r="BO47">
        <v>25.04</v>
      </c>
      <c r="BP47">
        <v>0.52</v>
      </c>
      <c r="BQ47">
        <v>43.55</v>
      </c>
      <c r="BR47">
        <v>0.92</v>
      </c>
      <c r="BS47">
        <v>24.19</v>
      </c>
      <c r="BT47">
        <v>63.14</v>
      </c>
      <c r="BU47">
        <v>0.97</v>
      </c>
      <c r="BV47">
        <v>100.16</v>
      </c>
    </row>
    <row r="48" spans="1:74">
      <c r="A48" t="s">
        <v>382</v>
      </c>
      <c r="G48" t="s">
        <v>90</v>
      </c>
      <c r="H48" s="73">
        <v>946.13999999999987</v>
      </c>
      <c r="I48" s="46">
        <v>315.67</v>
      </c>
      <c r="J48" s="46">
        <v>362.05</v>
      </c>
      <c r="K48" s="46">
        <v>93.86</v>
      </c>
      <c r="L48" s="46">
        <v>12.68</v>
      </c>
      <c r="M48" s="74">
        <v>0</v>
      </c>
      <c r="N48" s="73">
        <v>0</v>
      </c>
      <c r="O48" s="46">
        <v>100</v>
      </c>
      <c r="P48" s="46">
        <v>0</v>
      </c>
      <c r="Q48" s="46">
        <v>0</v>
      </c>
      <c r="R48" s="46">
        <v>0</v>
      </c>
      <c r="S48" s="74">
        <v>0</v>
      </c>
      <c r="W48">
        <v>7.84</v>
      </c>
      <c r="X48">
        <v>16.5</v>
      </c>
      <c r="Y48">
        <v>38.5</v>
      </c>
      <c r="Z48">
        <v>0</v>
      </c>
      <c r="AA48">
        <v>110.24</v>
      </c>
      <c r="AB48">
        <v>57.6</v>
      </c>
      <c r="AC48">
        <v>0.37</v>
      </c>
      <c r="AD48">
        <v>70</v>
      </c>
      <c r="AE48">
        <v>0</v>
      </c>
      <c r="AF48">
        <v>134.4</v>
      </c>
      <c r="AG48">
        <v>6.77</v>
      </c>
      <c r="AH48">
        <v>0</v>
      </c>
      <c r="AI48">
        <v>48.38</v>
      </c>
      <c r="AJ48">
        <v>37.71</v>
      </c>
      <c r="AK48">
        <v>0.61</v>
      </c>
      <c r="AL48">
        <v>24.19</v>
      </c>
      <c r="AM48">
        <v>0.61</v>
      </c>
      <c r="AN48">
        <v>0.97</v>
      </c>
      <c r="AO48">
        <v>7.63</v>
      </c>
      <c r="AP48">
        <v>0</v>
      </c>
      <c r="AQ48">
        <v>12.57</v>
      </c>
      <c r="AR48">
        <v>23.22</v>
      </c>
      <c r="AS48">
        <v>0.98</v>
      </c>
      <c r="AT48">
        <v>85.64</v>
      </c>
      <c r="AU48">
        <v>48.38</v>
      </c>
      <c r="AV48">
        <v>0</v>
      </c>
      <c r="AW48">
        <v>58.06</v>
      </c>
      <c r="AX48">
        <v>62.9</v>
      </c>
      <c r="AY48">
        <v>30</v>
      </c>
      <c r="AZ48">
        <v>1.02</v>
      </c>
      <c r="BA48">
        <v>4.84</v>
      </c>
      <c r="BB48">
        <v>0</v>
      </c>
      <c r="BC48">
        <v>16.07</v>
      </c>
      <c r="BD48">
        <v>7.74</v>
      </c>
      <c r="BE48">
        <v>0</v>
      </c>
      <c r="BF48">
        <v>62.9</v>
      </c>
      <c r="BG48">
        <v>74.819999999999993</v>
      </c>
      <c r="BH48">
        <v>300.45999999999998</v>
      </c>
      <c r="BI48">
        <v>90.96</v>
      </c>
      <c r="BJ48">
        <v>0.98</v>
      </c>
      <c r="BK48">
        <v>24.19</v>
      </c>
      <c r="BL48">
        <v>23.71</v>
      </c>
      <c r="BM48">
        <v>64.349999999999994</v>
      </c>
      <c r="BN48">
        <v>15.8</v>
      </c>
      <c r="BO48">
        <v>25.04</v>
      </c>
      <c r="BP48">
        <v>0.52</v>
      </c>
      <c r="BQ48">
        <v>43.55</v>
      </c>
      <c r="BR48">
        <v>0.92</v>
      </c>
      <c r="BS48">
        <v>24.19</v>
      </c>
      <c r="BT48">
        <v>63.14</v>
      </c>
      <c r="BU48">
        <v>0.97</v>
      </c>
      <c r="BV48">
        <v>100.16</v>
      </c>
    </row>
    <row r="49" spans="1:74">
      <c r="A49" t="s">
        <v>383</v>
      </c>
      <c r="G49" t="s">
        <v>91</v>
      </c>
      <c r="H49" s="73">
        <v>948.2399999999999</v>
      </c>
      <c r="I49" s="46">
        <v>316.57</v>
      </c>
      <c r="J49" s="46">
        <v>362.05</v>
      </c>
      <c r="K49" s="46">
        <v>93.86</v>
      </c>
      <c r="L49" s="46">
        <v>13.74</v>
      </c>
      <c r="M49" s="74">
        <v>0</v>
      </c>
      <c r="N49" s="73">
        <v>0</v>
      </c>
      <c r="O49" s="46">
        <v>100</v>
      </c>
      <c r="P49" s="46">
        <v>0</v>
      </c>
      <c r="Q49" s="46">
        <v>0</v>
      </c>
      <c r="R49" s="46">
        <v>0</v>
      </c>
      <c r="S49" s="74">
        <v>0</v>
      </c>
      <c r="W49">
        <v>8.9</v>
      </c>
      <c r="X49">
        <v>16.2</v>
      </c>
      <c r="Y49">
        <v>37.799999999999997</v>
      </c>
      <c r="Z49">
        <v>0</v>
      </c>
      <c r="AA49">
        <v>110.24</v>
      </c>
      <c r="AB49">
        <v>58.8</v>
      </c>
      <c r="AC49">
        <v>0.37</v>
      </c>
      <c r="AD49">
        <v>70</v>
      </c>
      <c r="AE49">
        <v>0</v>
      </c>
      <c r="AF49">
        <v>137.19999999999999</v>
      </c>
      <c r="AG49">
        <v>6.77</v>
      </c>
      <c r="AH49">
        <v>0</v>
      </c>
      <c r="AI49">
        <v>48.38</v>
      </c>
      <c r="AJ49">
        <v>37.71</v>
      </c>
      <c r="AK49">
        <v>0.61</v>
      </c>
      <c r="AL49">
        <v>24.19</v>
      </c>
      <c r="AM49">
        <v>0.61</v>
      </c>
      <c r="AN49">
        <v>0.97</v>
      </c>
      <c r="AO49">
        <v>7.63</v>
      </c>
      <c r="AP49">
        <v>0</v>
      </c>
      <c r="AQ49">
        <v>12.57</v>
      </c>
      <c r="AR49">
        <v>23.22</v>
      </c>
      <c r="AS49">
        <v>0.98</v>
      </c>
      <c r="AT49">
        <v>85.64</v>
      </c>
      <c r="AU49">
        <v>48.38</v>
      </c>
      <c r="AV49">
        <v>0</v>
      </c>
      <c r="AW49">
        <v>58.06</v>
      </c>
      <c r="AX49">
        <v>62.9</v>
      </c>
      <c r="AY49">
        <v>30</v>
      </c>
      <c r="AZ49">
        <v>1.02</v>
      </c>
      <c r="BA49">
        <v>4.84</v>
      </c>
      <c r="BB49">
        <v>0</v>
      </c>
      <c r="BC49">
        <v>16.07</v>
      </c>
      <c r="BD49">
        <v>7.74</v>
      </c>
      <c r="BE49">
        <v>0</v>
      </c>
      <c r="BF49">
        <v>62.9</v>
      </c>
      <c r="BG49">
        <v>74.819999999999993</v>
      </c>
      <c r="BH49">
        <v>300.45999999999998</v>
      </c>
      <c r="BI49">
        <v>90.96</v>
      </c>
      <c r="BJ49">
        <v>0.98</v>
      </c>
      <c r="BK49">
        <v>24.19</v>
      </c>
      <c r="BL49">
        <v>23.71</v>
      </c>
      <c r="BM49">
        <v>64.349999999999994</v>
      </c>
      <c r="BN49">
        <v>15.8</v>
      </c>
      <c r="BO49">
        <v>25.04</v>
      </c>
      <c r="BP49">
        <v>0.52</v>
      </c>
      <c r="BQ49">
        <v>43.55</v>
      </c>
      <c r="BR49">
        <v>0.92</v>
      </c>
      <c r="BS49">
        <v>24.19</v>
      </c>
      <c r="BT49">
        <v>63.14</v>
      </c>
      <c r="BU49">
        <v>0.97</v>
      </c>
      <c r="BV49">
        <v>100.16</v>
      </c>
    </row>
    <row r="50" spans="1:74">
      <c r="A50" t="s">
        <v>384</v>
      </c>
      <c r="G50" t="s">
        <v>92</v>
      </c>
      <c r="H50" s="73">
        <v>948.2399999999999</v>
      </c>
      <c r="I50" s="46">
        <v>316.57</v>
      </c>
      <c r="J50" s="46">
        <v>362.05</v>
      </c>
      <c r="K50" s="46">
        <v>93.86</v>
      </c>
      <c r="L50" s="46">
        <v>13.74</v>
      </c>
      <c r="M50" s="74">
        <v>0</v>
      </c>
      <c r="N50" s="73">
        <v>0</v>
      </c>
      <c r="O50" s="46">
        <v>100</v>
      </c>
      <c r="P50" s="46">
        <v>0</v>
      </c>
      <c r="Q50" s="46">
        <v>0</v>
      </c>
      <c r="R50" s="46">
        <v>0</v>
      </c>
      <c r="S50" s="74">
        <v>0</v>
      </c>
      <c r="W50">
        <v>8.9</v>
      </c>
      <c r="X50">
        <v>16.2</v>
      </c>
      <c r="Y50">
        <v>37.799999999999997</v>
      </c>
      <c r="Z50">
        <v>0</v>
      </c>
      <c r="AA50">
        <v>110.24</v>
      </c>
      <c r="AB50">
        <v>58.8</v>
      </c>
      <c r="AC50">
        <v>0.37</v>
      </c>
      <c r="AD50">
        <v>70</v>
      </c>
      <c r="AE50">
        <v>0</v>
      </c>
      <c r="AF50">
        <v>137.19999999999999</v>
      </c>
      <c r="AG50">
        <v>6.77</v>
      </c>
      <c r="AH50">
        <v>0</v>
      </c>
      <c r="AI50">
        <v>48.38</v>
      </c>
      <c r="AJ50">
        <v>37.71</v>
      </c>
      <c r="AK50">
        <v>0.61</v>
      </c>
      <c r="AL50">
        <v>24.19</v>
      </c>
      <c r="AM50">
        <v>0.61</v>
      </c>
      <c r="AN50">
        <v>0.97</v>
      </c>
      <c r="AO50">
        <v>7.63</v>
      </c>
      <c r="AP50">
        <v>0</v>
      </c>
      <c r="AQ50">
        <v>12.57</v>
      </c>
      <c r="AR50">
        <v>23.22</v>
      </c>
      <c r="AS50">
        <v>0.98</v>
      </c>
      <c r="AT50">
        <v>85.64</v>
      </c>
      <c r="AU50">
        <v>48.38</v>
      </c>
      <c r="AV50">
        <v>0</v>
      </c>
      <c r="AW50">
        <v>58.06</v>
      </c>
      <c r="AX50">
        <v>62.9</v>
      </c>
      <c r="AY50">
        <v>30</v>
      </c>
      <c r="AZ50">
        <v>1.02</v>
      </c>
      <c r="BA50">
        <v>4.84</v>
      </c>
      <c r="BB50">
        <v>0</v>
      </c>
      <c r="BC50">
        <v>16.07</v>
      </c>
      <c r="BD50">
        <v>7.74</v>
      </c>
      <c r="BE50">
        <v>0</v>
      </c>
      <c r="BF50">
        <v>62.9</v>
      </c>
      <c r="BG50">
        <v>74.819999999999993</v>
      </c>
      <c r="BH50">
        <v>300.45999999999998</v>
      </c>
      <c r="BI50">
        <v>90.96</v>
      </c>
      <c r="BJ50">
        <v>0.98</v>
      </c>
      <c r="BK50">
        <v>24.19</v>
      </c>
      <c r="BL50">
        <v>23.71</v>
      </c>
      <c r="BM50">
        <v>64.349999999999994</v>
      </c>
      <c r="BN50">
        <v>15.8</v>
      </c>
      <c r="BO50">
        <v>25.04</v>
      </c>
      <c r="BP50">
        <v>0.52</v>
      </c>
      <c r="BQ50">
        <v>43.55</v>
      </c>
      <c r="BR50">
        <v>0.92</v>
      </c>
      <c r="BS50">
        <v>24.19</v>
      </c>
      <c r="BT50">
        <v>63.14</v>
      </c>
      <c r="BU50">
        <v>0.97</v>
      </c>
      <c r="BV50">
        <v>100.16</v>
      </c>
    </row>
    <row r="51" spans="1:74">
      <c r="A51" t="s">
        <v>386</v>
      </c>
      <c r="G51" t="s">
        <v>93</v>
      </c>
      <c r="H51" s="73">
        <v>948.93999999999983</v>
      </c>
      <c r="I51" s="46">
        <v>316.87</v>
      </c>
      <c r="J51" s="46">
        <v>362.05</v>
      </c>
      <c r="K51" s="46">
        <v>93.86</v>
      </c>
      <c r="L51" s="46">
        <v>14.52</v>
      </c>
      <c r="M51" s="74">
        <v>0</v>
      </c>
      <c r="N51" s="73">
        <v>0</v>
      </c>
      <c r="O51" s="46">
        <v>70</v>
      </c>
      <c r="P51" s="46">
        <v>0</v>
      </c>
      <c r="Q51" s="46">
        <v>0</v>
      </c>
      <c r="R51" s="46">
        <v>0</v>
      </c>
      <c r="S51" s="74">
        <v>0</v>
      </c>
      <c r="W51">
        <v>9.68</v>
      </c>
      <c r="X51">
        <v>16.5</v>
      </c>
      <c r="Y51">
        <v>38.5</v>
      </c>
      <c r="Z51">
        <v>0</v>
      </c>
      <c r="AA51">
        <v>110.24</v>
      </c>
      <c r="AB51">
        <v>58.8</v>
      </c>
      <c r="AC51">
        <v>0.37</v>
      </c>
      <c r="AD51">
        <v>70</v>
      </c>
      <c r="AE51">
        <v>0</v>
      </c>
      <c r="AF51">
        <v>137.19999999999999</v>
      </c>
      <c r="AG51">
        <v>6.77</v>
      </c>
      <c r="AH51">
        <v>0</v>
      </c>
      <c r="AI51">
        <v>48.38</v>
      </c>
      <c r="AJ51">
        <v>37.71</v>
      </c>
      <c r="AK51">
        <v>0.61</v>
      </c>
      <c r="AL51">
        <v>24.19</v>
      </c>
      <c r="AM51">
        <v>0.61</v>
      </c>
      <c r="AN51">
        <v>0.97</v>
      </c>
      <c r="AO51">
        <v>7.63</v>
      </c>
      <c r="AP51">
        <v>0</v>
      </c>
      <c r="AQ51">
        <v>12.57</v>
      </c>
      <c r="AR51">
        <v>23.22</v>
      </c>
      <c r="AS51">
        <v>0.98</v>
      </c>
      <c r="AT51">
        <v>85.64</v>
      </c>
      <c r="AU51">
        <v>48.38</v>
      </c>
      <c r="AV51">
        <v>0</v>
      </c>
      <c r="AW51">
        <v>58.06</v>
      </c>
      <c r="AX51">
        <v>62.9</v>
      </c>
      <c r="AY51">
        <v>0</v>
      </c>
      <c r="AZ51">
        <v>1.02</v>
      </c>
      <c r="BA51">
        <v>4.84</v>
      </c>
      <c r="BB51">
        <v>0</v>
      </c>
      <c r="BC51">
        <v>16.07</v>
      </c>
      <c r="BD51">
        <v>7.74</v>
      </c>
      <c r="BE51">
        <v>0</v>
      </c>
      <c r="BF51">
        <v>62.9</v>
      </c>
      <c r="BG51">
        <v>74.819999999999993</v>
      </c>
      <c r="BH51">
        <v>300.45999999999998</v>
      </c>
      <c r="BI51">
        <v>90.96</v>
      </c>
      <c r="BJ51">
        <v>0.98</v>
      </c>
      <c r="BK51">
        <v>24.19</v>
      </c>
      <c r="BL51">
        <v>23.71</v>
      </c>
      <c r="BM51">
        <v>64.349999999999994</v>
      </c>
      <c r="BN51">
        <v>15.8</v>
      </c>
      <c r="BO51">
        <v>25.04</v>
      </c>
      <c r="BP51">
        <v>0.52</v>
      </c>
      <c r="BQ51">
        <v>43.55</v>
      </c>
      <c r="BR51">
        <v>0.92</v>
      </c>
      <c r="BS51">
        <v>24.19</v>
      </c>
      <c r="BT51">
        <v>63.14</v>
      </c>
      <c r="BU51">
        <v>0.97</v>
      </c>
      <c r="BV51">
        <v>100.16</v>
      </c>
    </row>
    <row r="52" spans="1:74">
      <c r="A52" t="s">
        <v>387</v>
      </c>
      <c r="G52" t="s">
        <v>94</v>
      </c>
      <c r="H52" s="73">
        <v>950.3399999999998</v>
      </c>
      <c r="I52" s="46">
        <v>317.47000000000003</v>
      </c>
      <c r="J52" s="46">
        <v>362.05</v>
      </c>
      <c r="K52" s="46">
        <v>93.86</v>
      </c>
      <c r="L52" s="46">
        <v>14.52</v>
      </c>
      <c r="M52" s="74">
        <v>0</v>
      </c>
      <c r="N52" s="73">
        <v>0</v>
      </c>
      <c r="O52" s="46">
        <v>70</v>
      </c>
      <c r="P52" s="46">
        <v>0</v>
      </c>
      <c r="Q52" s="46">
        <v>0</v>
      </c>
      <c r="R52" s="46">
        <v>0</v>
      </c>
      <c r="S52" s="74">
        <v>0</v>
      </c>
      <c r="W52">
        <v>9.68</v>
      </c>
      <c r="X52">
        <v>17.100000000000001</v>
      </c>
      <c r="Y52">
        <v>39.9</v>
      </c>
      <c r="Z52">
        <v>0</v>
      </c>
      <c r="AA52">
        <v>110.24</v>
      </c>
      <c r="AB52">
        <v>58.8</v>
      </c>
      <c r="AC52">
        <v>0.37</v>
      </c>
      <c r="AD52">
        <v>70</v>
      </c>
      <c r="AE52">
        <v>0</v>
      </c>
      <c r="AF52">
        <v>137.19999999999999</v>
      </c>
      <c r="AG52">
        <v>6.77</v>
      </c>
      <c r="AH52">
        <v>0</v>
      </c>
      <c r="AI52">
        <v>48.38</v>
      </c>
      <c r="AJ52">
        <v>37.71</v>
      </c>
      <c r="AK52">
        <v>0.61</v>
      </c>
      <c r="AL52">
        <v>24.19</v>
      </c>
      <c r="AM52">
        <v>0.61</v>
      </c>
      <c r="AN52">
        <v>0.97</v>
      </c>
      <c r="AO52">
        <v>7.63</v>
      </c>
      <c r="AP52">
        <v>0</v>
      </c>
      <c r="AQ52">
        <v>12.57</v>
      </c>
      <c r="AR52">
        <v>23.22</v>
      </c>
      <c r="AS52">
        <v>0.98</v>
      </c>
      <c r="AT52">
        <v>85.64</v>
      </c>
      <c r="AU52">
        <v>48.38</v>
      </c>
      <c r="AV52">
        <v>0</v>
      </c>
      <c r="AW52">
        <v>58.06</v>
      </c>
      <c r="AX52">
        <v>62.9</v>
      </c>
      <c r="AY52">
        <v>0</v>
      </c>
      <c r="AZ52">
        <v>1.02</v>
      </c>
      <c r="BA52">
        <v>4.84</v>
      </c>
      <c r="BB52">
        <v>0</v>
      </c>
      <c r="BC52">
        <v>16.07</v>
      </c>
      <c r="BD52">
        <v>7.74</v>
      </c>
      <c r="BE52">
        <v>0</v>
      </c>
      <c r="BF52">
        <v>62.9</v>
      </c>
      <c r="BG52">
        <v>74.819999999999993</v>
      </c>
      <c r="BH52">
        <v>300.45999999999998</v>
      </c>
      <c r="BI52">
        <v>90.96</v>
      </c>
      <c r="BJ52">
        <v>0.98</v>
      </c>
      <c r="BK52">
        <v>24.19</v>
      </c>
      <c r="BL52">
        <v>23.71</v>
      </c>
      <c r="BM52">
        <v>64.349999999999994</v>
      </c>
      <c r="BN52">
        <v>15.8</v>
      </c>
      <c r="BO52">
        <v>25.04</v>
      </c>
      <c r="BP52">
        <v>0.52</v>
      </c>
      <c r="BQ52">
        <v>43.55</v>
      </c>
      <c r="BR52">
        <v>0.92</v>
      </c>
      <c r="BS52">
        <v>24.19</v>
      </c>
      <c r="BT52">
        <v>63.14</v>
      </c>
      <c r="BU52">
        <v>0.97</v>
      </c>
      <c r="BV52">
        <v>100.16</v>
      </c>
    </row>
    <row r="53" spans="1:74">
      <c r="A53" t="s">
        <v>427</v>
      </c>
      <c r="G53" t="s">
        <v>95</v>
      </c>
      <c r="H53" s="73">
        <v>950.3399999999998</v>
      </c>
      <c r="I53" s="46">
        <v>317.47000000000003</v>
      </c>
      <c r="J53" s="46">
        <v>362.05</v>
      </c>
      <c r="K53" s="46">
        <v>93.86</v>
      </c>
      <c r="L53" s="46">
        <v>14.03</v>
      </c>
      <c r="M53" s="74">
        <v>0</v>
      </c>
      <c r="N53" s="73">
        <v>0</v>
      </c>
      <c r="O53" s="46">
        <v>70</v>
      </c>
      <c r="P53" s="46">
        <v>0</v>
      </c>
      <c r="Q53" s="46">
        <v>0</v>
      </c>
      <c r="R53" s="46">
        <v>0</v>
      </c>
      <c r="S53" s="74">
        <v>0</v>
      </c>
      <c r="W53">
        <v>9.19</v>
      </c>
      <c r="X53">
        <v>17.100000000000001</v>
      </c>
      <c r="Y53">
        <v>39.9</v>
      </c>
      <c r="Z53">
        <v>0</v>
      </c>
      <c r="AA53">
        <v>110.24</v>
      </c>
      <c r="AB53">
        <v>58.8</v>
      </c>
      <c r="AC53">
        <v>0.37</v>
      </c>
      <c r="AD53">
        <v>70</v>
      </c>
      <c r="AE53">
        <v>0</v>
      </c>
      <c r="AF53">
        <v>137.19999999999999</v>
      </c>
      <c r="AG53">
        <v>6.77</v>
      </c>
      <c r="AH53">
        <v>0</v>
      </c>
      <c r="AI53">
        <v>48.38</v>
      </c>
      <c r="AJ53">
        <v>37.71</v>
      </c>
      <c r="AK53">
        <v>0.61</v>
      </c>
      <c r="AL53">
        <v>24.19</v>
      </c>
      <c r="AM53">
        <v>0.61</v>
      </c>
      <c r="AN53">
        <v>0.97</v>
      </c>
      <c r="AO53">
        <v>7.63</v>
      </c>
      <c r="AP53">
        <v>0</v>
      </c>
      <c r="AQ53">
        <v>12.57</v>
      </c>
      <c r="AR53">
        <v>23.22</v>
      </c>
      <c r="AS53">
        <v>0.98</v>
      </c>
      <c r="AT53">
        <v>85.64</v>
      </c>
      <c r="AU53">
        <v>48.38</v>
      </c>
      <c r="AV53">
        <v>0</v>
      </c>
      <c r="AW53">
        <v>58.06</v>
      </c>
      <c r="AX53">
        <v>62.9</v>
      </c>
      <c r="AY53">
        <v>0</v>
      </c>
      <c r="AZ53">
        <v>1.02</v>
      </c>
      <c r="BA53">
        <v>4.84</v>
      </c>
      <c r="BB53">
        <v>0</v>
      </c>
      <c r="BC53">
        <v>16.07</v>
      </c>
      <c r="BD53">
        <v>7.74</v>
      </c>
      <c r="BE53">
        <v>0</v>
      </c>
      <c r="BF53">
        <v>62.9</v>
      </c>
      <c r="BG53">
        <v>74.819999999999993</v>
      </c>
      <c r="BH53">
        <v>300.45999999999998</v>
      </c>
      <c r="BI53">
        <v>90.96</v>
      </c>
      <c r="BJ53">
        <v>0.98</v>
      </c>
      <c r="BK53">
        <v>24.19</v>
      </c>
      <c r="BL53">
        <v>23.71</v>
      </c>
      <c r="BM53">
        <v>64.349999999999994</v>
      </c>
      <c r="BN53">
        <v>15.8</v>
      </c>
      <c r="BO53">
        <v>25.04</v>
      </c>
      <c r="BP53">
        <v>0.52</v>
      </c>
      <c r="BQ53">
        <v>43.55</v>
      </c>
      <c r="BR53">
        <v>0.92</v>
      </c>
      <c r="BS53">
        <v>24.19</v>
      </c>
      <c r="BT53">
        <v>63.14</v>
      </c>
      <c r="BU53">
        <v>0.97</v>
      </c>
      <c r="BV53">
        <v>100.16</v>
      </c>
    </row>
    <row r="54" spans="1:74">
      <c r="A54" t="s">
        <v>426</v>
      </c>
      <c r="G54" t="s">
        <v>96</v>
      </c>
      <c r="H54" s="73">
        <v>950.3399999999998</v>
      </c>
      <c r="I54" s="46">
        <v>317.47000000000003</v>
      </c>
      <c r="J54" s="46">
        <v>362.05</v>
      </c>
      <c r="K54" s="46">
        <v>93.86</v>
      </c>
      <c r="L54" s="46">
        <v>14.03</v>
      </c>
      <c r="M54" s="74">
        <v>0</v>
      </c>
      <c r="N54" s="73">
        <v>0</v>
      </c>
      <c r="O54" s="46">
        <v>70</v>
      </c>
      <c r="P54" s="46">
        <v>0</v>
      </c>
      <c r="Q54" s="46">
        <v>0</v>
      </c>
      <c r="R54" s="46">
        <v>0</v>
      </c>
      <c r="S54" s="74">
        <v>0</v>
      </c>
      <c r="W54">
        <v>9.19</v>
      </c>
      <c r="X54">
        <v>17.100000000000001</v>
      </c>
      <c r="Y54">
        <v>39.9</v>
      </c>
      <c r="Z54">
        <v>0</v>
      </c>
      <c r="AA54">
        <v>110.24</v>
      </c>
      <c r="AB54">
        <v>58.8</v>
      </c>
      <c r="AC54">
        <v>0.37</v>
      </c>
      <c r="AD54">
        <v>70</v>
      </c>
      <c r="AE54">
        <v>0</v>
      </c>
      <c r="AF54">
        <v>137.19999999999999</v>
      </c>
      <c r="AG54">
        <v>6.77</v>
      </c>
      <c r="AH54">
        <v>0</v>
      </c>
      <c r="AI54">
        <v>48.38</v>
      </c>
      <c r="AJ54">
        <v>37.71</v>
      </c>
      <c r="AK54">
        <v>0.61</v>
      </c>
      <c r="AL54">
        <v>24.19</v>
      </c>
      <c r="AM54">
        <v>0.61</v>
      </c>
      <c r="AN54">
        <v>0.97</v>
      </c>
      <c r="AO54">
        <v>7.63</v>
      </c>
      <c r="AP54">
        <v>0</v>
      </c>
      <c r="AQ54">
        <v>12.57</v>
      </c>
      <c r="AR54">
        <v>23.22</v>
      </c>
      <c r="AS54">
        <v>0.98</v>
      </c>
      <c r="AT54">
        <v>85.64</v>
      </c>
      <c r="AU54">
        <v>48.38</v>
      </c>
      <c r="AV54">
        <v>0</v>
      </c>
      <c r="AW54">
        <v>58.06</v>
      </c>
      <c r="AX54">
        <v>62.9</v>
      </c>
      <c r="AY54">
        <v>0</v>
      </c>
      <c r="AZ54">
        <v>1.02</v>
      </c>
      <c r="BA54">
        <v>4.84</v>
      </c>
      <c r="BB54">
        <v>0</v>
      </c>
      <c r="BC54">
        <v>16.07</v>
      </c>
      <c r="BD54">
        <v>7.74</v>
      </c>
      <c r="BE54">
        <v>0</v>
      </c>
      <c r="BF54">
        <v>62.9</v>
      </c>
      <c r="BG54">
        <v>74.819999999999993</v>
      </c>
      <c r="BH54">
        <v>300.45999999999998</v>
      </c>
      <c r="BI54">
        <v>90.96</v>
      </c>
      <c r="BJ54">
        <v>0.98</v>
      </c>
      <c r="BK54">
        <v>24.19</v>
      </c>
      <c r="BL54">
        <v>23.71</v>
      </c>
      <c r="BM54">
        <v>64.349999999999994</v>
      </c>
      <c r="BN54">
        <v>15.8</v>
      </c>
      <c r="BO54">
        <v>25.04</v>
      </c>
      <c r="BP54">
        <v>0.52</v>
      </c>
      <c r="BQ54">
        <v>43.55</v>
      </c>
      <c r="BR54">
        <v>0.92</v>
      </c>
      <c r="BS54">
        <v>24.19</v>
      </c>
      <c r="BT54">
        <v>63.14</v>
      </c>
      <c r="BU54">
        <v>0.97</v>
      </c>
      <c r="BV54">
        <v>100.16</v>
      </c>
    </row>
    <row r="55" spans="1:74">
      <c r="A55" t="s">
        <v>428</v>
      </c>
      <c r="G55" t="s">
        <v>97</v>
      </c>
      <c r="H55" s="73">
        <v>951.35999999999979</v>
      </c>
      <c r="I55" s="46">
        <v>317.47000000000003</v>
      </c>
      <c r="J55" s="46">
        <v>361.97</v>
      </c>
      <c r="K55" s="46">
        <v>93.86</v>
      </c>
      <c r="L55" s="46">
        <v>14.03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9.19</v>
      </c>
      <c r="X55">
        <v>17.100000000000001</v>
      </c>
      <c r="Y55">
        <v>39.9</v>
      </c>
      <c r="Z55">
        <v>0</v>
      </c>
      <c r="AA55">
        <v>110.24</v>
      </c>
      <c r="AB55">
        <v>58.8</v>
      </c>
      <c r="AC55">
        <v>0.37</v>
      </c>
      <c r="AD55">
        <v>0</v>
      </c>
      <c r="AE55">
        <v>0</v>
      </c>
      <c r="AF55">
        <v>137.19999999999999</v>
      </c>
      <c r="AG55">
        <v>6.77</v>
      </c>
      <c r="AH55">
        <v>0</v>
      </c>
      <c r="AI55">
        <v>48.38</v>
      </c>
      <c r="AJ55">
        <v>38.729999999999997</v>
      </c>
      <c r="AK55">
        <v>0.61</v>
      </c>
      <c r="AL55">
        <v>24.19</v>
      </c>
      <c r="AM55">
        <v>0.61</v>
      </c>
      <c r="AN55">
        <v>0.97</v>
      </c>
      <c r="AO55">
        <v>7.63</v>
      </c>
      <c r="AP55">
        <v>0</v>
      </c>
      <c r="AQ55">
        <v>12.57</v>
      </c>
      <c r="AR55">
        <v>23.22</v>
      </c>
      <c r="AS55">
        <v>0.98</v>
      </c>
      <c r="AT55">
        <v>85.64</v>
      </c>
      <c r="AU55">
        <v>48.38</v>
      </c>
      <c r="AV55">
        <v>0</v>
      </c>
      <c r="AW55">
        <v>58.06</v>
      </c>
      <c r="AX55">
        <v>62.9</v>
      </c>
      <c r="AY55">
        <v>0</v>
      </c>
      <c r="AZ55">
        <v>1.02</v>
      </c>
      <c r="BA55">
        <v>4.84</v>
      </c>
      <c r="BB55">
        <v>0</v>
      </c>
      <c r="BC55">
        <v>15.99</v>
      </c>
      <c r="BD55">
        <v>7.74</v>
      </c>
      <c r="BE55">
        <v>0</v>
      </c>
      <c r="BF55">
        <v>62.9</v>
      </c>
      <c r="BG55">
        <v>74.819999999999993</v>
      </c>
      <c r="BH55">
        <v>300.45999999999998</v>
      </c>
      <c r="BI55">
        <v>90.96</v>
      </c>
      <c r="BJ55">
        <v>0.98</v>
      </c>
      <c r="BK55">
        <v>24.19</v>
      </c>
      <c r="BL55">
        <v>23.71</v>
      </c>
      <c r="BM55">
        <v>64.349999999999994</v>
      </c>
      <c r="BN55">
        <v>15.8</v>
      </c>
      <c r="BO55">
        <v>25.04</v>
      </c>
      <c r="BP55">
        <v>0.52</v>
      </c>
      <c r="BQ55">
        <v>43.55</v>
      </c>
      <c r="BR55">
        <v>0.92</v>
      </c>
      <c r="BS55">
        <v>24.19</v>
      </c>
      <c r="BT55">
        <v>63.14</v>
      </c>
      <c r="BU55">
        <v>0.97</v>
      </c>
      <c r="BV55">
        <v>100.16</v>
      </c>
    </row>
    <row r="56" spans="1:74">
      <c r="A56" t="s">
        <v>428</v>
      </c>
      <c r="G56" t="s">
        <v>98</v>
      </c>
      <c r="H56" s="73">
        <v>947.85999999999979</v>
      </c>
      <c r="I56" s="46">
        <v>315.97000000000003</v>
      </c>
      <c r="J56" s="46">
        <v>361.97</v>
      </c>
      <c r="K56" s="46">
        <v>93.86</v>
      </c>
      <c r="L56" s="46">
        <v>13.84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9</v>
      </c>
      <c r="X56">
        <v>15.6</v>
      </c>
      <c r="Y56">
        <v>36.4</v>
      </c>
      <c r="Z56">
        <v>0</v>
      </c>
      <c r="AA56">
        <v>110.24</v>
      </c>
      <c r="AB56">
        <v>58.8</v>
      </c>
      <c r="AC56">
        <v>0.37</v>
      </c>
      <c r="AD56">
        <v>0</v>
      </c>
      <c r="AE56">
        <v>0</v>
      </c>
      <c r="AF56">
        <v>137.19999999999999</v>
      </c>
      <c r="AG56">
        <v>6.77</v>
      </c>
      <c r="AH56">
        <v>0</v>
      </c>
      <c r="AI56">
        <v>48.38</v>
      </c>
      <c r="AJ56">
        <v>38.729999999999997</v>
      </c>
      <c r="AK56">
        <v>0.61</v>
      </c>
      <c r="AL56">
        <v>24.19</v>
      </c>
      <c r="AM56">
        <v>0.61</v>
      </c>
      <c r="AN56">
        <v>0.97</v>
      </c>
      <c r="AO56">
        <v>7.63</v>
      </c>
      <c r="AP56">
        <v>0</v>
      </c>
      <c r="AQ56">
        <v>12.57</v>
      </c>
      <c r="AR56">
        <v>23.22</v>
      </c>
      <c r="AS56">
        <v>0.98</v>
      </c>
      <c r="AT56">
        <v>85.64</v>
      </c>
      <c r="AU56">
        <v>48.38</v>
      </c>
      <c r="AV56">
        <v>0</v>
      </c>
      <c r="AW56">
        <v>58.06</v>
      </c>
      <c r="AX56">
        <v>62.9</v>
      </c>
      <c r="AY56">
        <v>0</v>
      </c>
      <c r="AZ56">
        <v>1.02</v>
      </c>
      <c r="BA56">
        <v>4.84</v>
      </c>
      <c r="BB56">
        <v>0</v>
      </c>
      <c r="BC56">
        <v>15.99</v>
      </c>
      <c r="BD56">
        <v>7.74</v>
      </c>
      <c r="BE56">
        <v>0</v>
      </c>
      <c r="BF56">
        <v>62.9</v>
      </c>
      <c r="BG56">
        <v>74.819999999999993</v>
      </c>
      <c r="BH56">
        <v>300.45999999999998</v>
      </c>
      <c r="BI56">
        <v>90.96</v>
      </c>
      <c r="BJ56">
        <v>0.98</v>
      </c>
      <c r="BK56">
        <v>24.19</v>
      </c>
      <c r="BL56">
        <v>23.71</v>
      </c>
      <c r="BM56">
        <v>64.349999999999994</v>
      </c>
      <c r="BN56">
        <v>15.8</v>
      </c>
      <c r="BO56">
        <v>25.04</v>
      </c>
      <c r="BP56">
        <v>0.52</v>
      </c>
      <c r="BQ56">
        <v>43.55</v>
      </c>
      <c r="BR56">
        <v>0.92</v>
      </c>
      <c r="BS56">
        <v>24.19</v>
      </c>
      <c r="BT56">
        <v>63.14</v>
      </c>
      <c r="BU56">
        <v>0.97</v>
      </c>
      <c r="BV56">
        <v>100.16</v>
      </c>
    </row>
    <row r="57" spans="1:74">
      <c r="G57" t="s">
        <v>99</v>
      </c>
      <c r="H57" s="73">
        <v>945.05999999999983</v>
      </c>
      <c r="I57" s="46">
        <v>314.77000000000004</v>
      </c>
      <c r="J57" s="46">
        <v>361.97</v>
      </c>
      <c r="K57" s="46">
        <v>93.86</v>
      </c>
      <c r="L57" s="46">
        <v>13.84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9</v>
      </c>
      <c r="X57">
        <v>14.4</v>
      </c>
      <c r="Y57">
        <v>33.6</v>
      </c>
      <c r="Z57">
        <v>0</v>
      </c>
      <c r="AA57">
        <v>110.24</v>
      </c>
      <c r="AB57">
        <v>58.8</v>
      </c>
      <c r="AC57">
        <v>0.37</v>
      </c>
      <c r="AD57">
        <v>0</v>
      </c>
      <c r="AE57">
        <v>0</v>
      </c>
      <c r="AF57">
        <v>137.19999999999999</v>
      </c>
      <c r="AG57">
        <v>6.77</v>
      </c>
      <c r="AH57">
        <v>0</v>
      </c>
      <c r="AI57">
        <v>48.38</v>
      </c>
      <c r="AJ57">
        <v>38.729999999999997</v>
      </c>
      <c r="AK57">
        <v>0.61</v>
      </c>
      <c r="AL57">
        <v>24.19</v>
      </c>
      <c r="AM57">
        <v>0.61</v>
      </c>
      <c r="AN57">
        <v>0.97</v>
      </c>
      <c r="AO57">
        <v>7.63</v>
      </c>
      <c r="AP57">
        <v>0</v>
      </c>
      <c r="AQ57">
        <v>12.57</v>
      </c>
      <c r="AR57">
        <v>23.22</v>
      </c>
      <c r="AS57">
        <v>0.98</v>
      </c>
      <c r="AT57">
        <v>85.64</v>
      </c>
      <c r="AU57">
        <v>48.38</v>
      </c>
      <c r="AV57">
        <v>0</v>
      </c>
      <c r="AW57">
        <v>58.06</v>
      </c>
      <c r="AX57">
        <v>62.9</v>
      </c>
      <c r="AY57">
        <v>0</v>
      </c>
      <c r="AZ57">
        <v>1.02</v>
      </c>
      <c r="BA57">
        <v>4.84</v>
      </c>
      <c r="BB57">
        <v>0</v>
      </c>
      <c r="BC57">
        <v>15.99</v>
      </c>
      <c r="BD57">
        <v>7.74</v>
      </c>
      <c r="BE57">
        <v>0</v>
      </c>
      <c r="BF57">
        <v>62.9</v>
      </c>
      <c r="BG57">
        <v>74.819999999999993</v>
      </c>
      <c r="BH57">
        <v>300.45999999999998</v>
      </c>
      <c r="BI57">
        <v>90.96</v>
      </c>
      <c r="BJ57">
        <v>0.98</v>
      </c>
      <c r="BK57">
        <v>24.19</v>
      </c>
      <c r="BL57">
        <v>23.71</v>
      </c>
      <c r="BM57">
        <v>64.349999999999994</v>
      </c>
      <c r="BN57">
        <v>15.8</v>
      </c>
      <c r="BO57">
        <v>25.04</v>
      </c>
      <c r="BP57">
        <v>0.52</v>
      </c>
      <c r="BQ57">
        <v>43.55</v>
      </c>
      <c r="BR57">
        <v>0.92</v>
      </c>
      <c r="BS57">
        <v>24.19</v>
      </c>
      <c r="BT57">
        <v>63.14</v>
      </c>
      <c r="BU57">
        <v>0.97</v>
      </c>
      <c r="BV57">
        <v>100.16</v>
      </c>
    </row>
    <row r="58" spans="1:74">
      <c r="G58" t="s">
        <v>100</v>
      </c>
      <c r="H58" s="73">
        <v>938.05999999999983</v>
      </c>
      <c r="I58" s="46">
        <v>311.77000000000004</v>
      </c>
      <c r="J58" s="46">
        <v>361.97</v>
      </c>
      <c r="K58" s="46">
        <v>93.86</v>
      </c>
      <c r="L58" s="46">
        <v>13.84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9</v>
      </c>
      <c r="X58">
        <v>11.4</v>
      </c>
      <c r="Y58">
        <v>26.6</v>
      </c>
      <c r="Z58">
        <v>0</v>
      </c>
      <c r="AA58">
        <v>110.24</v>
      </c>
      <c r="AB58">
        <v>58.8</v>
      </c>
      <c r="AC58">
        <v>0.37</v>
      </c>
      <c r="AD58">
        <v>0</v>
      </c>
      <c r="AE58">
        <v>0</v>
      </c>
      <c r="AF58">
        <v>137.19999999999999</v>
      </c>
      <c r="AG58">
        <v>6.77</v>
      </c>
      <c r="AH58">
        <v>0</v>
      </c>
      <c r="AI58">
        <v>48.38</v>
      </c>
      <c r="AJ58">
        <v>38.729999999999997</v>
      </c>
      <c r="AK58">
        <v>0.61</v>
      </c>
      <c r="AL58">
        <v>24.19</v>
      </c>
      <c r="AM58">
        <v>0.61</v>
      </c>
      <c r="AN58">
        <v>0.97</v>
      </c>
      <c r="AO58">
        <v>7.63</v>
      </c>
      <c r="AP58">
        <v>0</v>
      </c>
      <c r="AQ58">
        <v>12.57</v>
      </c>
      <c r="AR58">
        <v>23.22</v>
      </c>
      <c r="AS58">
        <v>0.98</v>
      </c>
      <c r="AT58">
        <v>85.64</v>
      </c>
      <c r="AU58">
        <v>48.38</v>
      </c>
      <c r="AV58">
        <v>0</v>
      </c>
      <c r="AW58">
        <v>58.06</v>
      </c>
      <c r="AX58">
        <v>62.9</v>
      </c>
      <c r="AY58">
        <v>0</v>
      </c>
      <c r="AZ58">
        <v>1.02</v>
      </c>
      <c r="BA58">
        <v>4.84</v>
      </c>
      <c r="BB58">
        <v>0</v>
      </c>
      <c r="BC58">
        <v>15.99</v>
      </c>
      <c r="BD58">
        <v>7.74</v>
      </c>
      <c r="BE58">
        <v>0</v>
      </c>
      <c r="BF58">
        <v>62.9</v>
      </c>
      <c r="BG58">
        <v>74.819999999999993</v>
      </c>
      <c r="BH58">
        <v>300.45999999999998</v>
      </c>
      <c r="BI58">
        <v>90.96</v>
      </c>
      <c r="BJ58">
        <v>0.98</v>
      </c>
      <c r="BK58">
        <v>24.19</v>
      </c>
      <c r="BL58">
        <v>23.71</v>
      </c>
      <c r="BM58">
        <v>64.349999999999994</v>
      </c>
      <c r="BN58">
        <v>15.8</v>
      </c>
      <c r="BO58">
        <v>25.04</v>
      </c>
      <c r="BP58">
        <v>0.52</v>
      </c>
      <c r="BQ58">
        <v>43.55</v>
      </c>
      <c r="BR58">
        <v>0.92</v>
      </c>
      <c r="BS58">
        <v>24.19</v>
      </c>
      <c r="BT58">
        <v>63.14</v>
      </c>
      <c r="BU58">
        <v>0.97</v>
      </c>
      <c r="BV58">
        <v>100.16</v>
      </c>
    </row>
    <row r="59" spans="1:74">
      <c r="G59" t="s">
        <v>101</v>
      </c>
      <c r="H59" s="73">
        <v>958.42999999999984</v>
      </c>
      <c r="I59" s="46">
        <v>326.05999999999995</v>
      </c>
      <c r="J59" s="46">
        <v>361.87</v>
      </c>
      <c r="K59" s="46">
        <v>93.86</v>
      </c>
      <c r="L59" s="46">
        <v>13.79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8.9499999999999993</v>
      </c>
      <c r="X59">
        <v>14.4</v>
      </c>
      <c r="Y59">
        <v>33.6</v>
      </c>
      <c r="Z59">
        <v>0</v>
      </c>
      <c r="AA59">
        <v>110.24</v>
      </c>
      <c r="AB59">
        <v>54.6</v>
      </c>
      <c r="AC59">
        <v>0.37</v>
      </c>
      <c r="AD59">
        <v>0</v>
      </c>
      <c r="AE59">
        <v>0</v>
      </c>
      <c r="AF59">
        <v>127.4</v>
      </c>
      <c r="AG59">
        <v>6.77</v>
      </c>
      <c r="AH59">
        <v>0</v>
      </c>
      <c r="AI59">
        <v>48.38</v>
      </c>
      <c r="AJ59">
        <v>38.729999999999997</v>
      </c>
      <c r="AK59">
        <v>0.61</v>
      </c>
      <c r="AL59">
        <v>24.19</v>
      </c>
      <c r="AM59">
        <v>0.61</v>
      </c>
      <c r="AN59">
        <v>0.97</v>
      </c>
      <c r="AO59">
        <v>7.63</v>
      </c>
      <c r="AP59">
        <v>0</v>
      </c>
      <c r="AQ59">
        <v>12.57</v>
      </c>
      <c r="AR59">
        <v>23.22</v>
      </c>
      <c r="AS59">
        <v>0.98</v>
      </c>
      <c r="AT59">
        <v>85.64</v>
      </c>
      <c r="AU59">
        <v>48.38</v>
      </c>
      <c r="AV59">
        <v>0</v>
      </c>
      <c r="AW59">
        <v>58.06</v>
      </c>
      <c r="AX59">
        <v>62.9</v>
      </c>
      <c r="AY59">
        <v>0</v>
      </c>
      <c r="AZ59">
        <v>1.02</v>
      </c>
      <c r="BA59">
        <v>4.84</v>
      </c>
      <c r="BB59">
        <v>23.17</v>
      </c>
      <c r="BC59">
        <v>15.89</v>
      </c>
      <c r="BD59">
        <v>7.74</v>
      </c>
      <c r="BE59">
        <v>0</v>
      </c>
      <c r="BF59">
        <v>62.9</v>
      </c>
      <c r="BG59">
        <v>74.819999999999993</v>
      </c>
      <c r="BH59">
        <v>300.45999999999998</v>
      </c>
      <c r="BI59">
        <v>106.45</v>
      </c>
      <c r="BJ59">
        <v>0.98</v>
      </c>
      <c r="BK59">
        <v>24.19</v>
      </c>
      <c r="BL59">
        <v>23.71</v>
      </c>
      <c r="BM59">
        <v>64.349999999999994</v>
      </c>
      <c r="BN59">
        <v>15.8</v>
      </c>
      <c r="BO59">
        <v>25.04</v>
      </c>
      <c r="BP59">
        <v>0.52</v>
      </c>
      <c r="BQ59">
        <v>43.55</v>
      </c>
      <c r="BR59">
        <v>0.92</v>
      </c>
      <c r="BS59">
        <v>24.19</v>
      </c>
      <c r="BT59">
        <v>63.14</v>
      </c>
      <c r="BU59">
        <v>0.97</v>
      </c>
      <c r="BV59">
        <v>100.16</v>
      </c>
    </row>
    <row r="60" spans="1:74">
      <c r="G60" t="s">
        <v>102</v>
      </c>
      <c r="H60" s="73">
        <v>951.42999999999984</v>
      </c>
      <c r="I60" s="46">
        <v>323.05999999999995</v>
      </c>
      <c r="J60" s="46">
        <v>361.87</v>
      </c>
      <c r="K60" s="46">
        <v>93.86</v>
      </c>
      <c r="L60" s="46">
        <v>13.79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8.9499999999999993</v>
      </c>
      <c r="X60">
        <v>12.3</v>
      </c>
      <c r="Y60">
        <v>28.7</v>
      </c>
      <c r="Z60">
        <v>0</v>
      </c>
      <c r="AA60">
        <v>110.24</v>
      </c>
      <c r="AB60">
        <v>53.7</v>
      </c>
      <c r="AC60">
        <v>0.37</v>
      </c>
      <c r="AD60">
        <v>0</v>
      </c>
      <c r="AE60">
        <v>0</v>
      </c>
      <c r="AF60">
        <v>125.3</v>
      </c>
      <c r="AG60">
        <v>6.77</v>
      </c>
      <c r="AH60">
        <v>0</v>
      </c>
      <c r="AI60">
        <v>48.38</v>
      </c>
      <c r="AJ60">
        <v>38.729999999999997</v>
      </c>
      <c r="AK60">
        <v>0.61</v>
      </c>
      <c r="AL60">
        <v>24.19</v>
      </c>
      <c r="AM60">
        <v>0.61</v>
      </c>
      <c r="AN60">
        <v>0.97</v>
      </c>
      <c r="AO60">
        <v>7.63</v>
      </c>
      <c r="AP60">
        <v>0</v>
      </c>
      <c r="AQ60">
        <v>12.57</v>
      </c>
      <c r="AR60">
        <v>23.22</v>
      </c>
      <c r="AS60">
        <v>0.98</v>
      </c>
      <c r="AT60">
        <v>85.64</v>
      </c>
      <c r="AU60">
        <v>48.38</v>
      </c>
      <c r="AV60">
        <v>0</v>
      </c>
      <c r="AW60">
        <v>58.06</v>
      </c>
      <c r="AX60">
        <v>62.9</v>
      </c>
      <c r="AY60">
        <v>0</v>
      </c>
      <c r="AZ60">
        <v>1.02</v>
      </c>
      <c r="BA60">
        <v>4.84</v>
      </c>
      <c r="BB60">
        <v>23.17</v>
      </c>
      <c r="BC60">
        <v>15.89</v>
      </c>
      <c r="BD60">
        <v>7.74</v>
      </c>
      <c r="BE60">
        <v>0</v>
      </c>
      <c r="BF60">
        <v>62.9</v>
      </c>
      <c r="BG60">
        <v>74.819999999999993</v>
      </c>
      <c r="BH60">
        <v>300.45999999999998</v>
      </c>
      <c r="BI60">
        <v>106.45</v>
      </c>
      <c r="BJ60">
        <v>0.98</v>
      </c>
      <c r="BK60">
        <v>24.19</v>
      </c>
      <c r="BL60">
        <v>23.71</v>
      </c>
      <c r="BM60">
        <v>64.349999999999994</v>
      </c>
      <c r="BN60">
        <v>15.8</v>
      </c>
      <c r="BO60">
        <v>25.04</v>
      </c>
      <c r="BP60">
        <v>0.52</v>
      </c>
      <c r="BQ60">
        <v>43.55</v>
      </c>
      <c r="BR60">
        <v>0.92</v>
      </c>
      <c r="BS60">
        <v>24.19</v>
      </c>
      <c r="BT60">
        <v>63.14</v>
      </c>
      <c r="BU60">
        <v>0.97</v>
      </c>
      <c r="BV60">
        <v>100.16</v>
      </c>
    </row>
    <row r="61" spans="1:74">
      <c r="G61" t="s">
        <v>103</v>
      </c>
      <c r="H61" s="73">
        <v>947.2299999999999</v>
      </c>
      <c r="I61" s="46">
        <v>321.26</v>
      </c>
      <c r="J61" s="46">
        <v>361.87</v>
      </c>
      <c r="K61" s="46">
        <v>93.86</v>
      </c>
      <c r="L61" s="46">
        <v>13.69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8.85</v>
      </c>
      <c r="X61">
        <v>11.7</v>
      </c>
      <c r="Y61">
        <v>27.3</v>
      </c>
      <c r="Z61">
        <v>0</v>
      </c>
      <c r="AA61">
        <v>110.24</v>
      </c>
      <c r="AB61">
        <v>52.5</v>
      </c>
      <c r="AC61">
        <v>0.37</v>
      </c>
      <c r="AD61">
        <v>0</v>
      </c>
      <c r="AE61">
        <v>0</v>
      </c>
      <c r="AF61">
        <v>122.5</v>
      </c>
      <c r="AG61">
        <v>6.77</v>
      </c>
      <c r="AH61">
        <v>0</v>
      </c>
      <c r="AI61">
        <v>48.38</v>
      </c>
      <c r="AJ61">
        <v>38.729999999999997</v>
      </c>
      <c r="AK61">
        <v>0.61</v>
      </c>
      <c r="AL61">
        <v>24.19</v>
      </c>
      <c r="AM61">
        <v>0.61</v>
      </c>
      <c r="AN61">
        <v>0.97</v>
      </c>
      <c r="AO61">
        <v>7.63</v>
      </c>
      <c r="AP61">
        <v>0</v>
      </c>
      <c r="AQ61">
        <v>12.57</v>
      </c>
      <c r="AR61">
        <v>23.22</v>
      </c>
      <c r="AS61">
        <v>0.98</v>
      </c>
      <c r="AT61">
        <v>85.64</v>
      </c>
      <c r="AU61">
        <v>48.38</v>
      </c>
      <c r="AV61">
        <v>0</v>
      </c>
      <c r="AW61">
        <v>58.06</v>
      </c>
      <c r="AX61">
        <v>62.9</v>
      </c>
      <c r="AY61">
        <v>0</v>
      </c>
      <c r="AZ61">
        <v>1.02</v>
      </c>
      <c r="BA61">
        <v>4.84</v>
      </c>
      <c r="BB61">
        <v>23.17</v>
      </c>
      <c r="BC61">
        <v>15.89</v>
      </c>
      <c r="BD61">
        <v>7.74</v>
      </c>
      <c r="BE61">
        <v>0</v>
      </c>
      <c r="BF61">
        <v>62.9</v>
      </c>
      <c r="BG61">
        <v>74.819999999999993</v>
      </c>
      <c r="BH61">
        <v>300.45999999999998</v>
      </c>
      <c r="BI61">
        <v>106.45</v>
      </c>
      <c r="BJ61">
        <v>0.98</v>
      </c>
      <c r="BK61">
        <v>24.19</v>
      </c>
      <c r="BL61">
        <v>23.71</v>
      </c>
      <c r="BM61">
        <v>64.349999999999994</v>
      </c>
      <c r="BN61">
        <v>15.8</v>
      </c>
      <c r="BO61">
        <v>25.04</v>
      </c>
      <c r="BP61">
        <v>0.52</v>
      </c>
      <c r="BQ61">
        <v>43.55</v>
      </c>
      <c r="BR61">
        <v>0.92</v>
      </c>
      <c r="BS61">
        <v>24.19</v>
      </c>
      <c r="BT61">
        <v>63.14</v>
      </c>
      <c r="BU61">
        <v>0.97</v>
      </c>
      <c r="BV61">
        <v>100.16</v>
      </c>
    </row>
    <row r="62" spans="1:74">
      <c r="G62" t="s">
        <v>104</v>
      </c>
      <c r="H62" s="73">
        <v>943.7299999999999</v>
      </c>
      <c r="I62" s="46">
        <v>319.76</v>
      </c>
      <c r="J62" s="46">
        <v>361.87</v>
      </c>
      <c r="K62" s="46">
        <v>93.86</v>
      </c>
      <c r="L62" s="46">
        <v>13.31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8.4700000000000006</v>
      </c>
      <c r="X62">
        <v>12.6</v>
      </c>
      <c r="Y62">
        <v>29.4</v>
      </c>
      <c r="Z62">
        <v>0</v>
      </c>
      <c r="AA62">
        <v>110.24</v>
      </c>
      <c r="AB62">
        <v>50.1</v>
      </c>
      <c r="AC62">
        <v>0.37</v>
      </c>
      <c r="AD62">
        <v>0</v>
      </c>
      <c r="AE62">
        <v>0</v>
      </c>
      <c r="AF62">
        <v>116.9</v>
      </c>
      <c r="AG62">
        <v>6.77</v>
      </c>
      <c r="AH62">
        <v>0</v>
      </c>
      <c r="AI62">
        <v>48.38</v>
      </c>
      <c r="AJ62">
        <v>38.729999999999997</v>
      </c>
      <c r="AK62">
        <v>0.61</v>
      </c>
      <c r="AL62">
        <v>24.19</v>
      </c>
      <c r="AM62">
        <v>0.61</v>
      </c>
      <c r="AN62">
        <v>0.97</v>
      </c>
      <c r="AO62">
        <v>7.63</v>
      </c>
      <c r="AP62">
        <v>0</v>
      </c>
      <c r="AQ62">
        <v>12.57</v>
      </c>
      <c r="AR62">
        <v>23.22</v>
      </c>
      <c r="AS62">
        <v>0.98</v>
      </c>
      <c r="AT62">
        <v>85.64</v>
      </c>
      <c r="AU62">
        <v>48.38</v>
      </c>
      <c r="AV62">
        <v>0</v>
      </c>
      <c r="AW62">
        <v>58.06</v>
      </c>
      <c r="AX62">
        <v>62.9</v>
      </c>
      <c r="AY62">
        <v>0</v>
      </c>
      <c r="AZ62">
        <v>1.02</v>
      </c>
      <c r="BA62">
        <v>4.84</v>
      </c>
      <c r="BB62">
        <v>23.17</v>
      </c>
      <c r="BC62">
        <v>15.89</v>
      </c>
      <c r="BD62">
        <v>7.74</v>
      </c>
      <c r="BE62">
        <v>0</v>
      </c>
      <c r="BF62">
        <v>62.9</v>
      </c>
      <c r="BG62">
        <v>74.819999999999993</v>
      </c>
      <c r="BH62">
        <v>300.45999999999998</v>
      </c>
      <c r="BI62">
        <v>106.45</v>
      </c>
      <c r="BJ62">
        <v>0.98</v>
      </c>
      <c r="BK62">
        <v>24.19</v>
      </c>
      <c r="BL62">
        <v>23.71</v>
      </c>
      <c r="BM62">
        <v>64.349999999999994</v>
      </c>
      <c r="BN62">
        <v>15.8</v>
      </c>
      <c r="BO62">
        <v>25.04</v>
      </c>
      <c r="BP62">
        <v>0.52</v>
      </c>
      <c r="BQ62">
        <v>43.55</v>
      </c>
      <c r="BR62">
        <v>0.92</v>
      </c>
      <c r="BS62">
        <v>24.19</v>
      </c>
      <c r="BT62">
        <v>63.14</v>
      </c>
      <c r="BU62">
        <v>0.97</v>
      </c>
      <c r="BV62">
        <v>100.16</v>
      </c>
    </row>
    <row r="63" spans="1:74">
      <c r="G63" t="s">
        <v>105</v>
      </c>
      <c r="H63" s="73">
        <v>962.04999999999984</v>
      </c>
      <c r="I63" s="46">
        <v>317.66000000000003</v>
      </c>
      <c r="J63" s="46">
        <v>361.97</v>
      </c>
      <c r="K63" s="46">
        <v>93.86</v>
      </c>
      <c r="L63" s="46">
        <v>12.68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7.84</v>
      </c>
      <c r="X63">
        <v>13.8</v>
      </c>
      <c r="Y63">
        <v>32.200000000000003</v>
      </c>
      <c r="Z63">
        <v>0</v>
      </c>
      <c r="AA63">
        <v>110.24</v>
      </c>
      <c r="AB63">
        <v>46.8</v>
      </c>
      <c r="AC63">
        <v>0.37</v>
      </c>
      <c r="AD63">
        <v>0</v>
      </c>
      <c r="AE63">
        <v>0</v>
      </c>
      <c r="AF63">
        <v>109.2</v>
      </c>
      <c r="AG63">
        <v>6.77</v>
      </c>
      <c r="AH63">
        <v>23.22</v>
      </c>
      <c r="AI63">
        <v>48.38</v>
      </c>
      <c r="AJ63">
        <v>38.729999999999997</v>
      </c>
      <c r="AK63">
        <v>0.61</v>
      </c>
      <c r="AL63">
        <v>24.19</v>
      </c>
      <c r="AM63">
        <v>0.61</v>
      </c>
      <c r="AN63">
        <v>0.97</v>
      </c>
      <c r="AO63">
        <v>7.63</v>
      </c>
      <c r="AP63">
        <v>0</v>
      </c>
      <c r="AQ63">
        <v>12.57</v>
      </c>
      <c r="AR63">
        <v>23.22</v>
      </c>
      <c r="AS63">
        <v>0.98</v>
      </c>
      <c r="AT63">
        <v>85.64</v>
      </c>
      <c r="AU63">
        <v>48.38</v>
      </c>
      <c r="AV63">
        <v>0</v>
      </c>
      <c r="AW63">
        <v>58.06</v>
      </c>
      <c r="AX63">
        <v>62.9</v>
      </c>
      <c r="AY63">
        <v>0</v>
      </c>
      <c r="AZ63">
        <v>1.02</v>
      </c>
      <c r="BA63">
        <v>4.84</v>
      </c>
      <c r="BB63">
        <v>23.17</v>
      </c>
      <c r="BC63">
        <v>15.99</v>
      </c>
      <c r="BD63">
        <v>7.74</v>
      </c>
      <c r="BE63">
        <v>0</v>
      </c>
      <c r="BF63">
        <v>62.9</v>
      </c>
      <c r="BG63">
        <v>74.819999999999993</v>
      </c>
      <c r="BH63">
        <v>300.45999999999998</v>
      </c>
      <c r="BI63">
        <v>106.45</v>
      </c>
      <c r="BJ63">
        <v>0.98</v>
      </c>
      <c r="BK63">
        <v>24.19</v>
      </c>
      <c r="BL63">
        <v>23.71</v>
      </c>
      <c r="BM63">
        <v>64.349999999999994</v>
      </c>
      <c r="BN63">
        <v>15.8</v>
      </c>
      <c r="BO63">
        <v>25.04</v>
      </c>
      <c r="BP63">
        <v>0.52</v>
      </c>
      <c r="BQ63">
        <v>43.55</v>
      </c>
      <c r="BR63">
        <v>0.92</v>
      </c>
      <c r="BS63">
        <v>24.19</v>
      </c>
      <c r="BT63">
        <v>63.14</v>
      </c>
      <c r="BU63">
        <v>0.97</v>
      </c>
      <c r="BV63">
        <v>100.16</v>
      </c>
    </row>
    <row r="64" spans="1:74">
      <c r="G64" t="s">
        <v>106</v>
      </c>
      <c r="H64" s="73">
        <v>973.00999999999988</v>
      </c>
      <c r="I64" s="46">
        <v>314.06</v>
      </c>
      <c r="J64" s="46">
        <v>361.97</v>
      </c>
      <c r="K64" s="46">
        <v>93.86</v>
      </c>
      <c r="L64" s="46">
        <v>11.809999999999999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6.97</v>
      </c>
      <c r="X64">
        <v>12.9</v>
      </c>
      <c r="Y64">
        <v>30.1</v>
      </c>
      <c r="Z64">
        <v>0</v>
      </c>
      <c r="AA64">
        <v>110.24</v>
      </c>
      <c r="AB64">
        <v>44.1</v>
      </c>
      <c r="AC64">
        <v>0.37</v>
      </c>
      <c r="AD64">
        <v>0</v>
      </c>
      <c r="AE64">
        <v>0</v>
      </c>
      <c r="AF64">
        <v>102.9</v>
      </c>
      <c r="AG64">
        <v>6.77</v>
      </c>
      <c r="AH64">
        <v>42.58</v>
      </c>
      <c r="AI64">
        <v>48.38</v>
      </c>
      <c r="AJ64">
        <v>38.729999999999997</v>
      </c>
      <c r="AK64">
        <v>0.61</v>
      </c>
      <c r="AL64">
        <v>24.19</v>
      </c>
      <c r="AM64">
        <v>0.61</v>
      </c>
      <c r="AN64">
        <v>0.97</v>
      </c>
      <c r="AO64">
        <v>7.63</v>
      </c>
      <c r="AP64">
        <v>0</v>
      </c>
      <c r="AQ64">
        <v>12.57</v>
      </c>
      <c r="AR64">
        <v>23.22</v>
      </c>
      <c r="AS64">
        <v>0.98</v>
      </c>
      <c r="AT64">
        <v>85.64</v>
      </c>
      <c r="AU64">
        <v>48.38</v>
      </c>
      <c r="AV64">
        <v>0</v>
      </c>
      <c r="AW64">
        <v>58.06</v>
      </c>
      <c r="AX64">
        <v>62.9</v>
      </c>
      <c r="AY64">
        <v>0</v>
      </c>
      <c r="AZ64">
        <v>1.02</v>
      </c>
      <c r="BA64">
        <v>4.84</v>
      </c>
      <c r="BB64">
        <v>23.17</v>
      </c>
      <c r="BC64">
        <v>15.99</v>
      </c>
      <c r="BD64">
        <v>7.74</v>
      </c>
      <c r="BE64">
        <v>0</v>
      </c>
      <c r="BF64">
        <v>62.9</v>
      </c>
      <c r="BG64">
        <v>74.819999999999993</v>
      </c>
      <c r="BH64">
        <v>300.45999999999998</v>
      </c>
      <c r="BI64">
        <v>106.45</v>
      </c>
      <c r="BJ64">
        <v>0.98</v>
      </c>
      <c r="BK64">
        <v>24.19</v>
      </c>
      <c r="BL64">
        <v>23.71</v>
      </c>
      <c r="BM64">
        <v>64.349999999999994</v>
      </c>
      <c r="BN64">
        <v>15.8</v>
      </c>
      <c r="BO64">
        <v>25.04</v>
      </c>
      <c r="BP64">
        <v>0.52</v>
      </c>
      <c r="BQ64">
        <v>43.55</v>
      </c>
      <c r="BR64">
        <v>0.92</v>
      </c>
      <c r="BS64">
        <v>24.19</v>
      </c>
      <c r="BT64">
        <v>63.14</v>
      </c>
      <c r="BU64">
        <v>0.97</v>
      </c>
      <c r="BV64">
        <v>100.16</v>
      </c>
    </row>
    <row r="65" spans="7:74">
      <c r="G65" t="s">
        <v>107</v>
      </c>
      <c r="H65" s="73">
        <v>993.03999999999985</v>
      </c>
      <c r="I65" s="46">
        <v>310.16000000000003</v>
      </c>
      <c r="J65" s="46">
        <v>361.97</v>
      </c>
      <c r="K65" s="46">
        <v>93.86</v>
      </c>
      <c r="L65" s="46">
        <v>10.649999999999999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5.81</v>
      </c>
      <c r="X65">
        <v>12</v>
      </c>
      <c r="Y65">
        <v>28</v>
      </c>
      <c r="Z65">
        <v>0</v>
      </c>
      <c r="AA65">
        <v>110.24</v>
      </c>
      <c r="AB65">
        <v>41.1</v>
      </c>
      <c r="AC65">
        <v>0.37</v>
      </c>
      <c r="AD65">
        <v>0</v>
      </c>
      <c r="AE65">
        <v>0</v>
      </c>
      <c r="AF65">
        <v>95.9</v>
      </c>
      <c r="AG65">
        <v>6.77</v>
      </c>
      <c r="AH65">
        <v>69.67</v>
      </c>
      <c r="AI65">
        <v>48.38</v>
      </c>
      <c r="AJ65">
        <v>40.770000000000003</v>
      </c>
      <c r="AK65">
        <v>0.61</v>
      </c>
      <c r="AL65">
        <v>24.19</v>
      </c>
      <c r="AM65">
        <v>0.61</v>
      </c>
      <c r="AN65">
        <v>0.97</v>
      </c>
      <c r="AO65">
        <v>7.63</v>
      </c>
      <c r="AP65">
        <v>0</v>
      </c>
      <c r="AQ65">
        <v>12.57</v>
      </c>
      <c r="AR65">
        <v>23.22</v>
      </c>
      <c r="AS65">
        <v>0.98</v>
      </c>
      <c r="AT65">
        <v>85.64</v>
      </c>
      <c r="AU65">
        <v>48.38</v>
      </c>
      <c r="AV65">
        <v>0</v>
      </c>
      <c r="AW65">
        <v>58.06</v>
      </c>
      <c r="AX65">
        <v>62.9</v>
      </c>
      <c r="AY65">
        <v>0</v>
      </c>
      <c r="AZ65">
        <v>1.02</v>
      </c>
      <c r="BA65">
        <v>4.84</v>
      </c>
      <c r="BB65">
        <v>23.17</v>
      </c>
      <c r="BC65">
        <v>15.99</v>
      </c>
      <c r="BD65">
        <v>7.74</v>
      </c>
      <c r="BE65">
        <v>0</v>
      </c>
      <c r="BF65">
        <v>62.9</v>
      </c>
      <c r="BG65">
        <v>74.819999999999993</v>
      </c>
      <c r="BH65">
        <v>300.45999999999998</v>
      </c>
      <c r="BI65">
        <v>106.45</v>
      </c>
      <c r="BJ65">
        <v>0.98</v>
      </c>
      <c r="BK65">
        <v>24.19</v>
      </c>
      <c r="BL65">
        <v>23.71</v>
      </c>
      <c r="BM65">
        <v>64.349999999999994</v>
      </c>
      <c r="BN65">
        <v>15.8</v>
      </c>
      <c r="BO65">
        <v>25.04</v>
      </c>
      <c r="BP65">
        <v>0.52</v>
      </c>
      <c r="BQ65">
        <v>43.55</v>
      </c>
      <c r="BR65">
        <v>0.92</v>
      </c>
      <c r="BS65">
        <v>24.19</v>
      </c>
      <c r="BT65">
        <v>63.14</v>
      </c>
      <c r="BU65">
        <v>0.97</v>
      </c>
      <c r="BV65">
        <v>100.16</v>
      </c>
    </row>
    <row r="66" spans="7:74">
      <c r="G66" t="s">
        <v>108</v>
      </c>
      <c r="H66" s="73">
        <v>981.30999999999983</v>
      </c>
      <c r="I66" s="46">
        <v>305.96000000000004</v>
      </c>
      <c r="J66" s="46">
        <v>361.97</v>
      </c>
      <c r="K66" s="46">
        <v>93.86</v>
      </c>
      <c r="L66" s="46">
        <v>10.16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5.32</v>
      </c>
      <c r="X66">
        <v>10.5</v>
      </c>
      <c r="Y66">
        <v>24.5</v>
      </c>
      <c r="Z66">
        <v>0</v>
      </c>
      <c r="AA66">
        <v>110.24</v>
      </c>
      <c r="AB66">
        <v>38.4</v>
      </c>
      <c r="AC66">
        <v>0.37</v>
      </c>
      <c r="AD66">
        <v>0</v>
      </c>
      <c r="AE66">
        <v>0</v>
      </c>
      <c r="AF66">
        <v>89.6</v>
      </c>
      <c r="AG66">
        <v>6.77</v>
      </c>
      <c r="AH66">
        <v>67.739999999999995</v>
      </c>
      <c r="AI66">
        <v>48.38</v>
      </c>
      <c r="AJ66">
        <v>40.770000000000003</v>
      </c>
      <c r="AK66">
        <v>0.61</v>
      </c>
      <c r="AL66">
        <v>24.19</v>
      </c>
      <c r="AM66">
        <v>0.61</v>
      </c>
      <c r="AN66">
        <v>0.97</v>
      </c>
      <c r="AO66">
        <v>7.63</v>
      </c>
      <c r="AP66">
        <v>0</v>
      </c>
      <c r="AQ66">
        <v>12.57</v>
      </c>
      <c r="AR66">
        <v>23.22</v>
      </c>
      <c r="AS66">
        <v>0.98</v>
      </c>
      <c r="AT66">
        <v>85.64</v>
      </c>
      <c r="AU66">
        <v>48.38</v>
      </c>
      <c r="AV66">
        <v>0</v>
      </c>
      <c r="AW66">
        <v>58.06</v>
      </c>
      <c r="AX66">
        <v>62.9</v>
      </c>
      <c r="AY66">
        <v>0</v>
      </c>
      <c r="AZ66">
        <v>1.02</v>
      </c>
      <c r="BA66">
        <v>4.84</v>
      </c>
      <c r="BB66">
        <v>23.17</v>
      </c>
      <c r="BC66">
        <v>15.99</v>
      </c>
      <c r="BD66">
        <v>7.74</v>
      </c>
      <c r="BE66">
        <v>0</v>
      </c>
      <c r="BF66">
        <v>62.9</v>
      </c>
      <c r="BG66">
        <v>74.819999999999993</v>
      </c>
      <c r="BH66">
        <v>300.45999999999998</v>
      </c>
      <c r="BI66">
        <v>106.45</v>
      </c>
      <c r="BJ66">
        <v>0.98</v>
      </c>
      <c r="BK66">
        <v>24.19</v>
      </c>
      <c r="BL66">
        <v>23.71</v>
      </c>
      <c r="BM66">
        <v>64.349999999999994</v>
      </c>
      <c r="BN66">
        <v>15.8</v>
      </c>
      <c r="BO66">
        <v>25.04</v>
      </c>
      <c r="BP66">
        <v>0.52</v>
      </c>
      <c r="BQ66">
        <v>43.55</v>
      </c>
      <c r="BR66">
        <v>0.92</v>
      </c>
      <c r="BS66">
        <v>24.19</v>
      </c>
      <c r="BT66">
        <v>63.14</v>
      </c>
      <c r="BU66">
        <v>0.97</v>
      </c>
      <c r="BV66">
        <v>100.16</v>
      </c>
    </row>
    <row r="67" spans="7:74">
      <c r="G67" t="s">
        <v>109</v>
      </c>
      <c r="H67" s="73">
        <v>984.88999999999987</v>
      </c>
      <c r="I67" s="46">
        <v>300.86</v>
      </c>
      <c r="J67" s="46">
        <v>363.99</v>
      </c>
      <c r="K67" s="46">
        <v>93.86</v>
      </c>
      <c r="L67" s="46">
        <v>10.07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5.23</v>
      </c>
      <c r="X67">
        <v>11.1</v>
      </c>
      <c r="Y67">
        <v>25.9</v>
      </c>
      <c r="Z67">
        <v>0</v>
      </c>
      <c r="AA67">
        <v>110.24</v>
      </c>
      <c r="AB67">
        <v>32.700000000000003</v>
      </c>
      <c r="AC67">
        <v>0.37</v>
      </c>
      <c r="AD67">
        <v>0</v>
      </c>
      <c r="AE67">
        <v>0</v>
      </c>
      <c r="AF67">
        <v>76.3</v>
      </c>
      <c r="AG67">
        <v>6.77</v>
      </c>
      <c r="AH67">
        <v>83.22</v>
      </c>
      <c r="AI67">
        <v>48.38</v>
      </c>
      <c r="AJ67">
        <v>40.770000000000003</v>
      </c>
      <c r="AK67">
        <v>0.61</v>
      </c>
      <c r="AL67">
        <v>24.19</v>
      </c>
      <c r="AM67">
        <v>0.61</v>
      </c>
      <c r="AN67">
        <v>0.97</v>
      </c>
      <c r="AO67">
        <v>7.63</v>
      </c>
      <c r="AP67">
        <v>0</v>
      </c>
      <c r="AQ67">
        <v>12.57</v>
      </c>
      <c r="AR67">
        <v>23.22</v>
      </c>
      <c r="AS67">
        <v>0.98</v>
      </c>
      <c r="AT67">
        <v>85.64</v>
      </c>
      <c r="AU67">
        <v>48.38</v>
      </c>
      <c r="AV67">
        <v>0</v>
      </c>
      <c r="AW67">
        <v>60</v>
      </c>
      <c r="AX67">
        <v>62.9</v>
      </c>
      <c r="AY67">
        <v>0</v>
      </c>
      <c r="AZ67">
        <v>1.02</v>
      </c>
      <c r="BA67">
        <v>4.84</v>
      </c>
      <c r="BB67">
        <v>23.17</v>
      </c>
      <c r="BC67">
        <v>16.07</v>
      </c>
      <c r="BD67">
        <v>7.74</v>
      </c>
      <c r="BE67">
        <v>0</v>
      </c>
      <c r="BF67">
        <v>62.9</v>
      </c>
      <c r="BG67">
        <v>74.819999999999993</v>
      </c>
      <c r="BH67">
        <v>300.45999999999998</v>
      </c>
      <c r="BI67">
        <v>106.45</v>
      </c>
      <c r="BJ67">
        <v>0.98</v>
      </c>
      <c r="BK67">
        <v>24.19</v>
      </c>
      <c r="BL67">
        <v>23.71</v>
      </c>
      <c r="BM67">
        <v>64.349999999999994</v>
      </c>
      <c r="BN67">
        <v>15.8</v>
      </c>
      <c r="BO67">
        <v>25.04</v>
      </c>
      <c r="BP67">
        <v>0.52</v>
      </c>
      <c r="BQ67">
        <v>43.55</v>
      </c>
      <c r="BR67">
        <v>0.92</v>
      </c>
      <c r="BS67">
        <v>24.19</v>
      </c>
      <c r="BT67">
        <v>63.14</v>
      </c>
      <c r="BU67">
        <v>0.97</v>
      </c>
      <c r="BV67">
        <v>100.16</v>
      </c>
    </row>
    <row r="68" spans="7:74">
      <c r="G68" t="s">
        <v>110</v>
      </c>
      <c r="H68" s="73">
        <v>967.28999999999985</v>
      </c>
      <c r="I68" s="46">
        <v>294.56</v>
      </c>
      <c r="J68" s="46">
        <v>363.99</v>
      </c>
      <c r="K68" s="46">
        <v>93.86</v>
      </c>
      <c r="L68" s="46">
        <v>9.58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4.74</v>
      </c>
      <c r="X68">
        <v>7.5</v>
      </c>
      <c r="Y68">
        <v>17.5</v>
      </c>
      <c r="Z68">
        <v>0</v>
      </c>
      <c r="AA68">
        <v>110.24</v>
      </c>
      <c r="AB68">
        <v>30</v>
      </c>
      <c r="AC68">
        <v>0.37</v>
      </c>
      <c r="AD68">
        <v>0</v>
      </c>
      <c r="AE68">
        <v>0</v>
      </c>
      <c r="AF68">
        <v>70</v>
      </c>
      <c r="AG68">
        <v>6.77</v>
      </c>
      <c r="AH68">
        <v>80.319999999999993</v>
      </c>
      <c r="AI68">
        <v>48.38</v>
      </c>
      <c r="AJ68">
        <v>40.770000000000003</v>
      </c>
      <c r="AK68">
        <v>0.61</v>
      </c>
      <c r="AL68">
        <v>24.19</v>
      </c>
      <c r="AM68">
        <v>0.61</v>
      </c>
      <c r="AN68">
        <v>0.97</v>
      </c>
      <c r="AO68">
        <v>7.63</v>
      </c>
      <c r="AP68">
        <v>0</v>
      </c>
      <c r="AQ68">
        <v>12.57</v>
      </c>
      <c r="AR68">
        <v>23.22</v>
      </c>
      <c r="AS68">
        <v>0.98</v>
      </c>
      <c r="AT68">
        <v>85.64</v>
      </c>
      <c r="AU68">
        <v>48.38</v>
      </c>
      <c r="AV68">
        <v>0</v>
      </c>
      <c r="AW68">
        <v>60</v>
      </c>
      <c r="AX68">
        <v>62.9</v>
      </c>
      <c r="AY68">
        <v>0</v>
      </c>
      <c r="AZ68">
        <v>1.02</v>
      </c>
      <c r="BA68">
        <v>4.84</v>
      </c>
      <c r="BB68">
        <v>23.17</v>
      </c>
      <c r="BC68">
        <v>16.07</v>
      </c>
      <c r="BD68">
        <v>7.74</v>
      </c>
      <c r="BE68">
        <v>0</v>
      </c>
      <c r="BF68">
        <v>62.9</v>
      </c>
      <c r="BG68">
        <v>74.819999999999993</v>
      </c>
      <c r="BH68">
        <v>300.45999999999998</v>
      </c>
      <c r="BI68">
        <v>106.45</v>
      </c>
      <c r="BJ68">
        <v>0.98</v>
      </c>
      <c r="BK68">
        <v>24.19</v>
      </c>
      <c r="BL68">
        <v>23.71</v>
      </c>
      <c r="BM68">
        <v>64.349999999999994</v>
      </c>
      <c r="BN68">
        <v>15.8</v>
      </c>
      <c r="BO68">
        <v>25.04</v>
      </c>
      <c r="BP68">
        <v>0.52</v>
      </c>
      <c r="BQ68">
        <v>43.55</v>
      </c>
      <c r="BR68">
        <v>0.92</v>
      </c>
      <c r="BS68">
        <v>24.19</v>
      </c>
      <c r="BT68">
        <v>63.14</v>
      </c>
      <c r="BU68">
        <v>0.97</v>
      </c>
      <c r="BV68">
        <v>100.16</v>
      </c>
    </row>
    <row r="69" spans="7:74">
      <c r="G69" t="s">
        <v>111</v>
      </c>
      <c r="H69" s="73">
        <v>944.20999999999992</v>
      </c>
      <c r="I69" s="46">
        <v>290.06</v>
      </c>
      <c r="J69" s="46">
        <v>363.99</v>
      </c>
      <c r="K69" s="46">
        <v>93.86</v>
      </c>
      <c r="L69" s="46">
        <v>9.19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4.3499999999999996</v>
      </c>
      <c r="X69">
        <v>5.4</v>
      </c>
      <c r="Y69">
        <v>12.6</v>
      </c>
      <c r="Z69">
        <v>0</v>
      </c>
      <c r="AA69">
        <v>110.24</v>
      </c>
      <c r="AB69">
        <v>27.6</v>
      </c>
      <c r="AC69">
        <v>0.37</v>
      </c>
      <c r="AD69">
        <v>0</v>
      </c>
      <c r="AE69">
        <v>0</v>
      </c>
      <c r="AF69">
        <v>64.400000000000006</v>
      </c>
      <c r="AG69">
        <v>6.77</v>
      </c>
      <c r="AH69">
        <v>67.739999999999995</v>
      </c>
      <c r="AI69">
        <v>48.38</v>
      </c>
      <c r="AJ69">
        <v>40.770000000000003</v>
      </c>
      <c r="AK69">
        <v>0.61</v>
      </c>
      <c r="AL69">
        <v>24.19</v>
      </c>
      <c r="AM69">
        <v>0.61</v>
      </c>
      <c r="AN69">
        <v>0.97</v>
      </c>
      <c r="AO69">
        <v>7.63</v>
      </c>
      <c r="AP69">
        <v>0</v>
      </c>
      <c r="AQ69">
        <v>12.57</v>
      </c>
      <c r="AR69">
        <v>23.22</v>
      </c>
      <c r="AS69">
        <v>0.98</v>
      </c>
      <c r="AT69">
        <v>85.64</v>
      </c>
      <c r="AU69">
        <v>48.38</v>
      </c>
      <c r="AV69">
        <v>0</v>
      </c>
      <c r="AW69">
        <v>60</v>
      </c>
      <c r="AX69">
        <v>62.9</v>
      </c>
      <c r="AY69">
        <v>0</v>
      </c>
      <c r="AZ69">
        <v>1.02</v>
      </c>
      <c r="BA69">
        <v>4.84</v>
      </c>
      <c r="BB69">
        <v>23.17</v>
      </c>
      <c r="BC69">
        <v>16.07</v>
      </c>
      <c r="BD69">
        <v>7.74</v>
      </c>
      <c r="BE69">
        <v>0</v>
      </c>
      <c r="BF69">
        <v>62.9</v>
      </c>
      <c r="BG69">
        <v>74.819999999999993</v>
      </c>
      <c r="BH69">
        <v>300.45999999999998</v>
      </c>
      <c r="BI69">
        <v>106.45</v>
      </c>
      <c r="BJ69">
        <v>0.98</v>
      </c>
      <c r="BK69">
        <v>24.19</v>
      </c>
      <c r="BL69">
        <v>23.71</v>
      </c>
      <c r="BM69">
        <v>64.349999999999994</v>
      </c>
      <c r="BN69">
        <v>15.8</v>
      </c>
      <c r="BO69">
        <v>25.04</v>
      </c>
      <c r="BP69">
        <v>0.52</v>
      </c>
      <c r="BQ69">
        <v>43.55</v>
      </c>
      <c r="BR69">
        <v>0.92</v>
      </c>
      <c r="BS69">
        <v>24.19</v>
      </c>
      <c r="BT69">
        <v>63.14</v>
      </c>
      <c r="BU69">
        <v>0.97</v>
      </c>
      <c r="BV69">
        <v>100.16</v>
      </c>
    </row>
    <row r="70" spans="7:74">
      <c r="G70" t="s">
        <v>112</v>
      </c>
      <c r="H70" s="73">
        <v>929.46999999999991</v>
      </c>
      <c r="I70" s="46">
        <v>287.06</v>
      </c>
      <c r="J70" s="46">
        <v>363.99</v>
      </c>
      <c r="K70" s="46">
        <v>93.86</v>
      </c>
      <c r="L70" s="46">
        <v>6.8699999999999992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2.0299999999999998</v>
      </c>
      <c r="X70">
        <v>8.4</v>
      </c>
      <c r="Y70">
        <v>19.600000000000001</v>
      </c>
      <c r="Z70">
        <v>0</v>
      </c>
      <c r="AA70">
        <v>110.24</v>
      </c>
      <c r="AB70">
        <v>21.6</v>
      </c>
      <c r="AC70">
        <v>0.37</v>
      </c>
      <c r="AD70">
        <v>0</v>
      </c>
      <c r="AE70">
        <v>0</v>
      </c>
      <c r="AF70">
        <v>50.4</v>
      </c>
      <c r="AG70">
        <v>6.77</v>
      </c>
      <c r="AH70">
        <v>60</v>
      </c>
      <c r="AI70">
        <v>48.38</v>
      </c>
      <c r="AJ70">
        <v>40.770000000000003</v>
      </c>
      <c r="AK70">
        <v>0.61</v>
      </c>
      <c r="AL70">
        <v>24.19</v>
      </c>
      <c r="AM70">
        <v>0.61</v>
      </c>
      <c r="AN70">
        <v>0.97</v>
      </c>
      <c r="AO70">
        <v>7.63</v>
      </c>
      <c r="AP70">
        <v>0</v>
      </c>
      <c r="AQ70">
        <v>12.57</v>
      </c>
      <c r="AR70">
        <v>23.22</v>
      </c>
      <c r="AS70">
        <v>0.98</v>
      </c>
      <c r="AT70">
        <v>85.64</v>
      </c>
      <c r="AU70">
        <v>48.38</v>
      </c>
      <c r="AV70">
        <v>0</v>
      </c>
      <c r="AW70">
        <v>60</v>
      </c>
      <c r="AX70">
        <v>62.9</v>
      </c>
      <c r="AY70">
        <v>0</v>
      </c>
      <c r="AZ70">
        <v>1.02</v>
      </c>
      <c r="BA70">
        <v>4.84</v>
      </c>
      <c r="BB70">
        <v>23.17</v>
      </c>
      <c r="BC70">
        <v>16.07</v>
      </c>
      <c r="BD70">
        <v>7.74</v>
      </c>
      <c r="BE70">
        <v>0</v>
      </c>
      <c r="BF70">
        <v>62.9</v>
      </c>
      <c r="BG70">
        <v>74.819999999999993</v>
      </c>
      <c r="BH70">
        <v>300.45999999999998</v>
      </c>
      <c r="BI70">
        <v>106.45</v>
      </c>
      <c r="BJ70">
        <v>0.98</v>
      </c>
      <c r="BK70">
        <v>24.19</v>
      </c>
      <c r="BL70">
        <v>23.71</v>
      </c>
      <c r="BM70">
        <v>64.349999999999994</v>
      </c>
      <c r="BN70">
        <v>15.8</v>
      </c>
      <c r="BO70">
        <v>25.04</v>
      </c>
      <c r="BP70">
        <v>0.52</v>
      </c>
      <c r="BQ70">
        <v>43.55</v>
      </c>
      <c r="BR70">
        <v>0.92</v>
      </c>
      <c r="BS70">
        <v>24.19</v>
      </c>
      <c r="BT70">
        <v>63.14</v>
      </c>
      <c r="BU70">
        <v>0.97</v>
      </c>
      <c r="BV70">
        <v>100.16</v>
      </c>
    </row>
    <row r="71" spans="7:74">
      <c r="G71" t="s">
        <v>113</v>
      </c>
      <c r="H71" s="73">
        <v>897.9799999999999</v>
      </c>
      <c r="I71" s="46">
        <v>223.89</v>
      </c>
      <c r="J71" s="46">
        <v>304.09000000000003</v>
      </c>
      <c r="K71" s="46">
        <v>69.67</v>
      </c>
      <c r="L71" s="46">
        <v>6.7799999999999994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1.94</v>
      </c>
      <c r="X71">
        <v>6.9</v>
      </c>
      <c r="Y71">
        <v>16.100000000000001</v>
      </c>
      <c r="Z71">
        <v>0</v>
      </c>
      <c r="AA71">
        <v>110.24</v>
      </c>
      <c r="AB71">
        <v>18</v>
      </c>
      <c r="AC71">
        <v>0.37</v>
      </c>
      <c r="AD71">
        <v>0</v>
      </c>
      <c r="AE71">
        <v>0</v>
      </c>
      <c r="AF71">
        <v>42</v>
      </c>
      <c r="AG71">
        <v>6.77</v>
      </c>
      <c r="AH71">
        <v>63.87</v>
      </c>
      <c r="AI71">
        <v>48.38</v>
      </c>
      <c r="AJ71">
        <v>40.770000000000003</v>
      </c>
      <c r="AK71">
        <v>0.61</v>
      </c>
      <c r="AL71">
        <v>24.19</v>
      </c>
      <c r="AM71">
        <v>0.61</v>
      </c>
      <c r="AN71">
        <v>0.68</v>
      </c>
      <c r="AO71">
        <v>7.63</v>
      </c>
      <c r="AP71">
        <v>0</v>
      </c>
      <c r="AQ71">
        <v>12.57</v>
      </c>
      <c r="AR71">
        <v>23.22</v>
      </c>
      <c r="AS71">
        <v>0.98</v>
      </c>
      <c r="AT71">
        <v>85.64</v>
      </c>
      <c r="AU71">
        <v>48.38</v>
      </c>
      <c r="AV71">
        <v>0</v>
      </c>
      <c r="AW71">
        <v>0</v>
      </c>
      <c r="AX71">
        <v>62.9</v>
      </c>
      <c r="AY71">
        <v>0</v>
      </c>
      <c r="AZ71">
        <v>1.02</v>
      </c>
      <c r="BA71">
        <v>4.84</v>
      </c>
      <c r="BB71">
        <v>0</v>
      </c>
      <c r="BC71">
        <v>16.170000000000002</v>
      </c>
      <c r="BD71">
        <v>7.74</v>
      </c>
      <c r="BE71">
        <v>0</v>
      </c>
      <c r="BF71">
        <v>62.9</v>
      </c>
      <c r="BG71">
        <v>74.819999999999993</v>
      </c>
      <c r="BH71">
        <v>300.45999999999998</v>
      </c>
      <c r="BI71">
        <v>48.38</v>
      </c>
      <c r="BJ71">
        <v>0.98</v>
      </c>
      <c r="BK71">
        <v>24.19</v>
      </c>
      <c r="BL71">
        <v>23.71</v>
      </c>
      <c r="BM71">
        <v>64.349999999999994</v>
      </c>
      <c r="BN71">
        <v>15.8</v>
      </c>
      <c r="BO71">
        <v>25.04</v>
      </c>
      <c r="BP71">
        <v>0.52</v>
      </c>
      <c r="BQ71">
        <v>43.55</v>
      </c>
      <c r="BR71">
        <v>0.92</v>
      </c>
      <c r="BS71">
        <v>0</v>
      </c>
      <c r="BT71">
        <v>63.14</v>
      </c>
      <c r="BU71">
        <v>0.97</v>
      </c>
      <c r="BV71">
        <v>100.16</v>
      </c>
    </row>
    <row r="72" spans="7:74">
      <c r="G72" t="s">
        <v>114</v>
      </c>
      <c r="H72" s="73">
        <v>873.82999999999981</v>
      </c>
      <c r="I72" s="46">
        <v>220.59000000000003</v>
      </c>
      <c r="J72" s="46">
        <v>304.09000000000003</v>
      </c>
      <c r="K72" s="46">
        <v>69.67</v>
      </c>
      <c r="L72" s="46">
        <v>6.29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1.45</v>
      </c>
      <c r="X72">
        <v>5.7</v>
      </c>
      <c r="Y72">
        <v>13.3</v>
      </c>
      <c r="Z72">
        <v>0</v>
      </c>
      <c r="AA72">
        <v>110.24</v>
      </c>
      <c r="AB72">
        <v>15.9</v>
      </c>
      <c r="AC72">
        <v>0.37</v>
      </c>
      <c r="AD72">
        <v>0</v>
      </c>
      <c r="AE72">
        <v>0</v>
      </c>
      <c r="AF72">
        <v>37.1</v>
      </c>
      <c r="AG72">
        <v>6.77</v>
      </c>
      <c r="AH72">
        <v>47.42</v>
      </c>
      <c r="AI72">
        <v>48.38</v>
      </c>
      <c r="AJ72">
        <v>40.770000000000003</v>
      </c>
      <c r="AK72">
        <v>0.61</v>
      </c>
      <c r="AL72">
        <v>24.19</v>
      </c>
      <c r="AM72">
        <v>0.61</v>
      </c>
      <c r="AN72">
        <v>0.68</v>
      </c>
      <c r="AO72">
        <v>7.63</v>
      </c>
      <c r="AP72">
        <v>0</v>
      </c>
      <c r="AQ72">
        <v>12.57</v>
      </c>
      <c r="AR72">
        <v>23.22</v>
      </c>
      <c r="AS72">
        <v>0.98</v>
      </c>
      <c r="AT72">
        <v>85.64</v>
      </c>
      <c r="AU72">
        <v>48.38</v>
      </c>
      <c r="AV72">
        <v>0</v>
      </c>
      <c r="AW72">
        <v>0</v>
      </c>
      <c r="AX72">
        <v>62.9</v>
      </c>
      <c r="AY72">
        <v>0</v>
      </c>
      <c r="AZ72">
        <v>1.02</v>
      </c>
      <c r="BA72">
        <v>4.84</v>
      </c>
      <c r="BB72">
        <v>0</v>
      </c>
      <c r="BC72">
        <v>16.170000000000002</v>
      </c>
      <c r="BD72">
        <v>7.74</v>
      </c>
      <c r="BE72">
        <v>0</v>
      </c>
      <c r="BF72">
        <v>62.9</v>
      </c>
      <c r="BG72">
        <v>74.819999999999993</v>
      </c>
      <c r="BH72">
        <v>300.45999999999998</v>
      </c>
      <c r="BI72">
        <v>48.38</v>
      </c>
      <c r="BJ72">
        <v>0.98</v>
      </c>
      <c r="BK72">
        <v>24.19</v>
      </c>
      <c r="BL72">
        <v>23.71</v>
      </c>
      <c r="BM72">
        <v>64.349999999999994</v>
      </c>
      <c r="BN72">
        <v>15.8</v>
      </c>
      <c r="BO72">
        <v>25.04</v>
      </c>
      <c r="BP72">
        <v>0.52</v>
      </c>
      <c r="BQ72">
        <v>43.55</v>
      </c>
      <c r="BR72">
        <v>0.92</v>
      </c>
      <c r="BS72">
        <v>0</v>
      </c>
      <c r="BT72">
        <v>63.14</v>
      </c>
      <c r="BU72">
        <v>0.97</v>
      </c>
      <c r="BV72">
        <v>100.16</v>
      </c>
    </row>
    <row r="73" spans="7:74">
      <c r="G73" t="s">
        <v>115</v>
      </c>
      <c r="H73" s="73">
        <v>847.40999999999985</v>
      </c>
      <c r="I73" s="46">
        <v>215.49</v>
      </c>
      <c r="J73" s="46">
        <v>304.09000000000003</v>
      </c>
      <c r="K73" s="46">
        <v>69.67</v>
      </c>
      <c r="L73" s="46">
        <v>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1.1599999999999999</v>
      </c>
      <c r="X73">
        <v>3.3</v>
      </c>
      <c r="Y73">
        <v>7.7</v>
      </c>
      <c r="Z73">
        <v>0</v>
      </c>
      <c r="AA73">
        <v>110.24</v>
      </c>
      <c r="AB73">
        <v>13.2</v>
      </c>
      <c r="AC73">
        <v>0.37</v>
      </c>
      <c r="AD73">
        <v>0</v>
      </c>
      <c r="AE73">
        <v>0</v>
      </c>
      <c r="AF73">
        <v>30.8</v>
      </c>
      <c r="AG73">
        <v>6.77</v>
      </c>
      <c r="AH73">
        <v>32.9</v>
      </c>
      <c r="AI73">
        <v>48.38</v>
      </c>
      <c r="AJ73">
        <v>40.770000000000003</v>
      </c>
      <c r="AK73">
        <v>0.61</v>
      </c>
      <c r="AL73">
        <v>24.19</v>
      </c>
      <c r="AM73">
        <v>0.61</v>
      </c>
      <c r="AN73">
        <v>0.68</v>
      </c>
      <c r="AO73">
        <v>7.63</v>
      </c>
      <c r="AP73">
        <v>0</v>
      </c>
      <c r="AQ73">
        <v>12.57</v>
      </c>
      <c r="AR73">
        <v>23.22</v>
      </c>
      <c r="AS73">
        <v>0.98</v>
      </c>
      <c r="AT73">
        <v>85.64</v>
      </c>
      <c r="AU73">
        <v>48.38</v>
      </c>
      <c r="AV73">
        <v>0</v>
      </c>
      <c r="AW73">
        <v>0</v>
      </c>
      <c r="AX73">
        <v>62.9</v>
      </c>
      <c r="AY73">
        <v>0</v>
      </c>
      <c r="AZ73">
        <v>1.02</v>
      </c>
      <c r="BA73">
        <v>4.84</v>
      </c>
      <c r="BB73">
        <v>0</v>
      </c>
      <c r="BC73">
        <v>16.170000000000002</v>
      </c>
      <c r="BD73">
        <v>7.74</v>
      </c>
      <c r="BE73">
        <v>0</v>
      </c>
      <c r="BF73">
        <v>62.9</v>
      </c>
      <c r="BG73">
        <v>74.819999999999993</v>
      </c>
      <c r="BH73">
        <v>300.45999999999998</v>
      </c>
      <c r="BI73">
        <v>48.38</v>
      </c>
      <c r="BJ73">
        <v>0.98</v>
      </c>
      <c r="BK73">
        <v>24.19</v>
      </c>
      <c r="BL73">
        <v>23.71</v>
      </c>
      <c r="BM73">
        <v>64.349999999999994</v>
      </c>
      <c r="BN73">
        <v>15.8</v>
      </c>
      <c r="BO73">
        <v>25.04</v>
      </c>
      <c r="BP73">
        <v>0.52</v>
      </c>
      <c r="BQ73">
        <v>43.55</v>
      </c>
      <c r="BR73">
        <v>0.92</v>
      </c>
      <c r="BS73">
        <v>0</v>
      </c>
      <c r="BT73">
        <v>63.14</v>
      </c>
      <c r="BU73">
        <v>0.97</v>
      </c>
      <c r="BV73">
        <v>100.16</v>
      </c>
    </row>
    <row r="74" spans="7:74">
      <c r="G74" t="s">
        <v>116</v>
      </c>
      <c r="H74" s="73">
        <v>804.00999999999988</v>
      </c>
      <c r="I74" s="46">
        <v>210.99</v>
      </c>
      <c r="J74" s="46">
        <v>304.09000000000003</v>
      </c>
      <c r="K74" s="46">
        <v>69.67</v>
      </c>
      <c r="L74" s="46">
        <v>5.52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0.68</v>
      </c>
      <c r="X74">
        <v>2.4</v>
      </c>
      <c r="Y74">
        <v>5.6</v>
      </c>
      <c r="Z74">
        <v>0</v>
      </c>
      <c r="AA74">
        <v>110.24</v>
      </c>
      <c r="AB74">
        <v>9.6</v>
      </c>
      <c r="AC74">
        <v>0.37</v>
      </c>
      <c r="AD74">
        <v>0</v>
      </c>
      <c r="AE74">
        <v>0</v>
      </c>
      <c r="AF74">
        <v>22.4</v>
      </c>
      <c r="AG74">
        <v>6.77</v>
      </c>
      <c r="AH74">
        <v>0</v>
      </c>
      <c r="AI74">
        <v>48.38</v>
      </c>
      <c r="AJ74">
        <v>40.770000000000003</v>
      </c>
      <c r="AK74">
        <v>0.61</v>
      </c>
      <c r="AL74">
        <v>24.19</v>
      </c>
      <c r="AM74">
        <v>0.61</v>
      </c>
      <c r="AN74">
        <v>0.68</v>
      </c>
      <c r="AO74">
        <v>7.63</v>
      </c>
      <c r="AP74">
        <v>0</v>
      </c>
      <c r="AQ74">
        <v>12.57</v>
      </c>
      <c r="AR74">
        <v>23.22</v>
      </c>
      <c r="AS74">
        <v>0.98</v>
      </c>
      <c r="AT74">
        <v>85.64</v>
      </c>
      <c r="AU74">
        <v>48.38</v>
      </c>
      <c r="AV74">
        <v>0</v>
      </c>
      <c r="AW74">
        <v>0</v>
      </c>
      <c r="AX74">
        <v>62.9</v>
      </c>
      <c r="AY74">
        <v>0</v>
      </c>
      <c r="AZ74">
        <v>1.02</v>
      </c>
      <c r="BA74">
        <v>4.84</v>
      </c>
      <c r="BB74">
        <v>0</v>
      </c>
      <c r="BC74">
        <v>16.170000000000002</v>
      </c>
      <c r="BD74">
        <v>7.74</v>
      </c>
      <c r="BE74">
        <v>0</v>
      </c>
      <c r="BF74">
        <v>62.9</v>
      </c>
      <c r="BG74">
        <v>74.819999999999993</v>
      </c>
      <c r="BH74">
        <v>300.45999999999998</v>
      </c>
      <c r="BI74">
        <v>48.38</v>
      </c>
      <c r="BJ74">
        <v>0.98</v>
      </c>
      <c r="BK74">
        <v>24.19</v>
      </c>
      <c r="BL74">
        <v>23.71</v>
      </c>
      <c r="BM74">
        <v>64.349999999999994</v>
      </c>
      <c r="BN74">
        <v>15.8</v>
      </c>
      <c r="BO74">
        <v>25.04</v>
      </c>
      <c r="BP74">
        <v>0.52</v>
      </c>
      <c r="BQ74">
        <v>43.55</v>
      </c>
      <c r="BR74">
        <v>0.92</v>
      </c>
      <c r="BS74">
        <v>0</v>
      </c>
      <c r="BT74">
        <v>63.14</v>
      </c>
      <c r="BU74">
        <v>0.97</v>
      </c>
      <c r="BV74">
        <v>100.16</v>
      </c>
    </row>
    <row r="75" spans="7:74">
      <c r="G75" t="s">
        <v>117</v>
      </c>
      <c r="H75" s="73">
        <v>796</v>
      </c>
      <c r="I75" s="46">
        <v>251.03000000000003</v>
      </c>
      <c r="J75" s="46">
        <v>336.31</v>
      </c>
      <c r="K75" s="46">
        <v>69.67</v>
      </c>
      <c r="L75" s="46">
        <v>5.32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0.48</v>
      </c>
      <c r="X75">
        <v>1.8</v>
      </c>
      <c r="Y75">
        <v>4.2</v>
      </c>
      <c r="Z75">
        <v>0</v>
      </c>
      <c r="AA75">
        <v>142.37</v>
      </c>
      <c r="AB75">
        <v>7.2</v>
      </c>
      <c r="AC75">
        <v>0.37</v>
      </c>
      <c r="AD75">
        <v>0</v>
      </c>
      <c r="AE75">
        <v>0</v>
      </c>
      <c r="AF75">
        <v>16.8</v>
      </c>
      <c r="AG75">
        <v>6.77</v>
      </c>
      <c r="AH75">
        <v>0</v>
      </c>
      <c r="AI75">
        <v>48.38</v>
      </c>
      <c r="AJ75">
        <v>39.74</v>
      </c>
      <c r="AK75">
        <v>0.61</v>
      </c>
      <c r="AL75">
        <v>24.19</v>
      </c>
      <c r="AM75">
        <v>0.61</v>
      </c>
      <c r="AN75">
        <v>0.68</v>
      </c>
      <c r="AO75">
        <v>7.63</v>
      </c>
      <c r="AP75">
        <v>36.51</v>
      </c>
      <c r="AQ75">
        <v>12.57</v>
      </c>
      <c r="AR75">
        <v>23.22</v>
      </c>
      <c r="AS75">
        <v>0.98</v>
      </c>
      <c r="AT75">
        <v>85.64</v>
      </c>
      <c r="AU75">
        <v>48.38</v>
      </c>
      <c r="AV75">
        <v>0</v>
      </c>
      <c r="AW75">
        <v>0</v>
      </c>
      <c r="AX75">
        <v>62.9</v>
      </c>
      <c r="AY75">
        <v>0</v>
      </c>
      <c r="AZ75">
        <v>1.02</v>
      </c>
      <c r="BA75">
        <v>4.84</v>
      </c>
      <c r="BB75">
        <v>0</v>
      </c>
      <c r="BC75">
        <v>16.260000000000002</v>
      </c>
      <c r="BD75">
        <v>14.27</v>
      </c>
      <c r="BE75">
        <v>0</v>
      </c>
      <c r="BF75">
        <v>62.9</v>
      </c>
      <c r="BG75">
        <v>74.819999999999993</v>
      </c>
      <c r="BH75">
        <v>300.45999999999998</v>
      </c>
      <c r="BI75">
        <v>48.38</v>
      </c>
      <c r="BJ75">
        <v>0.98</v>
      </c>
      <c r="BK75">
        <v>24.19</v>
      </c>
      <c r="BL75">
        <v>23.71</v>
      </c>
      <c r="BM75">
        <v>64.349999999999994</v>
      </c>
      <c r="BN75">
        <v>15.82</v>
      </c>
      <c r="BO75">
        <v>25.04</v>
      </c>
      <c r="BP75">
        <v>0.52</v>
      </c>
      <c r="BQ75">
        <v>43.55</v>
      </c>
      <c r="BR75">
        <v>0.92</v>
      </c>
      <c r="BS75">
        <v>0</v>
      </c>
      <c r="BT75">
        <v>63.14</v>
      </c>
      <c r="BU75">
        <v>0.97</v>
      </c>
      <c r="BV75">
        <v>100.16</v>
      </c>
    </row>
    <row r="76" spans="7:74">
      <c r="G76" t="s">
        <v>118</v>
      </c>
      <c r="H76" s="73">
        <v>796</v>
      </c>
      <c r="I76" s="46">
        <v>251.03000000000003</v>
      </c>
      <c r="J76" s="46">
        <v>336.31</v>
      </c>
      <c r="K76" s="46">
        <v>69.67</v>
      </c>
      <c r="L76" s="46">
        <v>4.84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4.2</v>
      </c>
      <c r="Y76">
        <v>9.8000000000000007</v>
      </c>
      <c r="Z76">
        <v>0</v>
      </c>
      <c r="AA76">
        <v>142.37</v>
      </c>
      <c r="AB76">
        <v>4.8</v>
      </c>
      <c r="AC76">
        <v>0.37</v>
      </c>
      <c r="AD76">
        <v>0</v>
      </c>
      <c r="AE76">
        <v>0</v>
      </c>
      <c r="AF76">
        <v>11.2</v>
      </c>
      <c r="AG76">
        <v>6.77</v>
      </c>
      <c r="AH76">
        <v>0</v>
      </c>
      <c r="AI76">
        <v>48.38</v>
      </c>
      <c r="AJ76">
        <v>39.74</v>
      </c>
      <c r="AK76">
        <v>0.61</v>
      </c>
      <c r="AL76">
        <v>24.19</v>
      </c>
      <c r="AM76">
        <v>0.61</v>
      </c>
      <c r="AN76">
        <v>0.68</v>
      </c>
      <c r="AO76">
        <v>7.63</v>
      </c>
      <c r="AP76">
        <v>36.51</v>
      </c>
      <c r="AQ76">
        <v>12.57</v>
      </c>
      <c r="AR76">
        <v>23.22</v>
      </c>
      <c r="AS76">
        <v>0.98</v>
      </c>
      <c r="AT76">
        <v>85.64</v>
      </c>
      <c r="AU76">
        <v>48.38</v>
      </c>
      <c r="AV76">
        <v>0</v>
      </c>
      <c r="AW76">
        <v>0</v>
      </c>
      <c r="AX76">
        <v>62.9</v>
      </c>
      <c r="AY76">
        <v>0</v>
      </c>
      <c r="AZ76">
        <v>1.02</v>
      </c>
      <c r="BA76">
        <v>4.84</v>
      </c>
      <c r="BB76">
        <v>0</v>
      </c>
      <c r="BC76">
        <v>16.260000000000002</v>
      </c>
      <c r="BD76">
        <v>14.27</v>
      </c>
      <c r="BE76">
        <v>0</v>
      </c>
      <c r="BF76">
        <v>62.9</v>
      </c>
      <c r="BG76">
        <v>74.819999999999993</v>
      </c>
      <c r="BH76">
        <v>300.45999999999998</v>
      </c>
      <c r="BI76">
        <v>48.38</v>
      </c>
      <c r="BJ76">
        <v>0.98</v>
      </c>
      <c r="BK76">
        <v>24.19</v>
      </c>
      <c r="BL76">
        <v>23.71</v>
      </c>
      <c r="BM76">
        <v>64.349999999999994</v>
      </c>
      <c r="BN76">
        <v>15.82</v>
      </c>
      <c r="BO76">
        <v>25.04</v>
      </c>
      <c r="BP76">
        <v>0.52</v>
      </c>
      <c r="BQ76">
        <v>43.55</v>
      </c>
      <c r="BR76">
        <v>0.92</v>
      </c>
      <c r="BS76">
        <v>0</v>
      </c>
      <c r="BT76">
        <v>63.14</v>
      </c>
      <c r="BU76">
        <v>0.97</v>
      </c>
      <c r="BV76">
        <v>100.16</v>
      </c>
    </row>
    <row r="77" spans="7:74">
      <c r="G77" t="s">
        <v>119</v>
      </c>
      <c r="H77" s="73">
        <v>796</v>
      </c>
      <c r="I77" s="46">
        <v>251.03000000000003</v>
      </c>
      <c r="J77" s="46">
        <v>336.31</v>
      </c>
      <c r="K77" s="46">
        <v>69.67</v>
      </c>
      <c r="L77" s="46">
        <v>4.84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4.2</v>
      </c>
      <c r="Y77">
        <v>9.8000000000000007</v>
      </c>
      <c r="Z77">
        <v>0</v>
      </c>
      <c r="AA77">
        <v>142.37</v>
      </c>
      <c r="AB77">
        <v>4.8</v>
      </c>
      <c r="AC77">
        <v>0.37</v>
      </c>
      <c r="AD77">
        <v>0</v>
      </c>
      <c r="AE77">
        <v>0</v>
      </c>
      <c r="AF77">
        <v>11.2</v>
      </c>
      <c r="AG77">
        <v>6.77</v>
      </c>
      <c r="AH77">
        <v>0</v>
      </c>
      <c r="AI77">
        <v>48.38</v>
      </c>
      <c r="AJ77">
        <v>39.74</v>
      </c>
      <c r="AK77">
        <v>0.61</v>
      </c>
      <c r="AL77">
        <v>24.19</v>
      </c>
      <c r="AM77">
        <v>0.61</v>
      </c>
      <c r="AN77">
        <v>0.68</v>
      </c>
      <c r="AO77">
        <v>7.63</v>
      </c>
      <c r="AP77">
        <v>36.51</v>
      </c>
      <c r="AQ77">
        <v>12.57</v>
      </c>
      <c r="AR77">
        <v>23.22</v>
      </c>
      <c r="AS77">
        <v>0.98</v>
      </c>
      <c r="AT77">
        <v>85.64</v>
      </c>
      <c r="AU77">
        <v>48.38</v>
      </c>
      <c r="AV77">
        <v>0</v>
      </c>
      <c r="AW77">
        <v>0</v>
      </c>
      <c r="AX77">
        <v>62.9</v>
      </c>
      <c r="AY77">
        <v>0</v>
      </c>
      <c r="AZ77">
        <v>1.02</v>
      </c>
      <c r="BA77">
        <v>4.84</v>
      </c>
      <c r="BB77">
        <v>0</v>
      </c>
      <c r="BC77">
        <v>16.260000000000002</v>
      </c>
      <c r="BD77">
        <v>14.27</v>
      </c>
      <c r="BE77">
        <v>0</v>
      </c>
      <c r="BF77">
        <v>62.9</v>
      </c>
      <c r="BG77">
        <v>74.819999999999993</v>
      </c>
      <c r="BH77">
        <v>300.45999999999998</v>
      </c>
      <c r="BI77">
        <v>48.38</v>
      </c>
      <c r="BJ77">
        <v>0.98</v>
      </c>
      <c r="BK77">
        <v>24.19</v>
      </c>
      <c r="BL77">
        <v>23.71</v>
      </c>
      <c r="BM77">
        <v>64.349999999999994</v>
      </c>
      <c r="BN77">
        <v>15.82</v>
      </c>
      <c r="BO77">
        <v>25.04</v>
      </c>
      <c r="BP77">
        <v>0.52</v>
      </c>
      <c r="BQ77">
        <v>43.55</v>
      </c>
      <c r="BR77">
        <v>0.92</v>
      </c>
      <c r="BS77">
        <v>0</v>
      </c>
      <c r="BT77">
        <v>63.14</v>
      </c>
      <c r="BU77">
        <v>0.97</v>
      </c>
      <c r="BV77">
        <v>100.16</v>
      </c>
    </row>
    <row r="78" spans="7:74">
      <c r="G78" t="s">
        <v>120</v>
      </c>
      <c r="H78" s="73">
        <v>789</v>
      </c>
      <c r="I78" s="46">
        <v>248.03000000000003</v>
      </c>
      <c r="J78" s="46">
        <v>336.31</v>
      </c>
      <c r="K78" s="46">
        <v>69.67</v>
      </c>
      <c r="L78" s="46">
        <v>4.84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1.2</v>
      </c>
      <c r="Y78">
        <v>2.8</v>
      </c>
      <c r="Z78">
        <v>0</v>
      </c>
      <c r="AA78">
        <v>142.37</v>
      </c>
      <c r="AB78">
        <v>4.8</v>
      </c>
      <c r="AC78">
        <v>0.37</v>
      </c>
      <c r="AD78">
        <v>0</v>
      </c>
      <c r="AE78">
        <v>0</v>
      </c>
      <c r="AF78">
        <v>11.2</v>
      </c>
      <c r="AG78">
        <v>6.77</v>
      </c>
      <c r="AH78">
        <v>0</v>
      </c>
      <c r="AI78">
        <v>48.38</v>
      </c>
      <c r="AJ78">
        <v>39.74</v>
      </c>
      <c r="AK78">
        <v>0.61</v>
      </c>
      <c r="AL78">
        <v>24.19</v>
      </c>
      <c r="AM78">
        <v>0.61</v>
      </c>
      <c r="AN78">
        <v>0.68</v>
      </c>
      <c r="AO78">
        <v>7.63</v>
      </c>
      <c r="AP78">
        <v>36.51</v>
      </c>
      <c r="AQ78">
        <v>12.57</v>
      </c>
      <c r="AR78">
        <v>23.22</v>
      </c>
      <c r="AS78">
        <v>0.98</v>
      </c>
      <c r="AT78">
        <v>85.64</v>
      </c>
      <c r="AU78">
        <v>48.38</v>
      </c>
      <c r="AV78">
        <v>0</v>
      </c>
      <c r="AW78">
        <v>0</v>
      </c>
      <c r="AX78">
        <v>62.9</v>
      </c>
      <c r="AY78">
        <v>0</v>
      </c>
      <c r="AZ78">
        <v>1.02</v>
      </c>
      <c r="BA78">
        <v>4.84</v>
      </c>
      <c r="BB78">
        <v>0</v>
      </c>
      <c r="BC78">
        <v>16.260000000000002</v>
      </c>
      <c r="BD78">
        <v>14.27</v>
      </c>
      <c r="BE78">
        <v>0</v>
      </c>
      <c r="BF78">
        <v>62.9</v>
      </c>
      <c r="BG78">
        <v>74.819999999999993</v>
      </c>
      <c r="BH78">
        <v>300.45999999999998</v>
      </c>
      <c r="BI78">
        <v>48.38</v>
      </c>
      <c r="BJ78">
        <v>0.98</v>
      </c>
      <c r="BK78">
        <v>24.19</v>
      </c>
      <c r="BL78">
        <v>23.71</v>
      </c>
      <c r="BM78">
        <v>64.349999999999994</v>
      </c>
      <c r="BN78">
        <v>15.82</v>
      </c>
      <c r="BO78">
        <v>25.04</v>
      </c>
      <c r="BP78">
        <v>0.52</v>
      </c>
      <c r="BQ78">
        <v>43.55</v>
      </c>
      <c r="BR78">
        <v>0.92</v>
      </c>
      <c r="BS78">
        <v>0</v>
      </c>
      <c r="BT78">
        <v>63.14</v>
      </c>
      <c r="BU78">
        <v>0.97</v>
      </c>
      <c r="BV78">
        <v>100.16</v>
      </c>
    </row>
    <row r="79" spans="7:74">
      <c r="G79" t="s">
        <v>121</v>
      </c>
      <c r="H79" s="73">
        <v>782.05</v>
      </c>
      <c r="I79" s="46">
        <v>245.03000000000003</v>
      </c>
      <c r="J79" s="46">
        <v>336.40000000000003</v>
      </c>
      <c r="K79" s="46">
        <v>69.67</v>
      </c>
      <c r="L79" s="46">
        <v>4.84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0.6</v>
      </c>
      <c r="Y79">
        <v>1.4</v>
      </c>
      <c r="Z79">
        <v>0</v>
      </c>
      <c r="AA79">
        <v>142.37</v>
      </c>
      <c r="AB79">
        <v>2.4</v>
      </c>
      <c r="AC79">
        <v>0.37</v>
      </c>
      <c r="AD79">
        <v>0</v>
      </c>
      <c r="AE79">
        <v>0</v>
      </c>
      <c r="AF79">
        <v>5.6</v>
      </c>
      <c r="AG79">
        <v>6.77</v>
      </c>
      <c r="AH79">
        <v>0</v>
      </c>
      <c r="AI79">
        <v>48.38</v>
      </c>
      <c r="AJ79">
        <v>39.74</v>
      </c>
      <c r="AK79">
        <v>0.61</v>
      </c>
      <c r="AL79">
        <v>24.19</v>
      </c>
      <c r="AM79">
        <v>0.61</v>
      </c>
      <c r="AN79">
        <v>0.73</v>
      </c>
      <c r="AO79">
        <v>7.63</v>
      </c>
      <c r="AP79">
        <v>36.51</v>
      </c>
      <c r="AQ79">
        <v>12.57</v>
      </c>
      <c r="AR79">
        <v>23.22</v>
      </c>
      <c r="AS79">
        <v>0.98</v>
      </c>
      <c r="AT79">
        <v>85.64</v>
      </c>
      <c r="AU79">
        <v>48.38</v>
      </c>
      <c r="AV79">
        <v>0</v>
      </c>
      <c r="AW79">
        <v>0</v>
      </c>
      <c r="AX79">
        <v>62.9</v>
      </c>
      <c r="AY79">
        <v>0</v>
      </c>
      <c r="AZ79">
        <v>1.02</v>
      </c>
      <c r="BA79">
        <v>4.84</v>
      </c>
      <c r="BB79">
        <v>0</v>
      </c>
      <c r="BC79">
        <v>16.350000000000001</v>
      </c>
      <c r="BD79">
        <v>14.27</v>
      </c>
      <c r="BE79">
        <v>0</v>
      </c>
      <c r="BF79">
        <v>62.9</v>
      </c>
      <c r="BG79">
        <v>74.819999999999993</v>
      </c>
      <c r="BH79">
        <v>300.45999999999998</v>
      </c>
      <c r="BI79">
        <v>48.38</v>
      </c>
      <c r="BJ79">
        <v>0.98</v>
      </c>
      <c r="BK79">
        <v>24.19</v>
      </c>
      <c r="BL79">
        <v>23.71</v>
      </c>
      <c r="BM79">
        <v>64.349999999999994</v>
      </c>
      <c r="BN79">
        <v>15.82</v>
      </c>
      <c r="BO79">
        <v>25.04</v>
      </c>
      <c r="BP79">
        <v>0.52</v>
      </c>
      <c r="BQ79">
        <v>43.55</v>
      </c>
      <c r="BR79">
        <v>0.92</v>
      </c>
      <c r="BS79">
        <v>0</v>
      </c>
      <c r="BT79">
        <v>63.14</v>
      </c>
      <c r="BU79">
        <v>0.97</v>
      </c>
      <c r="BV79">
        <v>100.16</v>
      </c>
    </row>
    <row r="80" spans="7:74">
      <c r="G80" t="s">
        <v>122</v>
      </c>
      <c r="H80" s="73">
        <v>778.55</v>
      </c>
      <c r="I80" s="46">
        <v>243.53000000000003</v>
      </c>
      <c r="J80" s="46">
        <v>336.40000000000003</v>
      </c>
      <c r="K80" s="46">
        <v>69.67</v>
      </c>
      <c r="L80" s="46">
        <v>4.84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0.3</v>
      </c>
      <c r="Y80">
        <v>0.7</v>
      </c>
      <c r="Z80">
        <v>0</v>
      </c>
      <c r="AA80">
        <v>142.37</v>
      </c>
      <c r="AB80">
        <v>1.2</v>
      </c>
      <c r="AC80">
        <v>0.37</v>
      </c>
      <c r="AD80">
        <v>0</v>
      </c>
      <c r="AE80">
        <v>0</v>
      </c>
      <c r="AF80">
        <v>2.8</v>
      </c>
      <c r="AG80">
        <v>6.77</v>
      </c>
      <c r="AH80">
        <v>0</v>
      </c>
      <c r="AI80">
        <v>48.38</v>
      </c>
      <c r="AJ80">
        <v>39.74</v>
      </c>
      <c r="AK80">
        <v>0.61</v>
      </c>
      <c r="AL80">
        <v>24.19</v>
      </c>
      <c r="AM80">
        <v>0.61</v>
      </c>
      <c r="AN80">
        <v>0.73</v>
      </c>
      <c r="AO80">
        <v>7.63</v>
      </c>
      <c r="AP80">
        <v>36.51</v>
      </c>
      <c r="AQ80">
        <v>12.57</v>
      </c>
      <c r="AR80">
        <v>23.22</v>
      </c>
      <c r="AS80">
        <v>0.98</v>
      </c>
      <c r="AT80">
        <v>85.64</v>
      </c>
      <c r="AU80">
        <v>48.38</v>
      </c>
      <c r="AV80">
        <v>0</v>
      </c>
      <c r="AW80">
        <v>0</v>
      </c>
      <c r="AX80">
        <v>62.9</v>
      </c>
      <c r="AY80">
        <v>0</v>
      </c>
      <c r="AZ80">
        <v>1.02</v>
      </c>
      <c r="BA80">
        <v>4.84</v>
      </c>
      <c r="BB80">
        <v>0</v>
      </c>
      <c r="BC80">
        <v>16.350000000000001</v>
      </c>
      <c r="BD80">
        <v>14.27</v>
      </c>
      <c r="BE80">
        <v>0</v>
      </c>
      <c r="BF80">
        <v>62.9</v>
      </c>
      <c r="BG80">
        <v>74.819999999999993</v>
      </c>
      <c r="BH80">
        <v>300.45999999999998</v>
      </c>
      <c r="BI80">
        <v>48.38</v>
      </c>
      <c r="BJ80">
        <v>0.98</v>
      </c>
      <c r="BK80">
        <v>24.19</v>
      </c>
      <c r="BL80">
        <v>23.71</v>
      </c>
      <c r="BM80">
        <v>64.349999999999994</v>
      </c>
      <c r="BN80">
        <v>15.82</v>
      </c>
      <c r="BO80">
        <v>25.04</v>
      </c>
      <c r="BP80">
        <v>0.52</v>
      </c>
      <c r="BQ80">
        <v>43.55</v>
      </c>
      <c r="BR80">
        <v>0.92</v>
      </c>
      <c r="BS80">
        <v>0</v>
      </c>
      <c r="BT80">
        <v>63.14</v>
      </c>
      <c r="BU80">
        <v>0.97</v>
      </c>
      <c r="BV80">
        <v>100.16</v>
      </c>
    </row>
    <row r="81" spans="7:74">
      <c r="G81" t="s">
        <v>123</v>
      </c>
      <c r="H81" s="73">
        <v>775.05</v>
      </c>
      <c r="I81" s="46">
        <v>242.03000000000003</v>
      </c>
      <c r="J81" s="46">
        <v>336.40000000000003</v>
      </c>
      <c r="K81" s="46">
        <v>69.67</v>
      </c>
      <c r="L81" s="46">
        <v>4.84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0</v>
      </c>
      <c r="Z81">
        <v>0</v>
      </c>
      <c r="AA81">
        <v>142.37</v>
      </c>
      <c r="AB81">
        <v>0</v>
      </c>
      <c r="AC81">
        <v>0.37</v>
      </c>
      <c r="AD81">
        <v>0</v>
      </c>
      <c r="AE81">
        <v>0</v>
      </c>
      <c r="AF81">
        <v>0</v>
      </c>
      <c r="AG81">
        <v>6.77</v>
      </c>
      <c r="AH81">
        <v>0</v>
      </c>
      <c r="AI81">
        <v>48.38</v>
      </c>
      <c r="AJ81">
        <v>39.74</v>
      </c>
      <c r="AK81">
        <v>0.61</v>
      </c>
      <c r="AL81">
        <v>24.19</v>
      </c>
      <c r="AM81">
        <v>0.61</v>
      </c>
      <c r="AN81">
        <v>0.73</v>
      </c>
      <c r="AO81">
        <v>7.63</v>
      </c>
      <c r="AP81">
        <v>36.51</v>
      </c>
      <c r="AQ81">
        <v>12.57</v>
      </c>
      <c r="AR81">
        <v>23.22</v>
      </c>
      <c r="AS81">
        <v>0.98</v>
      </c>
      <c r="AT81">
        <v>85.64</v>
      </c>
      <c r="AU81">
        <v>48.38</v>
      </c>
      <c r="AV81">
        <v>0</v>
      </c>
      <c r="AW81">
        <v>0</v>
      </c>
      <c r="AX81">
        <v>62.9</v>
      </c>
      <c r="AY81">
        <v>0</v>
      </c>
      <c r="AZ81">
        <v>1.02</v>
      </c>
      <c r="BA81">
        <v>4.84</v>
      </c>
      <c r="BB81">
        <v>0</v>
      </c>
      <c r="BC81">
        <v>16.350000000000001</v>
      </c>
      <c r="BD81">
        <v>14.27</v>
      </c>
      <c r="BE81">
        <v>0</v>
      </c>
      <c r="BF81">
        <v>62.9</v>
      </c>
      <c r="BG81">
        <v>74.819999999999993</v>
      </c>
      <c r="BH81">
        <v>300.45999999999998</v>
      </c>
      <c r="BI81">
        <v>48.38</v>
      </c>
      <c r="BJ81">
        <v>0.98</v>
      </c>
      <c r="BK81">
        <v>24.19</v>
      </c>
      <c r="BL81">
        <v>23.71</v>
      </c>
      <c r="BM81">
        <v>64.349999999999994</v>
      </c>
      <c r="BN81">
        <v>15.82</v>
      </c>
      <c r="BO81">
        <v>25.04</v>
      </c>
      <c r="BP81">
        <v>0.52</v>
      </c>
      <c r="BQ81">
        <v>43.55</v>
      </c>
      <c r="BR81">
        <v>0.92</v>
      </c>
      <c r="BS81">
        <v>0</v>
      </c>
      <c r="BT81">
        <v>63.14</v>
      </c>
      <c r="BU81">
        <v>0.97</v>
      </c>
      <c r="BV81">
        <v>100.16</v>
      </c>
    </row>
    <row r="82" spans="7:74">
      <c r="G82" t="s">
        <v>124</v>
      </c>
      <c r="H82" s="73">
        <v>775.05</v>
      </c>
      <c r="I82" s="46">
        <v>242.03000000000003</v>
      </c>
      <c r="J82" s="46">
        <v>336.40000000000003</v>
      </c>
      <c r="K82" s="46">
        <v>69.67</v>
      </c>
      <c r="L82" s="46">
        <v>4.84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</v>
      </c>
      <c r="Z82">
        <v>0</v>
      </c>
      <c r="AA82">
        <v>142.37</v>
      </c>
      <c r="AB82">
        <v>0</v>
      </c>
      <c r="AC82">
        <v>0.37</v>
      </c>
      <c r="AD82">
        <v>0</v>
      </c>
      <c r="AE82">
        <v>0</v>
      </c>
      <c r="AF82">
        <v>0</v>
      </c>
      <c r="AG82">
        <v>6.77</v>
      </c>
      <c r="AH82">
        <v>0</v>
      </c>
      <c r="AI82">
        <v>48.38</v>
      </c>
      <c r="AJ82">
        <v>39.74</v>
      </c>
      <c r="AK82">
        <v>0.61</v>
      </c>
      <c r="AL82">
        <v>24.19</v>
      </c>
      <c r="AM82">
        <v>0.61</v>
      </c>
      <c r="AN82">
        <v>0.73</v>
      </c>
      <c r="AO82">
        <v>7.63</v>
      </c>
      <c r="AP82">
        <v>36.51</v>
      </c>
      <c r="AQ82">
        <v>12.57</v>
      </c>
      <c r="AR82">
        <v>23.22</v>
      </c>
      <c r="AS82">
        <v>0.98</v>
      </c>
      <c r="AT82">
        <v>85.64</v>
      </c>
      <c r="AU82">
        <v>48.38</v>
      </c>
      <c r="AV82">
        <v>0</v>
      </c>
      <c r="AW82">
        <v>0</v>
      </c>
      <c r="AX82">
        <v>62.9</v>
      </c>
      <c r="AY82">
        <v>0</v>
      </c>
      <c r="AZ82">
        <v>1.02</v>
      </c>
      <c r="BA82">
        <v>4.84</v>
      </c>
      <c r="BB82">
        <v>0</v>
      </c>
      <c r="BC82">
        <v>16.350000000000001</v>
      </c>
      <c r="BD82">
        <v>14.27</v>
      </c>
      <c r="BE82">
        <v>0</v>
      </c>
      <c r="BF82">
        <v>62.9</v>
      </c>
      <c r="BG82">
        <v>74.819999999999993</v>
      </c>
      <c r="BH82">
        <v>300.45999999999998</v>
      </c>
      <c r="BI82">
        <v>48.38</v>
      </c>
      <c r="BJ82">
        <v>0.98</v>
      </c>
      <c r="BK82">
        <v>24.19</v>
      </c>
      <c r="BL82">
        <v>23.71</v>
      </c>
      <c r="BM82">
        <v>64.349999999999994</v>
      </c>
      <c r="BN82">
        <v>15.82</v>
      </c>
      <c r="BO82">
        <v>25.04</v>
      </c>
      <c r="BP82">
        <v>0.52</v>
      </c>
      <c r="BQ82">
        <v>43.55</v>
      </c>
      <c r="BR82">
        <v>0.92</v>
      </c>
      <c r="BS82">
        <v>0</v>
      </c>
      <c r="BT82">
        <v>63.14</v>
      </c>
      <c r="BU82">
        <v>0.97</v>
      </c>
      <c r="BV82">
        <v>100.16</v>
      </c>
    </row>
    <row r="83" spans="7:74">
      <c r="G83" t="s">
        <v>125</v>
      </c>
      <c r="H83" s="73">
        <v>772.95999999999981</v>
      </c>
      <c r="I83" s="46">
        <v>241.98000000000002</v>
      </c>
      <c r="J83" s="46">
        <v>336.59000000000003</v>
      </c>
      <c r="K83" s="46">
        <v>69.67</v>
      </c>
      <c r="L83" s="46">
        <v>4.84</v>
      </c>
      <c r="M83" s="74">
        <v>0</v>
      </c>
      <c r="N83" s="73">
        <v>0</v>
      </c>
      <c r="O83" s="46">
        <v>75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0</v>
      </c>
      <c r="Z83">
        <v>0</v>
      </c>
      <c r="AA83">
        <v>142.37</v>
      </c>
      <c r="AB83">
        <v>0</v>
      </c>
      <c r="AC83">
        <v>0.37</v>
      </c>
      <c r="AD83">
        <v>0</v>
      </c>
      <c r="AE83">
        <v>75</v>
      </c>
      <c r="AF83">
        <v>0</v>
      </c>
      <c r="AG83">
        <v>6.77</v>
      </c>
      <c r="AH83">
        <v>0</v>
      </c>
      <c r="AI83">
        <v>48.38</v>
      </c>
      <c r="AJ83">
        <v>37.71</v>
      </c>
      <c r="AK83">
        <v>0.61</v>
      </c>
      <c r="AL83">
        <v>24.19</v>
      </c>
      <c r="AM83">
        <v>0.61</v>
      </c>
      <c r="AN83">
        <v>0.77</v>
      </c>
      <c r="AO83">
        <v>7.63</v>
      </c>
      <c r="AP83">
        <v>36.51</v>
      </c>
      <c r="AQ83">
        <v>12.57</v>
      </c>
      <c r="AR83">
        <v>23.22</v>
      </c>
      <c r="AS83">
        <v>0.93</v>
      </c>
      <c r="AT83">
        <v>85.64</v>
      </c>
      <c r="AU83">
        <v>48.38</v>
      </c>
      <c r="AV83">
        <v>0</v>
      </c>
      <c r="AW83">
        <v>0</v>
      </c>
      <c r="AX83">
        <v>62.9</v>
      </c>
      <c r="AY83">
        <v>0</v>
      </c>
      <c r="AZ83">
        <v>1.02</v>
      </c>
      <c r="BA83">
        <v>4.84</v>
      </c>
      <c r="BB83">
        <v>0</v>
      </c>
      <c r="BC83">
        <v>16.54</v>
      </c>
      <c r="BD83">
        <v>14.27</v>
      </c>
      <c r="BE83">
        <v>0</v>
      </c>
      <c r="BF83">
        <v>62.9</v>
      </c>
      <c r="BG83">
        <v>74.819999999999993</v>
      </c>
      <c r="BH83">
        <v>300.45999999999998</v>
      </c>
      <c r="BI83">
        <v>48.38</v>
      </c>
      <c r="BJ83">
        <v>0.93</v>
      </c>
      <c r="BK83">
        <v>24.19</v>
      </c>
      <c r="BL83">
        <v>23.71</v>
      </c>
      <c r="BM83">
        <v>64.349999999999994</v>
      </c>
      <c r="BN83">
        <v>15.82</v>
      </c>
      <c r="BO83">
        <v>25.04</v>
      </c>
      <c r="BP83">
        <v>0.52</v>
      </c>
      <c r="BQ83">
        <v>43.55</v>
      </c>
      <c r="BR83">
        <v>0.92</v>
      </c>
      <c r="BS83">
        <v>0</v>
      </c>
      <c r="BT83">
        <v>63.14</v>
      </c>
      <c r="BU83">
        <v>0.92</v>
      </c>
      <c r="BV83">
        <v>100.16</v>
      </c>
    </row>
    <row r="84" spans="7:74">
      <c r="G84" t="s">
        <v>126</v>
      </c>
      <c r="H84" s="73">
        <v>772.95999999999981</v>
      </c>
      <c r="I84" s="46">
        <v>241.98000000000002</v>
      </c>
      <c r="J84" s="46">
        <v>336.59000000000003</v>
      </c>
      <c r="K84" s="46">
        <v>69.67</v>
      </c>
      <c r="L84" s="46">
        <v>4.84</v>
      </c>
      <c r="M84" s="74">
        <v>0</v>
      </c>
      <c r="N84" s="73">
        <v>0</v>
      </c>
      <c r="O84" s="46">
        <v>75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0</v>
      </c>
      <c r="Z84">
        <v>0</v>
      </c>
      <c r="AA84">
        <v>142.37</v>
      </c>
      <c r="AB84">
        <v>0</v>
      </c>
      <c r="AC84">
        <v>0.37</v>
      </c>
      <c r="AD84">
        <v>0</v>
      </c>
      <c r="AE84">
        <v>75</v>
      </c>
      <c r="AF84">
        <v>0</v>
      </c>
      <c r="AG84">
        <v>6.77</v>
      </c>
      <c r="AH84">
        <v>0</v>
      </c>
      <c r="AI84">
        <v>48.38</v>
      </c>
      <c r="AJ84">
        <v>37.71</v>
      </c>
      <c r="AK84">
        <v>0.61</v>
      </c>
      <c r="AL84">
        <v>24.19</v>
      </c>
      <c r="AM84">
        <v>0.61</v>
      </c>
      <c r="AN84">
        <v>0.77</v>
      </c>
      <c r="AO84">
        <v>7.63</v>
      </c>
      <c r="AP84">
        <v>36.51</v>
      </c>
      <c r="AQ84">
        <v>12.57</v>
      </c>
      <c r="AR84">
        <v>23.22</v>
      </c>
      <c r="AS84">
        <v>0.93</v>
      </c>
      <c r="AT84">
        <v>85.64</v>
      </c>
      <c r="AU84">
        <v>48.38</v>
      </c>
      <c r="AV84">
        <v>0</v>
      </c>
      <c r="AW84">
        <v>0</v>
      </c>
      <c r="AX84">
        <v>62.9</v>
      </c>
      <c r="AY84">
        <v>0</v>
      </c>
      <c r="AZ84">
        <v>1.02</v>
      </c>
      <c r="BA84">
        <v>4.84</v>
      </c>
      <c r="BB84">
        <v>0</v>
      </c>
      <c r="BC84">
        <v>16.54</v>
      </c>
      <c r="BD84">
        <v>14.27</v>
      </c>
      <c r="BE84">
        <v>0</v>
      </c>
      <c r="BF84">
        <v>62.9</v>
      </c>
      <c r="BG84">
        <v>74.819999999999993</v>
      </c>
      <c r="BH84">
        <v>300.45999999999998</v>
      </c>
      <c r="BI84">
        <v>48.38</v>
      </c>
      <c r="BJ84">
        <v>0.93</v>
      </c>
      <c r="BK84">
        <v>24.19</v>
      </c>
      <c r="BL84">
        <v>23.71</v>
      </c>
      <c r="BM84">
        <v>64.349999999999994</v>
      </c>
      <c r="BN84">
        <v>15.82</v>
      </c>
      <c r="BO84">
        <v>25.04</v>
      </c>
      <c r="BP84">
        <v>0.52</v>
      </c>
      <c r="BQ84">
        <v>43.55</v>
      </c>
      <c r="BR84">
        <v>0.92</v>
      </c>
      <c r="BS84">
        <v>0</v>
      </c>
      <c r="BT84">
        <v>63.14</v>
      </c>
      <c r="BU84">
        <v>0.92</v>
      </c>
      <c r="BV84">
        <v>100.16</v>
      </c>
    </row>
    <row r="85" spans="7:74">
      <c r="G85" t="s">
        <v>127</v>
      </c>
      <c r="H85" s="73">
        <v>772.95999999999981</v>
      </c>
      <c r="I85" s="46">
        <v>241.98000000000002</v>
      </c>
      <c r="J85" s="46">
        <v>336.59000000000003</v>
      </c>
      <c r="K85" s="46">
        <v>69.67</v>
      </c>
      <c r="L85" s="46">
        <v>4.84</v>
      </c>
      <c r="M85" s="74">
        <v>0</v>
      </c>
      <c r="N85" s="73">
        <v>0</v>
      </c>
      <c r="O85" s="46">
        <v>75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0</v>
      </c>
      <c r="Z85">
        <v>0</v>
      </c>
      <c r="AA85">
        <v>142.37</v>
      </c>
      <c r="AB85">
        <v>0</v>
      </c>
      <c r="AC85">
        <v>0.37</v>
      </c>
      <c r="AD85">
        <v>0</v>
      </c>
      <c r="AE85">
        <v>75</v>
      </c>
      <c r="AF85">
        <v>0</v>
      </c>
      <c r="AG85">
        <v>6.77</v>
      </c>
      <c r="AH85">
        <v>0</v>
      </c>
      <c r="AI85">
        <v>48.38</v>
      </c>
      <c r="AJ85">
        <v>37.71</v>
      </c>
      <c r="AK85">
        <v>0.61</v>
      </c>
      <c r="AL85">
        <v>24.19</v>
      </c>
      <c r="AM85">
        <v>0.61</v>
      </c>
      <c r="AN85">
        <v>0.77</v>
      </c>
      <c r="AO85">
        <v>7.63</v>
      </c>
      <c r="AP85">
        <v>36.51</v>
      </c>
      <c r="AQ85">
        <v>12.57</v>
      </c>
      <c r="AR85">
        <v>23.22</v>
      </c>
      <c r="AS85">
        <v>0.93</v>
      </c>
      <c r="AT85">
        <v>85.64</v>
      </c>
      <c r="AU85">
        <v>48.38</v>
      </c>
      <c r="AV85">
        <v>0</v>
      </c>
      <c r="AW85">
        <v>0</v>
      </c>
      <c r="AX85">
        <v>62.9</v>
      </c>
      <c r="AY85">
        <v>0</v>
      </c>
      <c r="AZ85">
        <v>1.02</v>
      </c>
      <c r="BA85">
        <v>4.84</v>
      </c>
      <c r="BB85">
        <v>0</v>
      </c>
      <c r="BC85">
        <v>16.54</v>
      </c>
      <c r="BD85">
        <v>14.27</v>
      </c>
      <c r="BE85">
        <v>0</v>
      </c>
      <c r="BF85">
        <v>62.9</v>
      </c>
      <c r="BG85">
        <v>74.819999999999993</v>
      </c>
      <c r="BH85">
        <v>300.45999999999998</v>
      </c>
      <c r="BI85">
        <v>48.38</v>
      </c>
      <c r="BJ85">
        <v>0.93</v>
      </c>
      <c r="BK85">
        <v>24.19</v>
      </c>
      <c r="BL85">
        <v>23.71</v>
      </c>
      <c r="BM85">
        <v>64.349999999999994</v>
      </c>
      <c r="BN85">
        <v>15.82</v>
      </c>
      <c r="BO85">
        <v>25.04</v>
      </c>
      <c r="BP85">
        <v>0.52</v>
      </c>
      <c r="BQ85">
        <v>43.55</v>
      </c>
      <c r="BR85">
        <v>0.92</v>
      </c>
      <c r="BS85">
        <v>0</v>
      </c>
      <c r="BT85">
        <v>63.14</v>
      </c>
      <c r="BU85">
        <v>0.92</v>
      </c>
      <c r="BV85">
        <v>100.16</v>
      </c>
    </row>
    <row r="86" spans="7:74">
      <c r="G86" t="s">
        <v>128</v>
      </c>
      <c r="H86" s="73">
        <v>772.95999999999981</v>
      </c>
      <c r="I86" s="46">
        <v>241.98000000000002</v>
      </c>
      <c r="J86" s="46">
        <v>336.59000000000003</v>
      </c>
      <c r="K86" s="46">
        <v>69.67</v>
      </c>
      <c r="L86" s="46">
        <v>4.84</v>
      </c>
      <c r="M86" s="74">
        <v>0</v>
      </c>
      <c r="N86" s="73">
        <v>0</v>
      </c>
      <c r="O86" s="46">
        <v>75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0</v>
      </c>
      <c r="Z86">
        <v>0</v>
      </c>
      <c r="AA86">
        <v>142.37</v>
      </c>
      <c r="AB86">
        <v>0</v>
      </c>
      <c r="AC86">
        <v>0.37</v>
      </c>
      <c r="AD86">
        <v>0</v>
      </c>
      <c r="AE86">
        <v>75</v>
      </c>
      <c r="AF86">
        <v>0</v>
      </c>
      <c r="AG86">
        <v>6.77</v>
      </c>
      <c r="AH86">
        <v>0</v>
      </c>
      <c r="AI86">
        <v>48.38</v>
      </c>
      <c r="AJ86">
        <v>37.71</v>
      </c>
      <c r="AK86">
        <v>0.61</v>
      </c>
      <c r="AL86">
        <v>24.19</v>
      </c>
      <c r="AM86">
        <v>0.61</v>
      </c>
      <c r="AN86">
        <v>0.77</v>
      </c>
      <c r="AO86">
        <v>7.63</v>
      </c>
      <c r="AP86">
        <v>36.51</v>
      </c>
      <c r="AQ86">
        <v>12.57</v>
      </c>
      <c r="AR86">
        <v>23.22</v>
      </c>
      <c r="AS86">
        <v>0.93</v>
      </c>
      <c r="AT86">
        <v>85.64</v>
      </c>
      <c r="AU86">
        <v>48.38</v>
      </c>
      <c r="AV86">
        <v>0</v>
      </c>
      <c r="AW86">
        <v>0</v>
      </c>
      <c r="AX86">
        <v>62.9</v>
      </c>
      <c r="AY86">
        <v>0</v>
      </c>
      <c r="AZ86">
        <v>1.02</v>
      </c>
      <c r="BA86">
        <v>4.84</v>
      </c>
      <c r="BB86">
        <v>0</v>
      </c>
      <c r="BC86">
        <v>16.54</v>
      </c>
      <c r="BD86">
        <v>14.27</v>
      </c>
      <c r="BE86">
        <v>0</v>
      </c>
      <c r="BF86">
        <v>62.9</v>
      </c>
      <c r="BG86">
        <v>74.819999999999993</v>
      </c>
      <c r="BH86">
        <v>300.45999999999998</v>
      </c>
      <c r="BI86">
        <v>48.38</v>
      </c>
      <c r="BJ86">
        <v>0.93</v>
      </c>
      <c r="BK86">
        <v>24.19</v>
      </c>
      <c r="BL86">
        <v>23.71</v>
      </c>
      <c r="BM86">
        <v>64.349999999999994</v>
      </c>
      <c r="BN86">
        <v>15.82</v>
      </c>
      <c r="BO86">
        <v>25.04</v>
      </c>
      <c r="BP86">
        <v>0.52</v>
      </c>
      <c r="BQ86">
        <v>43.55</v>
      </c>
      <c r="BR86">
        <v>0.92</v>
      </c>
      <c r="BS86">
        <v>0</v>
      </c>
      <c r="BT86">
        <v>63.14</v>
      </c>
      <c r="BU86">
        <v>0.92</v>
      </c>
      <c r="BV86">
        <v>100.16</v>
      </c>
    </row>
    <row r="87" spans="7:74">
      <c r="G87" t="s">
        <v>129</v>
      </c>
      <c r="H87" s="73">
        <v>772.95999999999981</v>
      </c>
      <c r="I87" s="46">
        <v>285.53000000000003</v>
      </c>
      <c r="J87" s="46">
        <v>336.77</v>
      </c>
      <c r="K87" s="46">
        <v>69.67</v>
      </c>
      <c r="L87" s="46">
        <v>4.84</v>
      </c>
      <c r="M87" s="74">
        <v>0</v>
      </c>
      <c r="N87" s="73">
        <v>0</v>
      </c>
      <c r="O87" s="46">
        <v>75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0</v>
      </c>
      <c r="Z87">
        <v>0</v>
      </c>
      <c r="AA87">
        <v>142.37</v>
      </c>
      <c r="AB87">
        <v>0</v>
      </c>
      <c r="AC87">
        <v>0.37</v>
      </c>
      <c r="AD87">
        <v>0</v>
      </c>
      <c r="AE87">
        <v>75</v>
      </c>
      <c r="AF87">
        <v>0</v>
      </c>
      <c r="AG87">
        <v>6.77</v>
      </c>
      <c r="AH87">
        <v>0</v>
      </c>
      <c r="AI87">
        <v>48.38</v>
      </c>
      <c r="AJ87">
        <v>37.71</v>
      </c>
      <c r="AK87">
        <v>0.61</v>
      </c>
      <c r="AL87">
        <v>24.19</v>
      </c>
      <c r="AM87">
        <v>0.61</v>
      </c>
      <c r="AN87">
        <v>0.77</v>
      </c>
      <c r="AO87">
        <v>7.63</v>
      </c>
      <c r="AP87">
        <v>36.51</v>
      </c>
      <c r="AQ87">
        <v>12.57</v>
      </c>
      <c r="AR87">
        <v>23.22</v>
      </c>
      <c r="AS87">
        <v>0.93</v>
      </c>
      <c r="AT87">
        <v>85.64</v>
      </c>
      <c r="AU87">
        <v>48.38</v>
      </c>
      <c r="AV87">
        <v>0</v>
      </c>
      <c r="AW87">
        <v>0</v>
      </c>
      <c r="AX87">
        <v>62.9</v>
      </c>
      <c r="AY87">
        <v>0</v>
      </c>
      <c r="AZ87">
        <v>1.02</v>
      </c>
      <c r="BA87">
        <v>4.84</v>
      </c>
      <c r="BB87">
        <v>0</v>
      </c>
      <c r="BC87">
        <v>16.72</v>
      </c>
      <c r="BD87">
        <v>14.27</v>
      </c>
      <c r="BE87">
        <v>0</v>
      </c>
      <c r="BF87">
        <v>62.9</v>
      </c>
      <c r="BG87">
        <v>74.819999999999993</v>
      </c>
      <c r="BH87">
        <v>300.45999999999998</v>
      </c>
      <c r="BI87">
        <v>91.93</v>
      </c>
      <c r="BJ87">
        <v>0.93</v>
      </c>
      <c r="BK87">
        <v>24.19</v>
      </c>
      <c r="BL87">
        <v>23.71</v>
      </c>
      <c r="BM87">
        <v>64.349999999999994</v>
      </c>
      <c r="BN87">
        <v>15.82</v>
      </c>
      <c r="BO87">
        <v>25.04</v>
      </c>
      <c r="BP87">
        <v>0.52</v>
      </c>
      <c r="BQ87">
        <v>43.55</v>
      </c>
      <c r="BR87">
        <v>0.92</v>
      </c>
      <c r="BS87">
        <v>0</v>
      </c>
      <c r="BT87">
        <v>63.14</v>
      </c>
      <c r="BU87">
        <v>0.92</v>
      </c>
      <c r="BV87">
        <v>100.16</v>
      </c>
    </row>
    <row r="88" spans="7:74">
      <c r="G88" t="s">
        <v>130</v>
      </c>
      <c r="H88" s="73">
        <v>772.95999999999981</v>
      </c>
      <c r="I88" s="46">
        <v>285.53000000000003</v>
      </c>
      <c r="J88" s="46">
        <v>336.77</v>
      </c>
      <c r="K88" s="46">
        <v>69.67</v>
      </c>
      <c r="L88" s="46">
        <v>4.84</v>
      </c>
      <c r="M88" s="74">
        <v>0</v>
      </c>
      <c r="N88" s="73">
        <v>0</v>
      </c>
      <c r="O88" s="46">
        <v>75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0</v>
      </c>
      <c r="Z88">
        <v>0</v>
      </c>
      <c r="AA88">
        <v>142.37</v>
      </c>
      <c r="AB88">
        <v>0</v>
      </c>
      <c r="AC88">
        <v>0.37</v>
      </c>
      <c r="AD88">
        <v>0</v>
      </c>
      <c r="AE88">
        <v>75</v>
      </c>
      <c r="AF88">
        <v>0</v>
      </c>
      <c r="AG88">
        <v>6.77</v>
      </c>
      <c r="AH88">
        <v>0</v>
      </c>
      <c r="AI88">
        <v>48.38</v>
      </c>
      <c r="AJ88">
        <v>37.71</v>
      </c>
      <c r="AK88">
        <v>0.61</v>
      </c>
      <c r="AL88">
        <v>24.19</v>
      </c>
      <c r="AM88">
        <v>0.61</v>
      </c>
      <c r="AN88">
        <v>0.77</v>
      </c>
      <c r="AO88">
        <v>7.63</v>
      </c>
      <c r="AP88">
        <v>36.51</v>
      </c>
      <c r="AQ88">
        <v>12.57</v>
      </c>
      <c r="AR88">
        <v>23.22</v>
      </c>
      <c r="AS88">
        <v>0.93</v>
      </c>
      <c r="AT88">
        <v>85.64</v>
      </c>
      <c r="AU88">
        <v>48.38</v>
      </c>
      <c r="AV88">
        <v>0</v>
      </c>
      <c r="AW88">
        <v>0</v>
      </c>
      <c r="AX88">
        <v>62.9</v>
      </c>
      <c r="AY88">
        <v>0</v>
      </c>
      <c r="AZ88">
        <v>1.02</v>
      </c>
      <c r="BA88">
        <v>4.84</v>
      </c>
      <c r="BB88">
        <v>0</v>
      </c>
      <c r="BC88">
        <v>16.72</v>
      </c>
      <c r="BD88">
        <v>14.27</v>
      </c>
      <c r="BE88">
        <v>0</v>
      </c>
      <c r="BF88">
        <v>62.9</v>
      </c>
      <c r="BG88">
        <v>74.819999999999993</v>
      </c>
      <c r="BH88">
        <v>300.45999999999998</v>
      </c>
      <c r="BI88">
        <v>91.93</v>
      </c>
      <c r="BJ88">
        <v>0.93</v>
      </c>
      <c r="BK88">
        <v>24.19</v>
      </c>
      <c r="BL88">
        <v>23.71</v>
      </c>
      <c r="BM88">
        <v>64.349999999999994</v>
      </c>
      <c r="BN88">
        <v>15.82</v>
      </c>
      <c r="BO88">
        <v>25.04</v>
      </c>
      <c r="BP88">
        <v>0.52</v>
      </c>
      <c r="BQ88">
        <v>43.55</v>
      </c>
      <c r="BR88">
        <v>0.92</v>
      </c>
      <c r="BS88">
        <v>0</v>
      </c>
      <c r="BT88">
        <v>63.14</v>
      </c>
      <c r="BU88">
        <v>0.92</v>
      </c>
      <c r="BV88">
        <v>100.16</v>
      </c>
    </row>
    <row r="89" spans="7:74">
      <c r="G89" t="s">
        <v>131</v>
      </c>
      <c r="H89" s="73">
        <v>829.08999999999992</v>
      </c>
      <c r="I89" s="46">
        <v>285.53000000000003</v>
      </c>
      <c r="J89" s="46">
        <v>336.77</v>
      </c>
      <c r="K89" s="46">
        <v>69.67</v>
      </c>
      <c r="L89" s="46">
        <v>4.84</v>
      </c>
      <c r="M89" s="74">
        <v>0</v>
      </c>
      <c r="N89" s="73">
        <v>0</v>
      </c>
      <c r="O89" s="46">
        <v>75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0</v>
      </c>
      <c r="Z89">
        <v>0</v>
      </c>
      <c r="AA89">
        <v>142.37</v>
      </c>
      <c r="AB89">
        <v>0</v>
      </c>
      <c r="AC89">
        <v>0.37</v>
      </c>
      <c r="AD89">
        <v>0</v>
      </c>
      <c r="AE89">
        <v>75</v>
      </c>
      <c r="AF89">
        <v>0</v>
      </c>
      <c r="AG89">
        <v>6.77</v>
      </c>
      <c r="AH89">
        <v>56.13</v>
      </c>
      <c r="AI89">
        <v>48.38</v>
      </c>
      <c r="AJ89">
        <v>37.71</v>
      </c>
      <c r="AK89">
        <v>0.61</v>
      </c>
      <c r="AL89">
        <v>24.19</v>
      </c>
      <c r="AM89">
        <v>0.61</v>
      </c>
      <c r="AN89">
        <v>0.77</v>
      </c>
      <c r="AO89">
        <v>7.63</v>
      </c>
      <c r="AP89">
        <v>36.51</v>
      </c>
      <c r="AQ89">
        <v>12.57</v>
      </c>
      <c r="AR89">
        <v>23.22</v>
      </c>
      <c r="AS89">
        <v>0.93</v>
      </c>
      <c r="AT89">
        <v>85.64</v>
      </c>
      <c r="AU89">
        <v>48.38</v>
      </c>
      <c r="AV89">
        <v>0</v>
      </c>
      <c r="AW89">
        <v>0</v>
      </c>
      <c r="AX89">
        <v>62.9</v>
      </c>
      <c r="AY89">
        <v>0</v>
      </c>
      <c r="AZ89">
        <v>1.02</v>
      </c>
      <c r="BA89">
        <v>4.84</v>
      </c>
      <c r="BB89">
        <v>0</v>
      </c>
      <c r="BC89">
        <v>16.72</v>
      </c>
      <c r="BD89">
        <v>14.27</v>
      </c>
      <c r="BE89">
        <v>0</v>
      </c>
      <c r="BF89">
        <v>62.9</v>
      </c>
      <c r="BG89">
        <v>74.819999999999993</v>
      </c>
      <c r="BH89">
        <v>300.45999999999998</v>
      </c>
      <c r="BI89">
        <v>91.93</v>
      </c>
      <c r="BJ89">
        <v>0.93</v>
      </c>
      <c r="BK89">
        <v>24.19</v>
      </c>
      <c r="BL89">
        <v>23.71</v>
      </c>
      <c r="BM89">
        <v>64.349999999999994</v>
      </c>
      <c r="BN89">
        <v>15.82</v>
      </c>
      <c r="BO89">
        <v>25.04</v>
      </c>
      <c r="BP89">
        <v>0.52</v>
      </c>
      <c r="BQ89">
        <v>43.55</v>
      </c>
      <c r="BR89">
        <v>0.92</v>
      </c>
      <c r="BS89">
        <v>0</v>
      </c>
      <c r="BT89">
        <v>63.14</v>
      </c>
      <c r="BU89">
        <v>0.92</v>
      </c>
      <c r="BV89">
        <v>100.16</v>
      </c>
    </row>
    <row r="90" spans="7:74">
      <c r="G90" t="s">
        <v>132</v>
      </c>
      <c r="H90" s="73">
        <v>922.98999999999978</v>
      </c>
      <c r="I90" s="46">
        <v>285.53000000000003</v>
      </c>
      <c r="J90" s="46">
        <v>336.77</v>
      </c>
      <c r="K90" s="46">
        <v>69.67</v>
      </c>
      <c r="L90" s="46">
        <v>4.84</v>
      </c>
      <c r="M90" s="74">
        <v>0</v>
      </c>
      <c r="N90" s="73">
        <v>0</v>
      </c>
      <c r="O90" s="46">
        <v>75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0</v>
      </c>
      <c r="Z90">
        <v>0</v>
      </c>
      <c r="AA90">
        <v>142.37</v>
      </c>
      <c r="AB90">
        <v>0</v>
      </c>
      <c r="AC90">
        <v>0.37</v>
      </c>
      <c r="AD90">
        <v>0</v>
      </c>
      <c r="AE90">
        <v>75</v>
      </c>
      <c r="AF90">
        <v>0</v>
      </c>
      <c r="AG90">
        <v>6.77</v>
      </c>
      <c r="AH90">
        <v>149.99</v>
      </c>
      <c r="AI90">
        <v>48.38</v>
      </c>
      <c r="AJ90">
        <v>37.71</v>
      </c>
      <c r="AK90">
        <v>0.61</v>
      </c>
      <c r="AL90">
        <v>24.19</v>
      </c>
      <c r="AM90">
        <v>0.61</v>
      </c>
      <c r="AN90">
        <v>0.77</v>
      </c>
      <c r="AO90">
        <v>7.63</v>
      </c>
      <c r="AP90">
        <v>36.51</v>
      </c>
      <c r="AQ90">
        <v>12.57</v>
      </c>
      <c r="AR90">
        <v>23.22</v>
      </c>
      <c r="AS90">
        <v>0.93</v>
      </c>
      <c r="AT90">
        <v>85.64</v>
      </c>
      <c r="AU90">
        <v>48.38</v>
      </c>
      <c r="AV90">
        <v>0</v>
      </c>
      <c r="AW90">
        <v>0</v>
      </c>
      <c r="AX90">
        <v>62.9</v>
      </c>
      <c r="AY90">
        <v>0</v>
      </c>
      <c r="AZ90">
        <v>1.02</v>
      </c>
      <c r="BA90">
        <v>4.84</v>
      </c>
      <c r="BB90">
        <v>0</v>
      </c>
      <c r="BC90">
        <v>16.72</v>
      </c>
      <c r="BD90">
        <v>14.27</v>
      </c>
      <c r="BE90">
        <v>0</v>
      </c>
      <c r="BF90">
        <v>62.9</v>
      </c>
      <c r="BG90">
        <v>74.819999999999993</v>
      </c>
      <c r="BH90">
        <v>300.45999999999998</v>
      </c>
      <c r="BI90">
        <v>91.93</v>
      </c>
      <c r="BJ90">
        <v>0.93</v>
      </c>
      <c r="BK90">
        <v>24.19</v>
      </c>
      <c r="BL90">
        <v>23.71</v>
      </c>
      <c r="BM90">
        <v>64.349999999999994</v>
      </c>
      <c r="BN90">
        <v>15.86</v>
      </c>
      <c r="BO90">
        <v>25.04</v>
      </c>
      <c r="BP90">
        <v>0.52</v>
      </c>
      <c r="BQ90">
        <v>43.55</v>
      </c>
      <c r="BR90">
        <v>0.92</v>
      </c>
      <c r="BS90">
        <v>0</v>
      </c>
      <c r="BT90">
        <v>63.14</v>
      </c>
      <c r="BU90">
        <v>0.92</v>
      </c>
      <c r="BV90">
        <v>100.16</v>
      </c>
    </row>
    <row r="91" spans="7:74">
      <c r="G91" t="s">
        <v>133</v>
      </c>
      <c r="H91" s="73">
        <v>1065.6899999999998</v>
      </c>
      <c r="I91" s="46">
        <v>377.7</v>
      </c>
      <c r="J91" s="46">
        <v>336.96000000000004</v>
      </c>
      <c r="K91" s="46">
        <v>69.67</v>
      </c>
      <c r="L91" s="46">
        <v>4.84</v>
      </c>
      <c r="M91" s="74">
        <v>0</v>
      </c>
      <c r="N91" s="73">
        <v>0</v>
      </c>
      <c r="O91" s="46">
        <v>75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</v>
      </c>
      <c r="Z91">
        <v>54.19</v>
      </c>
      <c r="AA91">
        <v>142.37</v>
      </c>
      <c r="AB91">
        <v>0</v>
      </c>
      <c r="AC91">
        <v>0.37</v>
      </c>
      <c r="AD91">
        <v>0</v>
      </c>
      <c r="AE91">
        <v>75</v>
      </c>
      <c r="AF91">
        <v>0</v>
      </c>
      <c r="AG91">
        <v>6.77</v>
      </c>
      <c r="AH91">
        <v>0</v>
      </c>
      <c r="AI91">
        <v>48.38</v>
      </c>
      <c r="AJ91">
        <v>36.590000000000003</v>
      </c>
      <c r="AK91">
        <v>0.61</v>
      </c>
      <c r="AL91">
        <v>24.19</v>
      </c>
      <c r="AM91">
        <v>0.61</v>
      </c>
      <c r="AN91">
        <v>0.73</v>
      </c>
      <c r="AO91">
        <v>7.63</v>
      </c>
      <c r="AP91">
        <v>36.51</v>
      </c>
      <c r="AQ91">
        <v>12.57</v>
      </c>
      <c r="AR91">
        <v>23.22</v>
      </c>
      <c r="AS91">
        <v>0.93</v>
      </c>
      <c r="AT91">
        <v>85.64</v>
      </c>
      <c r="AU91">
        <v>48.38</v>
      </c>
      <c r="AV91">
        <v>0</v>
      </c>
      <c r="AW91">
        <v>0</v>
      </c>
      <c r="AX91">
        <v>62.9</v>
      </c>
      <c r="AY91">
        <v>0</v>
      </c>
      <c r="AZ91">
        <v>1.02</v>
      </c>
      <c r="BA91">
        <v>4.84</v>
      </c>
      <c r="BB91">
        <v>23.17</v>
      </c>
      <c r="BC91">
        <v>16.91</v>
      </c>
      <c r="BD91">
        <v>83.22</v>
      </c>
      <c r="BE91">
        <v>23.22</v>
      </c>
      <c r="BF91">
        <v>62.9</v>
      </c>
      <c r="BG91">
        <v>74.819999999999993</v>
      </c>
      <c r="BH91">
        <v>300.45999999999998</v>
      </c>
      <c r="BI91">
        <v>91.93</v>
      </c>
      <c r="BJ91">
        <v>0.93</v>
      </c>
      <c r="BK91">
        <v>24.19</v>
      </c>
      <c r="BL91">
        <v>23.71</v>
      </c>
      <c r="BM91">
        <v>64.349999999999994</v>
      </c>
      <c r="BN91">
        <v>232.35</v>
      </c>
      <c r="BO91">
        <v>25.04</v>
      </c>
      <c r="BP91">
        <v>0.52</v>
      </c>
      <c r="BQ91">
        <v>43.55</v>
      </c>
      <c r="BR91">
        <v>0.92</v>
      </c>
      <c r="BS91">
        <v>0</v>
      </c>
      <c r="BT91">
        <v>63.14</v>
      </c>
      <c r="BU91">
        <v>0.92</v>
      </c>
      <c r="BV91">
        <v>100.16</v>
      </c>
    </row>
    <row r="92" spans="7:74">
      <c r="G92" t="s">
        <v>134</v>
      </c>
      <c r="H92" s="73">
        <v>1065.6899999999998</v>
      </c>
      <c r="I92" s="46">
        <v>377.7</v>
      </c>
      <c r="J92" s="46">
        <v>336.96000000000004</v>
      </c>
      <c r="K92" s="46">
        <v>69.67</v>
      </c>
      <c r="L92" s="46">
        <v>4.84</v>
      </c>
      <c r="M92" s="74">
        <v>0</v>
      </c>
      <c r="N92" s="73">
        <v>0</v>
      </c>
      <c r="O92" s="46">
        <v>75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</v>
      </c>
      <c r="Z92">
        <v>54.19</v>
      </c>
      <c r="AA92">
        <v>142.37</v>
      </c>
      <c r="AB92">
        <v>0</v>
      </c>
      <c r="AC92">
        <v>0.37</v>
      </c>
      <c r="AD92">
        <v>0</v>
      </c>
      <c r="AE92">
        <v>75</v>
      </c>
      <c r="AF92">
        <v>0</v>
      </c>
      <c r="AG92">
        <v>6.77</v>
      </c>
      <c r="AH92">
        <v>0</v>
      </c>
      <c r="AI92">
        <v>48.38</v>
      </c>
      <c r="AJ92">
        <v>36.590000000000003</v>
      </c>
      <c r="AK92">
        <v>0.61</v>
      </c>
      <c r="AL92">
        <v>24.19</v>
      </c>
      <c r="AM92">
        <v>0.61</v>
      </c>
      <c r="AN92">
        <v>0.73</v>
      </c>
      <c r="AO92">
        <v>7.63</v>
      </c>
      <c r="AP92">
        <v>36.51</v>
      </c>
      <c r="AQ92">
        <v>12.57</v>
      </c>
      <c r="AR92">
        <v>23.22</v>
      </c>
      <c r="AS92">
        <v>0.93</v>
      </c>
      <c r="AT92">
        <v>85.64</v>
      </c>
      <c r="AU92">
        <v>48.38</v>
      </c>
      <c r="AV92">
        <v>0</v>
      </c>
      <c r="AW92">
        <v>0</v>
      </c>
      <c r="AX92">
        <v>62.9</v>
      </c>
      <c r="AY92">
        <v>0</v>
      </c>
      <c r="AZ92">
        <v>1.02</v>
      </c>
      <c r="BA92">
        <v>4.84</v>
      </c>
      <c r="BB92">
        <v>23.17</v>
      </c>
      <c r="BC92">
        <v>16.91</v>
      </c>
      <c r="BD92">
        <v>83.22</v>
      </c>
      <c r="BE92">
        <v>23.22</v>
      </c>
      <c r="BF92">
        <v>62.9</v>
      </c>
      <c r="BG92">
        <v>74.819999999999993</v>
      </c>
      <c r="BH92">
        <v>300.45999999999998</v>
      </c>
      <c r="BI92">
        <v>91.93</v>
      </c>
      <c r="BJ92">
        <v>0.93</v>
      </c>
      <c r="BK92">
        <v>24.19</v>
      </c>
      <c r="BL92">
        <v>23.71</v>
      </c>
      <c r="BM92">
        <v>64.349999999999994</v>
      </c>
      <c r="BN92">
        <v>232.35</v>
      </c>
      <c r="BO92">
        <v>25.04</v>
      </c>
      <c r="BP92">
        <v>0.52</v>
      </c>
      <c r="BQ92">
        <v>43.55</v>
      </c>
      <c r="BR92">
        <v>0.92</v>
      </c>
      <c r="BS92">
        <v>0</v>
      </c>
      <c r="BT92">
        <v>63.14</v>
      </c>
      <c r="BU92">
        <v>0.92</v>
      </c>
      <c r="BV92">
        <v>100.16</v>
      </c>
    </row>
    <row r="93" spans="7:74">
      <c r="G93" t="s">
        <v>135</v>
      </c>
      <c r="H93" s="73">
        <v>1065.6899999999998</v>
      </c>
      <c r="I93" s="46">
        <v>377.7</v>
      </c>
      <c r="J93" s="46">
        <v>336.96000000000004</v>
      </c>
      <c r="K93" s="46">
        <v>69.67</v>
      </c>
      <c r="L93" s="46">
        <v>4.84</v>
      </c>
      <c r="M93" s="74">
        <v>0</v>
      </c>
      <c r="N93" s="73">
        <v>0</v>
      </c>
      <c r="O93" s="46">
        <v>75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</v>
      </c>
      <c r="Z93">
        <v>54.19</v>
      </c>
      <c r="AA93">
        <v>142.37</v>
      </c>
      <c r="AB93">
        <v>0</v>
      </c>
      <c r="AC93">
        <v>0.37</v>
      </c>
      <c r="AD93">
        <v>0</v>
      </c>
      <c r="AE93">
        <v>75</v>
      </c>
      <c r="AF93">
        <v>0</v>
      </c>
      <c r="AG93">
        <v>6.77</v>
      </c>
      <c r="AH93">
        <v>0</v>
      </c>
      <c r="AI93">
        <v>48.38</v>
      </c>
      <c r="AJ93">
        <v>36.590000000000003</v>
      </c>
      <c r="AK93">
        <v>0.61</v>
      </c>
      <c r="AL93">
        <v>24.19</v>
      </c>
      <c r="AM93">
        <v>0.61</v>
      </c>
      <c r="AN93">
        <v>0.73</v>
      </c>
      <c r="AO93">
        <v>7.63</v>
      </c>
      <c r="AP93">
        <v>36.51</v>
      </c>
      <c r="AQ93">
        <v>12.57</v>
      </c>
      <c r="AR93">
        <v>23.22</v>
      </c>
      <c r="AS93">
        <v>0.93</v>
      </c>
      <c r="AT93">
        <v>85.64</v>
      </c>
      <c r="AU93">
        <v>48.38</v>
      </c>
      <c r="AV93">
        <v>0</v>
      </c>
      <c r="AW93">
        <v>0</v>
      </c>
      <c r="AX93">
        <v>62.9</v>
      </c>
      <c r="AY93">
        <v>0</v>
      </c>
      <c r="AZ93">
        <v>1.02</v>
      </c>
      <c r="BA93">
        <v>4.84</v>
      </c>
      <c r="BB93">
        <v>23.17</v>
      </c>
      <c r="BC93">
        <v>16.91</v>
      </c>
      <c r="BD93">
        <v>83.22</v>
      </c>
      <c r="BE93">
        <v>23.22</v>
      </c>
      <c r="BF93">
        <v>62.9</v>
      </c>
      <c r="BG93">
        <v>74.819999999999993</v>
      </c>
      <c r="BH93">
        <v>300.45999999999998</v>
      </c>
      <c r="BI93">
        <v>91.93</v>
      </c>
      <c r="BJ93">
        <v>0.93</v>
      </c>
      <c r="BK93">
        <v>24.19</v>
      </c>
      <c r="BL93">
        <v>23.71</v>
      </c>
      <c r="BM93">
        <v>64.349999999999994</v>
      </c>
      <c r="BN93">
        <v>232.35</v>
      </c>
      <c r="BO93">
        <v>25.04</v>
      </c>
      <c r="BP93">
        <v>0.52</v>
      </c>
      <c r="BQ93">
        <v>43.55</v>
      </c>
      <c r="BR93">
        <v>0.92</v>
      </c>
      <c r="BS93">
        <v>0</v>
      </c>
      <c r="BT93">
        <v>63.14</v>
      </c>
      <c r="BU93">
        <v>0.92</v>
      </c>
      <c r="BV93">
        <v>100.16</v>
      </c>
    </row>
    <row r="94" spans="7:74">
      <c r="G94" t="s">
        <v>136</v>
      </c>
      <c r="H94" s="73">
        <v>1128.5900000000001</v>
      </c>
      <c r="I94" s="46">
        <v>377.7</v>
      </c>
      <c r="J94" s="46">
        <v>336.96000000000004</v>
      </c>
      <c r="K94" s="46">
        <v>69.67</v>
      </c>
      <c r="L94" s="46">
        <v>4.84</v>
      </c>
      <c r="M94" s="74">
        <v>0</v>
      </c>
      <c r="N94" s="73">
        <v>0</v>
      </c>
      <c r="O94" s="46">
        <v>75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0</v>
      </c>
      <c r="Z94">
        <v>54.19</v>
      </c>
      <c r="AA94">
        <v>142.37</v>
      </c>
      <c r="AB94">
        <v>0</v>
      </c>
      <c r="AC94">
        <v>0.37</v>
      </c>
      <c r="AD94">
        <v>0</v>
      </c>
      <c r="AE94">
        <v>75</v>
      </c>
      <c r="AF94">
        <v>0</v>
      </c>
      <c r="AG94">
        <v>6.77</v>
      </c>
      <c r="AH94">
        <v>62.9</v>
      </c>
      <c r="AI94">
        <v>48.38</v>
      </c>
      <c r="AJ94">
        <v>36.590000000000003</v>
      </c>
      <c r="AK94">
        <v>0.61</v>
      </c>
      <c r="AL94">
        <v>24.19</v>
      </c>
      <c r="AM94">
        <v>0.61</v>
      </c>
      <c r="AN94">
        <v>0.73</v>
      </c>
      <c r="AO94">
        <v>7.63</v>
      </c>
      <c r="AP94">
        <v>36.51</v>
      </c>
      <c r="AQ94">
        <v>12.57</v>
      </c>
      <c r="AR94">
        <v>23.22</v>
      </c>
      <c r="AS94">
        <v>0.93</v>
      </c>
      <c r="AT94">
        <v>85.64</v>
      </c>
      <c r="AU94">
        <v>48.38</v>
      </c>
      <c r="AV94">
        <v>0</v>
      </c>
      <c r="AW94">
        <v>0</v>
      </c>
      <c r="AX94">
        <v>62.9</v>
      </c>
      <c r="AY94">
        <v>0</v>
      </c>
      <c r="AZ94">
        <v>1.02</v>
      </c>
      <c r="BA94">
        <v>4.84</v>
      </c>
      <c r="BB94">
        <v>23.17</v>
      </c>
      <c r="BC94">
        <v>16.91</v>
      </c>
      <c r="BD94">
        <v>83.22</v>
      </c>
      <c r="BE94">
        <v>23.22</v>
      </c>
      <c r="BF94">
        <v>62.9</v>
      </c>
      <c r="BG94">
        <v>74.819999999999993</v>
      </c>
      <c r="BH94">
        <v>300.45999999999998</v>
      </c>
      <c r="BI94">
        <v>91.93</v>
      </c>
      <c r="BJ94">
        <v>0.93</v>
      </c>
      <c r="BK94">
        <v>24.19</v>
      </c>
      <c r="BL94">
        <v>23.71</v>
      </c>
      <c r="BM94">
        <v>64.349999999999994</v>
      </c>
      <c r="BN94">
        <v>232.35</v>
      </c>
      <c r="BO94">
        <v>25.04</v>
      </c>
      <c r="BP94">
        <v>0.52</v>
      </c>
      <c r="BQ94">
        <v>43.55</v>
      </c>
      <c r="BR94">
        <v>0.92</v>
      </c>
      <c r="BS94">
        <v>0</v>
      </c>
      <c r="BT94">
        <v>63.14</v>
      </c>
      <c r="BU94">
        <v>0.92</v>
      </c>
      <c r="BV94">
        <v>100.16</v>
      </c>
    </row>
    <row r="95" spans="7:74">
      <c r="G95" t="s">
        <v>137</v>
      </c>
      <c r="H95" s="73">
        <v>1156.55</v>
      </c>
      <c r="I95" s="46">
        <v>377.7</v>
      </c>
      <c r="J95" s="46">
        <v>304.83000000000004</v>
      </c>
      <c r="K95" s="46">
        <v>69.67</v>
      </c>
      <c r="L95" s="46">
        <v>4.84</v>
      </c>
      <c r="M95" s="74">
        <v>0</v>
      </c>
      <c r="N95" s="73">
        <v>0</v>
      </c>
      <c r="O95" s="46">
        <v>75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54.19</v>
      </c>
      <c r="AA95">
        <v>110.24</v>
      </c>
      <c r="AB95">
        <v>0</v>
      </c>
      <c r="AC95">
        <v>0.37</v>
      </c>
      <c r="AD95">
        <v>0</v>
      </c>
      <c r="AE95">
        <v>75</v>
      </c>
      <c r="AF95">
        <v>0</v>
      </c>
      <c r="AG95">
        <v>6.77</v>
      </c>
      <c r="AH95">
        <v>90.96</v>
      </c>
      <c r="AI95">
        <v>48.38</v>
      </c>
      <c r="AJ95">
        <v>36.590000000000003</v>
      </c>
      <c r="AK95">
        <v>0.61</v>
      </c>
      <c r="AL95">
        <v>24.19</v>
      </c>
      <c r="AM95">
        <v>0.61</v>
      </c>
      <c r="AN95">
        <v>0.63</v>
      </c>
      <c r="AO95">
        <v>7.63</v>
      </c>
      <c r="AP95">
        <v>36.51</v>
      </c>
      <c r="AQ95">
        <v>12.57</v>
      </c>
      <c r="AR95">
        <v>23.22</v>
      </c>
      <c r="AS95">
        <v>0.93</v>
      </c>
      <c r="AT95">
        <v>85.64</v>
      </c>
      <c r="AU95">
        <v>48.38</v>
      </c>
      <c r="AV95">
        <v>0</v>
      </c>
      <c r="AW95">
        <v>0</v>
      </c>
      <c r="AX95">
        <v>62.9</v>
      </c>
      <c r="AY95">
        <v>0</v>
      </c>
      <c r="AZ95">
        <v>1.02</v>
      </c>
      <c r="BA95">
        <v>4.84</v>
      </c>
      <c r="BB95">
        <v>23.17</v>
      </c>
      <c r="BC95">
        <v>16.91</v>
      </c>
      <c r="BD95">
        <v>83.22</v>
      </c>
      <c r="BE95">
        <v>23.22</v>
      </c>
      <c r="BF95">
        <v>62.9</v>
      </c>
      <c r="BG95">
        <v>74.819999999999993</v>
      </c>
      <c r="BH95">
        <v>300.45999999999998</v>
      </c>
      <c r="BI95">
        <v>91.93</v>
      </c>
      <c r="BJ95">
        <v>0.93</v>
      </c>
      <c r="BK95">
        <v>24.19</v>
      </c>
      <c r="BL95">
        <v>23.71</v>
      </c>
      <c r="BM95">
        <v>64.349999999999994</v>
      </c>
      <c r="BN95">
        <v>232.35</v>
      </c>
      <c r="BO95">
        <v>25.04</v>
      </c>
      <c r="BP95">
        <v>0.52</v>
      </c>
      <c r="BQ95">
        <v>43.55</v>
      </c>
      <c r="BR95">
        <v>0.92</v>
      </c>
      <c r="BS95">
        <v>0</v>
      </c>
      <c r="BT95">
        <v>63.14</v>
      </c>
      <c r="BU95">
        <v>0.92</v>
      </c>
      <c r="BV95">
        <v>100.16</v>
      </c>
    </row>
    <row r="96" spans="7:74">
      <c r="G96" t="s">
        <v>138</v>
      </c>
      <c r="H96" s="73">
        <v>1168.17</v>
      </c>
      <c r="I96" s="46">
        <v>377.7</v>
      </c>
      <c r="J96" s="46">
        <v>304.83000000000004</v>
      </c>
      <c r="K96" s="46">
        <v>69.67</v>
      </c>
      <c r="L96" s="46">
        <v>4.84</v>
      </c>
      <c r="M96" s="74">
        <v>0</v>
      </c>
      <c r="N96" s="73">
        <v>0</v>
      </c>
      <c r="O96" s="46">
        <v>75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54.19</v>
      </c>
      <c r="AA96">
        <v>110.24</v>
      </c>
      <c r="AB96">
        <v>0</v>
      </c>
      <c r="AC96">
        <v>0.37</v>
      </c>
      <c r="AD96">
        <v>0</v>
      </c>
      <c r="AE96">
        <v>75</v>
      </c>
      <c r="AF96">
        <v>0</v>
      </c>
      <c r="AG96">
        <v>6.77</v>
      </c>
      <c r="AH96">
        <v>102.58</v>
      </c>
      <c r="AI96">
        <v>48.38</v>
      </c>
      <c r="AJ96">
        <v>36.590000000000003</v>
      </c>
      <c r="AK96">
        <v>0.61</v>
      </c>
      <c r="AL96">
        <v>24.19</v>
      </c>
      <c r="AM96">
        <v>0.61</v>
      </c>
      <c r="AN96">
        <v>0.63</v>
      </c>
      <c r="AO96">
        <v>7.63</v>
      </c>
      <c r="AP96">
        <v>36.51</v>
      </c>
      <c r="AQ96">
        <v>12.57</v>
      </c>
      <c r="AR96">
        <v>23.22</v>
      </c>
      <c r="AS96">
        <v>0.93</v>
      </c>
      <c r="AT96">
        <v>85.64</v>
      </c>
      <c r="AU96">
        <v>48.38</v>
      </c>
      <c r="AV96">
        <v>0</v>
      </c>
      <c r="AW96">
        <v>0</v>
      </c>
      <c r="AX96">
        <v>62.9</v>
      </c>
      <c r="AY96">
        <v>0</v>
      </c>
      <c r="AZ96">
        <v>1.02</v>
      </c>
      <c r="BA96">
        <v>4.84</v>
      </c>
      <c r="BB96">
        <v>23.17</v>
      </c>
      <c r="BC96">
        <v>16.91</v>
      </c>
      <c r="BD96">
        <v>83.22</v>
      </c>
      <c r="BE96">
        <v>23.22</v>
      </c>
      <c r="BF96">
        <v>62.9</v>
      </c>
      <c r="BG96">
        <v>74.819999999999993</v>
      </c>
      <c r="BH96">
        <v>300.45999999999998</v>
      </c>
      <c r="BI96">
        <v>91.93</v>
      </c>
      <c r="BJ96">
        <v>0.93</v>
      </c>
      <c r="BK96">
        <v>24.19</v>
      </c>
      <c r="BL96">
        <v>23.71</v>
      </c>
      <c r="BM96">
        <v>64.349999999999994</v>
      </c>
      <c r="BN96">
        <v>232.35</v>
      </c>
      <c r="BO96">
        <v>25.04</v>
      </c>
      <c r="BP96">
        <v>0.52</v>
      </c>
      <c r="BQ96">
        <v>43.55</v>
      </c>
      <c r="BR96">
        <v>0.92</v>
      </c>
      <c r="BS96">
        <v>0</v>
      </c>
      <c r="BT96">
        <v>63.14</v>
      </c>
      <c r="BU96">
        <v>0.92</v>
      </c>
      <c r="BV96">
        <v>100.16</v>
      </c>
    </row>
    <row r="97" spans="1:133">
      <c r="G97" t="s">
        <v>139</v>
      </c>
      <c r="H97" s="73">
        <v>1173.97</v>
      </c>
      <c r="I97" s="46">
        <v>377.7</v>
      </c>
      <c r="J97" s="46">
        <v>304.83000000000004</v>
      </c>
      <c r="K97" s="46">
        <v>69.67</v>
      </c>
      <c r="L97" s="46">
        <v>4.84</v>
      </c>
      <c r="M97" s="74">
        <v>0</v>
      </c>
      <c r="N97" s="73">
        <v>0</v>
      </c>
      <c r="O97" s="46">
        <v>75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54.19</v>
      </c>
      <c r="AA97">
        <v>110.24</v>
      </c>
      <c r="AB97">
        <v>0</v>
      </c>
      <c r="AC97">
        <v>0.37</v>
      </c>
      <c r="AD97">
        <v>0</v>
      </c>
      <c r="AE97">
        <v>75</v>
      </c>
      <c r="AF97">
        <v>0</v>
      </c>
      <c r="AG97">
        <v>6.77</v>
      </c>
      <c r="AH97">
        <v>108.38</v>
      </c>
      <c r="AI97">
        <v>48.38</v>
      </c>
      <c r="AJ97">
        <v>36.590000000000003</v>
      </c>
      <c r="AK97">
        <v>0.61</v>
      </c>
      <c r="AL97">
        <v>24.19</v>
      </c>
      <c r="AM97">
        <v>0.61</v>
      </c>
      <c r="AN97">
        <v>0.63</v>
      </c>
      <c r="AO97">
        <v>7.63</v>
      </c>
      <c r="AP97">
        <v>36.51</v>
      </c>
      <c r="AQ97">
        <v>12.57</v>
      </c>
      <c r="AR97">
        <v>23.22</v>
      </c>
      <c r="AS97">
        <v>0.93</v>
      </c>
      <c r="AT97">
        <v>85.64</v>
      </c>
      <c r="AU97">
        <v>48.38</v>
      </c>
      <c r="AV97">
        <v>0</v>
      </c>
      <c r="AW97">
        <v>0</v>
      </c>
      <c r="AX97">
        <v>62.9</v>
      </c>
      <c r="AY97">
        <v>0</v>
      </c>
      <c r="AZ97">
        <v>1.02</v>
      </c>
      <c r="BA97">
        <v>4.84</v>
      </c>
      <c r="BB97">
        <v>23.17</v>
      </c>
      <c r="BC97">
        <v>16.91</v>
      </c>
      <c r="BD97">
        <v>83.22</v>
      </c>
      <c r="BE97">
        <v>23.22</v>
      </c>
      <c r="BF97">
        <v>62.9</v>
      </c>
      <c r="BG97">
        <v>74.819999999999993</v>
      </c>
      <c r="BH97">
        <v>300.45999999999998</v>
      </c>
      <c r="BI97">
        <v>91.93</v>
      </c>
      <c r="BJ97">
        <v>0.93</v>
      </c>
      <c r="BK97">
        <v>24.19</v>
      </c>
      <c r="BL97">
        <v>23.71</v>
      </c>
      <c r="BM97">
        <v>64.349999999999994</v>
      </c>
      <c r="BN97">
        <v>232.35</v>
      </c>
      <c r="BO97">
        <v>25.04</v>
      </c>
      <c r="BP97">
        <v>0.52</v>
      </c>
      <c r="BQ97">
        <v>43.55</v>
      </c>
      <c r="BR97">
        <v>0.92</v>
      </c>
      <c r="BS97">
        <v>0</v>
      </c>
      <c r="BT97">
        <v>63.14</v>
      </c>
      <c r="BU97">
        <v>0.92</v>
      </c>
      <c r="BV97">
        <v>100.16</v>
      </c>
    </row>
    <row r="98" spans="1:133">
      <c r="G98" t="s">
        <v>140</v>
      </c>
      <c r="H98" s="73">
        <v>1174.94</v>
      </c>
      <c r="I98" s="46">
        <v>377.7</v>
      </c>
      <c r="J98" s="46">
        <v>304.83000000000004</v>
      </c>
      <c r="K98" s="46">
        <v>69.67</v>
      </c>
      <c r="L98" s="46">
        <v>4.84</v>
      </c>
      <c r="M98" s="74">
        <v>0</v>
      </c>
      <c r="N98" s="73">
        <v>0</v>
      </c>
      <c r="O98" s="46">
        <v>75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54.19</v>
      </c>
      <c r="AA98">
        <v>110.24</v>
      </c>
      <c r="AB98">
        <v>0</v>
      </c>
      <c r="AC98">
        <v>0.37</v>
      </c>
      <c r="AD98">
        <v>0</v>
      </c>
      <c r="AE98">
        <v>75</v>
      </c>
      <c r="AF98">
        <v>0</v>
      </c>
      <c r="AG98">
        <v>6.77</v>
      </c>
      <c r="AH98">
        <v>109.35</v>
      </c>
      <c r="AI98">
        <v>48.38</v>
      </c>
      <c r="AJ98">
        <v>36.590000000000003</v>
      </c>
      <c r="AK98">
        <v>0.61</v>
      </c>
      <c r="AL98">
        <v>24.19</v>
      </c>
      <c r="AM98">
        <v>0.61</v>
      </c>
      <c r="AN98">
        <v>0.63</v>
      </c>
      <c r="AO98">
        <v>7.63</v>
      </c>
      <c r="AP98">
        <v>36.51</v>
      </c>
      <c r="AQ98">
        <v>12.57</v>
      </c>
      <c r="AR98">
        <v>23.22</v>
      </c>
      <c r="AS98">
        <v>0.93</v>
      </c>
      <c r="AT98">
        <v>85.64</v>
      </c>
      <c r="AU98">
        <v>48.38</v>
      </c>
      <c r="AV98">
        <v>0</v>
      </c>
      <c r="AW98">
        <v>0</v>
      </c>
      <c r="AX98">
        <v>62.9</v>
      </c>
      <c r="AY98">
        <v>0</v>
      </c>
      <c r="AZ98">
        <v>1.02</v>
      </c>
      <c r="BA98">
        <v>4.84</v>
      </c>
      <c r="BB98">
        <v>23.17</v>
      </c>
      <c r="BC98">
        <v>16.91</v>
      </c>
      <c r="BD98">
        <v>83.22</v>
      </c>
      <c r="BE98">
        <v>23.22</v>
      </c>
      <c r="BF98">
        <v>62.9</v>
      </c>
      <c r="BG98">
        <v>74.819999999999993</v>
      </c>
      <c r="BH98">
        <v>300.45999999999998</v>
      </c>
      <c r="BI98">
        <v>91.93</v>
      </c>
      <c r="BJ98">
        <v>0.93</v>
      </c>
      <c r="BK98">
        <v>24.19</v>
      </c>
      <c r="BL98">
        <v>23.71</v>
      </c>
      <c r="BM98">
        <v>64.349999999999994</v>
      </c>
      <c r="BN98">
        <v>232.35</v>
      </c>
      <c r="BO98">
        <v>25.04</v>
      </c>
      <c r="BP98">
        <v>0.52</v>
      </c>
      <c r="BQ98">
        <v>43.55</v>
      </c>
      <c r="BR98">
        <v>0.92</v>
      </c>
      <c r="BS98">
        <v>0</v>
      </c>
      <c r="BT98">
        <v>63.14</v>
      </c>
      <c r="BU98">
        <v>0.92</v>
      </c>
      <c r="BV98">
        <v>100.16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22.674857500000012</v>
      </c>
      <c r="I99" s="69">
        <f t="shared" ref="I99:BU99" si="1">SUM(I3:I98)/4000</f>
        <v>6.8899799999999978</v>
      </c>
      <c r="J99" s="69">
        <f t="shared" si="1"/>
        <v>8.0470200000000052</v>
      </c>
      <c r="K99" s="69">
        <f t="shared" si="1"/>
        <v>1.8656000000000001</v>
      </c>
      <c r="L99" s="69">
        <f t="shared" si="1"/>
        <v>0.17589000000000019</v>
      </c>
      <c r="M99" s="69">
        <f t="shared" si="1"/>
        <v>0</v>
      </c>
      <c r="N99" s="68">
        <f t="shared" si="1"/>
        <v>0</v>
      </c>
      <c r="O99" s="69">
        <f t="shared" si="1"/>
        <v>0.93049999999999999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5.9729999999999991E-2</v>
      </c>
      <c r="X99">
        <f t="shared" si="1"/>
        <v>0.12637499999999999</v>
      </c>
      <c r="Y99">
        <f t="shared" si="1"/>
        <v>0.29487499999999994</v>
      </c>
      <c r="Z99">
        <f t="shared" si="1"/>
        <v>0.43352000000000024</v>
      </c>
      <c r="AA99">
        <f t="shared" si="1"/>
        <v>2.806410000000001</v>
      </c>
      <c r="AB99">
        <f t="shared" si="1"/>
        <v>0.46372499999999983</v>
      </c>
      <c r="AC99">
        <f t="shared" si="1"/>
        <v>8.8800000000000007E-3</v>
      </c>
      <c r="AD99">
        <f t="shared" si="1"/>
        <v>0.51049999999999995</v>
      </c>
      <c r="AE99">
        <f t="shared" si="1"/>
        <v>0.3</v>
      </c>
      <c r="AF99">
        <f t="shared" si="1"/>
        <v>1.0820249999999998</v>
      </c>
      <c r="AG99">
        <f t="shared" si="1"/>
        <v>0.16247999999999976</v>
      </c>
      <c r="AH99">
        <f t="shared" si="1"/>
        <v>0.41949749999999997</v>
      </c>
      <c r="AI99">
        <f t="shared" si="1"/>
        <v>1.1611200000000019</v>
      </c>
      <c r="AJ99">
        <f t="shared" si="1"/>
        <v>0.88187000000000004</v>
      </c>
      <c r="AK99">
        <f t="shared" si="1"/>
        <v>1.463999999999999E-2</v>
      </c>
      <c r="AL99">
        <f t="shared" si="1"/>
        <v>0.58056000000000096</v>
      </c>
      <c r="AM99">
        <f t="shared" si="1"/>
        <v>1.463999999999999E-2</v>
      </c>
      <c r="AN99">
        <f t="shared" si="1"/>
        <v>1.7779999999999987E-2</v>
      </c>
      <c r="AO99">
        <f t="shared" si="1"/>
        <v>0.18311999999999992</v>
      </c>
      <c r="AP99">
        <f t="shared" si="1"/>
        <v>0.32858999999999999</v>
      </c>
      <c r="AQ99">
        <f t="shared" si="1"/>
        <v>0.30168000000000023</v>
      </c>
      <c r="AR99">
        <f t="shared" si="1"/>
        <v>0.55728000000000011</v>
      </c>
      <c r="AS99">
        <f t="shared" si="1"/>
        <v>2.2920000000000017E-2</v>
      </c>
      <c r="AT99">
        <f t="shared" si="1"/>
        <v>2.0553600000000034</v>
      </c>
      <c r="AU99">
        <f t="shared" si="1"/>
        <v>1.1611200000000019</v>
      </c>
      <c r="AV99">
        <f t="shared" si="1"/>
        <v>1.6140000000000002E-2</v>
      </c>
      <c r="AW99">
        <f t="shared" si="1"/>
        <v>0.58253999999999961</v>
      </c>
      <c r="AX99">
        <f t="shared" si="1"/>
        <v>1.5095999999999983</v>
      </c>
      <c r="AY99">
        <f t="shared" si="1"/>
        <v>0.12</v>
      </c>
      <c r="AZ99">
        <f t="shared" si="1"/>
        <v>2.4479999999999991E-2</v>
      </c>
      <c r="BA99">
        <f t="shared" si="1"/>
        <v>0.11615999999999976</v>
      </c>
      <c r="BB99">
        <f t="shared" si="1"/>
        <v>0.18535999999999997</v>
      </c>
      <c r="BC99">
        <f t="shared" si="1"/>
        <v>0.39375000000000016</v>
      </c>
      <c r="BD99">
        <f t="shared" si="1"/>
        <v>0.71120000000000005</v>
      </c>
      <c r="BE99">
        <f t="shared" si="1"/>
        <v>0.18576000000000012</v>
      </c>
      <c r="BF99">
        <f t="shared" si="1"/>
        <v>1.5095999999999983</v>
      </c>
      <c r="BG99">
        <f t="shared" si="1"/>
        <v>1.7956799999999977</v>
      </c>
      <c r="BH99">
        <f t="shared" si="1"/>
        <v>7.2110399999999855</v>
      </c>
      <c r="BI99">
        <f t="shared" si="1"/>
        <v>1.6460500000000011</v>
      </c>
      <c r="BJ99">
        <f t="shared" si="1"/>
        <v>2.2920000000000017E-2</v>
      </c>
      <c r="BK99">
        <f t="shared" si="1"/>
        <v>0.56442000000000103</v>
      </c>
      <c r="BL99">
        <f t="shared" si="1"/>
        <v>0.56904000000000066</v>
      </c>
      <c r="BM99">
        <f t="shared" si="1"/>
        <v>1.544400000000002</v>
      </c>
      <c r="BN99">
        <f t="shared" si="1"/>
        <v>2.1116900000000021</v>
      </c>
      <c r="BO99">
        <f t="shared" si="1"/>
        <v>0.60095999999999938</v>
      </c>
      <c r="BP99">
        <f t="shared" si="1"/>
        <v>1.2480000000000022E-2</v>
      </c>
      <c r="BQ99">
        <f t="shared" si="1"/>
        <v>1.0452000000000019</v>
      </c>
      <c r="BR99">
        <f t="shared" si="1"/>
        <v>2.2080000000000034E-2</v>
      </c>
      <c r="BS99">
        <f t="shared" si="1"/>
        <v>0.19352000000000016</v>
      </c>
      <c r="BT99">
        <f t="shared" si="1"/>
        <v>1.515360000000002</v>
      </c>
      <c r="BU99">
        <f t="shared" si="1"/>
        <v>2.1879999999999997E-2</v>
      </c>
      <c r="BV99">
        <f t="shared" ref="BV99:EC99" si="2">SUM(BV3:BV98)/4000</f>
        <v>2.4038399999999975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45093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4</v>
      </c>
      <c r="U1" s="199" t="s">
        <v>326</v>
      </c>
      <c r="V1" s="20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45093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534</v>
      </c>
      <c r="Z2" t="s">
        <v>342</v>
      </c>
      <c r="AA2" t="s">
        <v>469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100.21</v>
      </c>
      <c r="I3" s="53">
        <v>0</v>
      </c>
      <c r="J3" s="53">
        <v>62.95</v>
      </c>
      <c r="K3" s="53">
        <v>0</v>
      </c>
      <c r="L3" s="53">
        <v>0.37</v>
      </c>
      <c r="M3" s="72">
        <v>0</v>
      </c>
      <c r="N3" s="71">
        <v>0</v>
      </c>
      <c r="O3" s="53">
        <v>-75</v>
      </c>
      <c r="P3" s="53">
        <v>0</v>
      </c>
      <c r="Q3" s="53">
        <v>-45</v>
      </c>
      <c r="R3" s="53">
        <v>0</v>
      </c>
      <c r="S3" s="72">
        <v>0</v>
      </c>
      <c r="T3" t="s">
        <v>534</v>
      </c>
      <c r="U3" s="73">
        <v>163.53</v>
      </c>
      <c r="V3" s="74">
        <v>-123</v>
      </c>
      <c r="W3">
        <v>100.21</v>
      </c>
      <c r="X3">
        <v>-75</v>
      </c>
      <c r="Y3">
        <v>-3</v>
      </c>
      <c r="Z3">
        <v>0.37</v>
      </c>
      <c r="AA3">
        <v>-45</v>
      </c>
      <c r="AB3">
        <v>62.95</v>
      </c>
    </row>
    <row r="4" spans="1:28">
      <c r="B4" t="s">
        <v>261</v>
      </c>
      <c r="D4" t="s">
        <v>469</v>
      </c>
      <c r="F4" t="s">
        <v>468</v>
      </c>
      <c r="G4" t="s">
        <v>46</v>
      </c>
      <c r="H4" s="73">
        <v>108.4</v>
      </c>
      <c r="I4" s="46">
        <v>0</v>
      </c>
      <c r="J4" s="46">
        <v>62.89</v>
      </c>
      <c r="K4" s="46">
        <v>0</v>
      </c>
      <c r="L4" s="46">
        <v>0.35</v>
      </c>
      <c r="M4" s="74">
        <v>0</v>
      </c>
      <c r="N4" s="73">
        <v>0</v>
      </c>
      <c r="O4" s="46">
        <v>-67</v>
      </c>
      <c r="P4" s="46">
        <v>0</v>
      </c>
      <c r="Q4" s="46">
        <v>-45</v>
      </c>
      <c r="R4" s="46">
        <v>0</v>
      </c>
      <c r="S4" s="74">
        <v>0</v>
      </c>
      <c r="U4" s="73">
        <v>171.64</v>
      </c>
      <c r="V4" s="74">
        <v>-115</v>
      </c>
      <c r="W4">
        <v>108.4</v>
      </c>
      <c r="X4">
        <v>-67</v>
      </c>
      <c r="Y4">
        <v>-3</v>
      </c>
      <c r="Z4">
        <v>0.35</v>
      </c>
      <c r="AA4">
        <v>-45</v>
      </c>
      <c r="AB4">
        <v>62.89</v>
      </c>
    </row>
    <row r="5" spans="1:28">
      <c r="G5" t="s">
        <v>47</v>
      </c>
      <c r="H5" s="73">
        <v>119.33</v>
      </c>
      <c r="I5" s="46">
        <v>0</v>
      </c>
      <c r="J5" s="46">
        <v>0</v>
      </c>
      <c r="K5" s="46">
        <v>0</v>
      </c>
      <c r="L5" s="46">
        <v>0.36</v>
      </c>
      <c r="M5" s="74">
        <v>0</v>
      </c>
      <c r="N5" s="73">
        <v>0</v>
      </c>
      <c r="O5" s="46">
        <v>-83</v>
      </c>
      <c r="P5" s="46">
        <v>0</v>
      </c>
      <c r="Q5" s="46">
        <v>-45</v>
      </c>
      <c r="R5" s="46">
        <v>0</v>
      </c>
      <c r="S5" s="74">
        <v>0</v>
      </c>
      <c r="U5" s="73">
        <v>119.69</v>
      </c>
      <c r="V5" s="74">
        <v>-131</v>
      </c>
      <c r="W5">
        <v>119.33</v>
      </c>
      <c r="X5">
        <v>-83</v>
      </c>
      <c r="Y5">
        <v>-3</v>
      </c>
      <c r="Z5">
        <v>0.36</v>
      </c>
      <c r="AA5">
        <v>-45</v>
      </c>
      <c r="AB5">
        <v>0</v>
      </c>
    </row>
    <row r="6" spans="1:28">
      <c r="G6" t="s">
        <v>48</v>
      </c>
      <c r="H6" s="73">
        <v>118.1</v>
      </c>
      <c r="I6" s="46">
        <v>0</v>
      </c>
      <c r="J6" s="46">
        <v>0</v>
      </c>
      <c r="K6" s="46">
        <v>0</v>
      </c>
      <c r="L6" s="46">
        <v>0.35</v>
      </c>
      <c r="M6" s="74">
        <v>0</v>
      </c>
      <c r="N6" s="73">
        <v>0</v>
      </c>
      <c r="O6" s="46">
        <v>-87</v>
      </c>
      <c r="P6" s="46">
        <v>0</v>
      </c>
      <c r="Q6" s="46">
        <v>-45</v>
      </c>
      <c r="R6" s="46">
        <v>0</v>
      </c>
      <c r="S6" s="74">
        <v>0</v>
      </c>
      <c r="U6" s="73">
        <v>118.45</v>
      </c>
      <c r="V6" s="74">
        <v>-135</v>
      </c>
      <c r="W6">
        <v>118.1</v>
      </c>
      <c r="X6">
        <v>-87</v>
      </c>
      <c r="Y6">
        <v>-3</v>
      </c>
      <c r="Z6">
        <v>0.35</v>
      </c>
      <c r="AA6">
        <v>-45</v>
      </c>
      <c r="AB6">
        <v>0</v>
      </c>
    </row>
    <row r="7" spans="1:28">
      <c r="G7" t="s">
        <v>49</v>
      </c>
      <c r="H7" s="73">
        <v>70.599999999999994</v>
      </c>
      <c r="I7" s="46">
        <v>0</v>
      </c>
      <c r="J7" s="46">
        <v>0</v>
      </c>
      <c r="K7" s="46">
        <v>0</v>
      </c>
      <c r="L7" s="46">
        <v>0.43</v>
      </c>
      <c r="M7" s="74">
        <v>0</v>
      </c>
      <c r="N7" s="73">
        <v>0</v>
      </c>
      <c r="O7" s="46">
        <v>-85</v>
      </c>
      <c r="P7" s="46">
        <v>0</v>
      </c>
      <c r="Q7" s="46">
        <v>-35</v>
      </c>
      <c r="R7" s="46">
        <v>0</v>
      </c>
      <c r="S7" s="74">
        <v>0</v>
      </c>
      <c r="U7" s="73">
        <v>71.03</v>
      </c>
      <c r="V7" s="74">
        <v>-123</v>
      </c>
      <c r="W7">
        <v>70.599999999999994</v>
      </c>
      <c r="X7">
        <v>-85</v>
      </c>
      <c r="Y7">
        <v>-3</v>
      </c>
      <c r="Z7">
        <v>0.43</v>
      </c>
      <c r="AA7">
        <v>-35</v>
      </c>
      <c r="AB7">
        <v>0</v>
      </c>
    </row>
    <row r="8" spans="1:28">
      <c r="G8" t="s">
        <v>50</v>
      </c>
      <c r="H8" s="73">
        <v>63.66</v>
      </c>
      <c r="I8" s="46">
        <v>0</v>
      </c>
      <c r="J8" s="46">
        <v>0</v>
      </c>
      <c r="K8" s="46">
        <v>0</v>
      </c>
      <c r="L8" s="46">
        <v>0.36</v>
      </c>
      <c r="M8" s="74">
        <v>0</v>
      </c>
      <c r="N8" s="73">
        <v>0</v>
      </c>
      <c r="O8" s="46">
        <v>-85</v>
      </c>
      <c r="P8" s="46">
        <v>0</v>
      </c>
      <c r="Q8" s="46">
        <v>-40</v>
      </c>
      <c r="R8" s="46">
        <v>0</v>
      </c>
      <c r="S8" s="74">
        <v>0</v>
      </c>
      <c r="U8" s="73">
        <v>64.02</v>
      </c>
      <c r="V8" s="74">
        <v>-128</v>
      </c>
      <c r="W8">
        <v>63.66</v>
      </c>
      <c r="X8">
        <v>-85</v>
      </c>
      <c r="Y8">
        <v>-3</v>
      </c>
      <c r="Z8">
        <v>0.36</v>
      </c>
      <c r="AA8">
        <v>-40</v>
      </c>
      <c r="AB8">
        <v>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0.32</v>
      </c>
      <c r="M9" s="74">
        <v>0</v>
      </c>
      <c r="N9" s="73">
        <v>0</v>
      </c>
      <c r="O9" s="46">
        <v>-102</v>
      </c>
      <c r="P9" s="46">
        <v>-20</v>
      </c>
      <c r="Q9" s="46">
        <v>-50</v>
      </c>
      <c r="R9" s="46">
        <v>0</v>
      </c>
      <c r="S9" s="74">
        <v>0</v>
      </c>
      <c r="U9" s="73">
        <v>0.32</v>
      </c>
      <c r="V9" s="74">
        <v>-175</v>
      </c>
      <c r="W9">
        <v>0</v>
      </c>
      <c r="X9">
        <v>-102</v>
      </c>
      <c r="Y9">
        <v>-3</v>
      </c>
      <c r="Z9">
        <v>0.32</v>
      </c>
      <c r="AA9">
        <v>-50</v>
      </c>
      <c r="AB9">
        <v>-20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0.24</v>
      </c>
      <c r="M10" s="74">
        <v>0</v>
      </c>
      <c r="N10" s="73">
        <v>-27</v>
      </c>
      <c r="O10" s="46">
        <v>-108</v>
      </c>
      <c r="P10" s="46">
        <v>-20</v>
      </c>
      <c r="Q10" s="46">
        <v>-55</v>
      </c>
      <c r="R10" s="46">
        <v>0</v>
      </c>
      <c r="S10" s="74">
        <v>0</v>
      </c>
      <c r="U10" s="73">
        <v>0.24</v>
      </c>
      <c r="V10" s="74">
        <v>-213</v>
      </c>
      <c r="W10">
        <v>-27</v>
      </c>
      <c r="X10">
        <v>-108</v>
      </c>
      <c r="Y10">
        <v>-3</v>
      </c>
      <c r="Z10">
        <v>0.24</v>
      </c>
      <c r="AA10">
        <v>-55</v>
      </c>
      <c r="AB10">
        <v>-20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0.25</v>
      </c>
      <c r="M11" s="74">
        <v>0</v>
      </c>
      <c r="N11" s="73">
        <v>-39</v>
      </c>
      <c r="O11" s="46">
        <v>-105</v>
      </c>
      <c r="P11" s="46">
        <v>0</v>
      </c>
      <c r="Q11" s="46">
        <v>-35</v>
      </c>
      <c r="R11" s="46">
        <v>0</v>
      </c>
      <c r="S11" s="74">
        <v>0</v>
      </c>
      <c r="U11" s="73">
        <v>0.25</v>
      </c>
      <c r="V11" s="74">
        <v>-182</v>
      </c>
      <c r="W11">
        <v>-39</v>
      </c>
      <c r="X11">
        <v>-105</v>
      </c>
      <c r="Y11">
        <v>-3</v>
      </c>
      <c r="Z11">
        <v>0.25</v>
      </c>
      <c r="AA11">
        <v>-35</v>
      </c>
      <c r="AB11">
        <v>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0.26</v>
      </c>
      <c r="M12" s="74">
        <v>0</v>
      </c>
      <c r="N12" s="73">
        <v>-74</v>
      </c>
      <c r="O12" s="46">
        <v>-100</v>
      </c>
      <c r="P12" s="46">
        <v>0</v>
      </c>
      <c r="Q12" s="46">
        <v>-35</v>
      </c>
      <c r="R12" s="46">
        <v>0</v>
      </c>
      <c r="S12" s="74">
        <v>0</v>
      </c>
      <c r="U12" s="73">
        <v>0.26</v>
      </c>
      <c r="V12" s="74">
        <v>-212</v>
      </c>
      <c r="W12">
        <v>-74</v>
      </c>
      <c r="X12">
        <v>-100</v>
      </c>
      <c r="Y12">
        <v>-3</v>
      </c>
      <c r="Z12">
        <v>0.26</v>
      </c>
      <c r="AA12">
        <v>-35</v>
      </c>
      <c r="AB12">
        <v>0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-93</v>
      </c>
      <c r="O13" s="46">
        <v>-110</v>
      </c>
      <c r="P13" s="46">
        <v>-25</v>
      </c>
      <c r="Q13" s="46">
        <v>-35</v>
      </c>
      <c r="R13" s="46">
        <v>0</v>
      </c>
      <c r="S13" s="74">
        <v>0</v>
      </c>
      <c r="U13" s="73">
        <v>0</v>
      </c>
      <c r="V13" s="74">
        <v>-266</v>
      </c>
      <c r="W13">
        <v>-93</v>
      </c>
      <c r="X13">
        <v>-110</v>
      </c>
      <c r="Y13">
        <v>-3</v>
      </c>
      <c r="Z13">
        <v>0</v>
      </c>
      <c r="AA13">
        <v>-35</v>
      </c>
      <c r="AB13">
        <v>-25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-49</v>
      </c>
      <c r="O14" s="46">
        <v>-110</v>
      </c>
      <c r="P14" s="46">
        <v>-25</v>
      </c>
      <c r="Q14" s="46">
        <v>-35</v>
      </c>
      <c r="R14" s="46">
        <v>0</v>
      </c>
      <c r="S14" s="74">
        <v>0</v>
      </c>
      <c r="U14" s="73">
        <v>0</v>
      </c>
      <c r="V14" s="74">
        <v>-222</v>
      </c>
      <c r="W14">
        <v>-49</v>
      </c>
      <c r="X14">
        <v>-110</v>
      </c>
      <c r="Y14">
        <v>-3</v>
      </c>
      <c r="Z14">
        <v>0</v>
      </c>
      <c r="AA14">
        <v>-35</v>
      </c>
      <c r="AB14">
        <v>-25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-27</v>
      </c>
      <c r="O15" s="46">
        <v>-101</v>
      </c>
      <c r="P15" s="46">
        <v>-15</v>
      </c>
      <c r="Q15" s="46">
        <v>-35</v>
      </c>
      <c r="R15" s="46">
        <v>0</v>
      </c>
      <c r="S15" s="74">
        <v>0</v>
      </c>
      <c r="U15" s="73">
        <v>0</v>
      </c>
      <c r="V15" s="74">
        <v>-181</v>
      </c>
      <c r="W15">
        <v>-27</v>
      </c>
      <c r="X15">
        <v>-101</v>
      </c>
      <c r="Y15">
        <v>-3</v>
      </c>
      <c r="Z15">
        <v>0</v>
      </c>
      <c r="AA15">
        <v>-35</v>
      </c>
      <c r="AB15">
        <v>-15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-52</v>
      </c>
      <c r="O16" s="46">
        <v>-91</v>
      </c>
      <c r="P16" s="46">
        <v>-15</v>
      </c>
      <c r="Q16" s="46">
        <v>-35</v>
      </c>
      <c r="R16" s="46">
        <v>0</v>
      </c>
      <c r="S16" s="74">
        <v>0</v>
      </c>
      <c r="U16" s="73">
        <v>0</v>
      </c>
      <c r="V16" s="74">
        <v>-196</v>
      </c>
      <c r="W16">
        <v>-52</v>
      </c>
      <c r="X16">
        <v>-91</v>
      </c>
      <c r="Y16">
        <v>-3</v>
      </c>
      <c r="Z16">
        <v>0</v>
      </c>
      <c r="AA16">
        <v>-35</v>
      </c>
      <c r="AB16">
        <v>-15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-53</v>
      </c>
      <c r="O17" s="46">
        <v>-98</v>
      </c>
      <c r="P17" s="46">
        <v>-10</v>
      </c>
      <c r="Q17" s="46">
        <v>-35</v>
      </c>
      <c r="R17" s="46">
        <v>0</v>
      </c>
      <c r="S17" s="74">
        <v>0</v>
      </c>
      <c r="U17" s="73">
        <v>0</v>
      </c>
      <c r="V17" s="74">
        <v>-199</v>
      </c>
      <c r="W17">
        <v>-53</v>
      </c>
      <c r="X17">
        <v>-98</v>
      </c>
      <c r="Y17">
        <v>-3</v>
      </c>
      <c r="Z17">
        <v>0</v>
      </c>
      <c r="AA17">
        <v>-35</v>
      </c>
      <c r="AB17">
        <v>-10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-35</v>
      </c>
      <c r="O18" s="46">
        <v>-93</v>
      </c>
      <c r="P18" s="46">
        <v>-10</v>
      </c>
      <c r="Q18" s="46">
        <v>-35</v>
      </c>
      <c r="R18" s="46">
        <v>0</v>
      </c>
      <c r="S18" s="74">
        <v>0</v>
      </c>
      <c r="U18" s="73">
        <v>0</v>
      </c>
      <c r="V18" s="74">
        <v>-176</v>
      </c>
      <c r="W18">
        <v>-35</v>
      </c>
      <c r="X18">
        <v>-93</v>
      </c>
      <c r="Y18">
        <v>-3</v>
      </c>
      <c r="Z18">
        <v>0</v>
      </c>
      <c r="AA18">
        <v>-35</v>
      </c>
      <c r="AB18">
        <v>-10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-80</v>
      </c>
      <c r="O19" s="46">
        <v>-91</v>
      </c>
      <c r="P19" s="46">
        <v>0</v>
      </c>
      <c r="Q19" s="46">
        <v>-35</v>
      </c>
      <c r="R19" s="46">
        <v>0</v>
      </c>
      <c r="S19" s="74">
        <v>0</v>
      </c>
      <c r="U19" s="73">
        <v>0</v>
      </c>
      <c r="V19" s="74">
        <v>-209</v>
      </c>
      <c r="W19">
        <v>-80</v>
      </c>
      <c r="X19">
        <v>-91</v>
      </c>
      <c r="Y19">
        <v>-3</v>
      </c>
      <c r="Z19">
        <v>0</v>
      </c>
      <c r="AA19">
        <v>-35</v>
      </c>
      <c r="AB19">
        <v>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-80</v>
      </c>
      <c r="O20" s="46">
        <v>-92</v>
      </c>
      <c r="P20" s="46">
        <v>0</v>
      </c>
      <c r="Q20" s="46">
        <v>-35</v>
      </c>
      <c r="R20" s="46">
        <v>0</v>
      </c>
      <c r="S20" s="74">
        <v>0</v>
      </c>
      <c r="U20" s="73">
        <v>0</v>
      </c>
      <c r="V20" s="74">
        <v>-210</v>
      </c>
      <c r="W20">
        <v>-80</v>
      </c>
      <c r="X20">
        <v>-92</v>
      </c>
      <c r="Y20">
        <v>-3</v>
      </c>
      <c r="Z20">
        <v>0</v>
      </c>
      <c r="AA20">
        <v>-35</v>
      </c>
      <c r="AB20">
        <v>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-89</v>
      </c>
      <c r="O21" s="46">
        <v>-88</v>
      </c>
      <c r="P21" s="46">
        <v>0</v>
      </c>
      <c r="Q21" s="46">
        <v>-35</v>
      </c>
      <c r="R21" s="46">
        <v>-1</v>
      </c>
      <c r="S21" s="74">
        <v>0</v>
      </c>
      <c r="U21" s="73">
        <v>0</v>
      </c>
      <c r="V21" s="74">
        <v>-216</v>
      </c>
      <c r="W21">
        <v>-89</v>
      </c>
      <c r="X21">
        <v>-88</v>
      </c>
      <c r="Y21">
        <v>-3</v>
      </c>
      <c r="Z21">
        <v>-1</v>
      </c>
      <c r="AA21">
        <v>-35</v>
      </c>
      <c r="AB21">
        <v>0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-78</v>
      </c>
      <c r="O22" s="46">
        <v>-89</v>
      </c>
      <c r="P22" s="46">
        <v>0</v>
      </c>
      <c r="Q22" s="46">
        <v>-35</v>
      </c>
      <c r="R22" s="46">
        <v>-1</v>
      </c>
      <c r="S22" s="74">
        <v>0</v>
      </c>
      <c r="U22" s="73">
        <v>0</v>
      </c>
      <c r="V22" s="74">
        <v>-206</v>
      </c>
      <c r="W22">
        <v>-78</v>
      </c>
      <c r="X22">
        <v>-89</v>
      </c>
      <c r="Y22">
        <v>-3</v>
      </c>
      <c r="Z22">
        <v>-1</v>
      </c>
      <c r="AA22">
        <v>-35</v>
      </c>
      <c r="AB22">
        <v>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-67</v>
      </c>
      <c r="O23" s="46">
        <v>-104</v>
      </c>
      <c r="P23" s="46">
        <v>0</v>
      </c>
      <c r="Q23" s="46">
        <v>-35</v>
      </c>
      <c r="R23" s="46">
        <v>-1</v>
      </c>
      <c r="S23" s="74">
        <v>0</v>
      </c>
      <c r="U23" s="73">
        <v>0</v>
      </c>
      <c r="V23" s="74">
        <v>-210</v>
      </c>
      <c r="W23">
        <v>-67</v>
      </c>
      <c r="X23">
        <v>-104</v>
      </c>
      <c r="Y23">
        <v>-3</v>
      </c>
      <c r="Z23">
        <v>-1</v>
      </c>
      <c r="AA23">
        <v>-35</v>
      </c>
      <c r="AB23">
        <v>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-78</v>
      </c>
      <c r="O24" s="46">
        <v>-99</v>
      </c>
      <c r="P24" s="46">
        <v>0</v>
      </c>
      <c r="Q24" s="46">
        <v>-35</v>
      </c>
      <c r="R24" s="46">
        <v>-1</v>
      </c>
      <c r="S24" s="74">
        <v>0</v>
      </c>
      <c r="U24" s="73">
        <v>0</v>
      </c>
      <c r="V24" s="74">
        <v>-216</v>
      </c>
      <c r="W24">
        <v>-78</v>
      </c>
      <c r="X24">
        <v>-99</v>
      </c>
      <c r="Y24">
        <v>-3</v>
      </c>
      <c r="Z24">
        <v>-1</v>
      </c>
      <c r="AA24">
        <v>-35</v>
      </c>
      <c r="AB24">
        <v>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-75</v>
      </c>
      <c r="O25" s="46">
        <v>-95</v>
      </c>
      <c r="P25" s="46">
        <v>-10</v>
      </c>
      <c r="Q25" s="46">
        <v>-40</v>
      </c>
      <c r="R25" s="46">
        <v>-1</v>
      </c>
      <c r="S25" s="74">
        <v>0</v>
      </c>
      <c r="U25" s="73">
        <v>0</v>
      </c>
      <c r="V25" s="74">
        <v>-223</v>
      </c>
      <c r="W25">
        <v>-75</v>
      </c>
      <c r="X25">
        <v>-95</v>
      </c>
      <c r="Y25">
        <v>-2</v>
      </c>
      <c r="Z25">
        <v>-1</v>
      </c>
      <c r="AA25">
        <v>-40</v>
      </c>
      <c r="AB25">
        <v>-10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-78</v>
      </c>
      <c r="O26" s="46">
        <v>-84</v>
      </c>
      <c r="P26" s="46">
        <v>-10</v>
      </c>
      <c r="Q26" s="46">
        <v>-40</v>
      </c>
      <c r="R26" s="46">
        <v>-1</v>
      </c>
      <c r="S26" s="74">
        <v>0</v>
      </c>
      <c r="U26" s="73">
        <v>0</v>
      </c>
      <c r="V26" s="74">
        <v>-215</v>
      </c>
      <c r="W26">
        <v>-78</v>
      </c>
      <c r="X26">
        <v>-84</v>
      </c>
      <c r="Y26">
        <v>-2</v>
      </c>
      <c r="Z26">
        <v>-1</v>
      </c>
      <c r="AA26">
        <v>-40</v>
      </c>
      <c r="AB26">
        <v>-10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-79</v>
      </c>
      <c r="O27" s="46">
        <v>-64</v>
      </c>
      <c r="P27" s="46">
        <v>-10</v>
      </c>
      <c r="Q27" s="46">
        <v>-40</v>
      </c>
      <c r="R27" s="46">
        <v>-2</v>
      </c>
      <c r="S27" s="74">
        <v>0</v>
      </c>
      <c r="U27" s="73">
        <v>0</v>
      </c>
      <c r="V27" s="74">
        <v>-197</v>
      </c>
      <c r="W27">
        <v>-79</v>
      </c>
      <c r="X27">
        <v>-64</v>
      </c>
      <c r="Y27">
        <v>-2</v>
      </c>
      <c r="Z27">
        <v>-2</v>
      </c>
      <c r="AA27">
        <v>-40</v>
      </c>
      <c r="AB27">
        <v>-10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-85</v>
      </c>
      <c r="O28" s="46">
        <v>-65</v>
      </c>
      <c r="P28" s="46">
        <v>-180</v>
      </c>
      <c r="Q28" s="46">
        <v>-40</v>
      </c>
      <c r="R28" s="46">
        <v>-2</v>
      </c>
      <c r="S28" s="74">
        <v>0</v>
      </c>
      <c r="U28" s="73">
        <v>0</v>
      </c>
      <c r="V28" s="74">
        <v>-374</v>
      </c>
      <c r="W28">
        <v>-85</v>
      </c>
      <c r="X28">
        <v>-65</v>
      </c>
      <c r="Y28">
        <v>-2</v>
      </c>
      <c r="Z28">
        <v>-2</v>
      </c>
      <c r="AA28">
        <v>-40</v>
      </c>
      <c r="AB28">
        <v>-180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-20</v>
      </c>
      <c r="O29" s="46">
        <v>-133</v>
      </c>
      <c r="P29" s="46">
        <v>-50</v>
      </c>
      <c r="Q29" s="46">
        <v>-40</v>
      </c>
      <c r="R29" s="46">
        <v>-1</v>
      </c>
      <c r="S29" s="74">
        <v>0</v>
      </c>
      <c r="U29" s="73">
        <v>0</v>
      </c>
      <c r="V29" s="74">
        <v>-246</v>
      </c>
      <c r="W29">
        <v>-20</v>
      </c>
      <c r="X29">
        <v>-133</v>
      </c>
      <c r="Y29">
        <v>-2</v>
      </c>
      <c r="Z29">
        <v>-1</v>
      </c>
      <c r="AA29">
        <v>-40</v>
      </c>
      <c r="AB29">
        <v>-50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-7</v>
      </c>
      <c r="O30" s="46">
        <v>-179</v>
      </c>
      <c r="P30" s="46">
        <v>-30</v>
      </c>
      <c r="Q30" s="46">
        <v>-34</v>
      </c>
      <c r="R30" s="46">
        <v>-1</v>
      </c>
      <c r="S30" s="74">
        <v>0</v>
      </c>
      <c r="U30" s="73">
        <v>0</v>
      </c>
      <c r="V30" s="74">
        <v>-253</v>
      </c>
      <c r="W30">
        <v>-7</v>
      </c>
      <c r="X30">
        <v>-179</v>
      </c>
      <c r="Y30">
        <v>-2</v>
      </c>
      <c r="Z30">
        <v>-1</v>
      </c>
      <c r="AA30">
        <v>-34</v>
      </c>
      <c r="AB30">
        <v>-30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-6</v>
      </c>
      <c r="O31" s="46">
        <v>-104</v>
      </c>
      <c r="P31" s="46">
        <v>-10</v>
      </c>
      <c r="Q31" s="46">
        <v>-27</v>
      </c>
      <c r="R31" s="46">
        <v>-1</v>
      </c>
      <c r="S31" s="74">
        <v>0</v>
      </c>
      <c r="U31" s="73">
        <v>0</v>
      </c>
      <c r="V31" s="74">
        <v>-150</v>
      </c>
      <c r="W31">
        <v>-6</v>
      </c>
      <c r="X31">
        <v>-104</v>
      </c>
      <c r="Y31">
        <v>-2</v>
      </c>
      <c r="Z31">
        <v>-1</v>
      </c>
      <c r="AA31">
        <v>-27</v>
      </c>
      <c r="AB31">
        <v>-10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-99</v>
      </c>
      <c r="P32" s="46">
        <v>-10</v>
      </c>
      <c r="Q32" s="46">
        <v>-23</v>
      </c>
      <c r="R32" s="46">
        <v>0</v>
      </c>
      <c r="S32" s="74">
        <v>0</v>
      </c>
      <c r="U32" s="73">
        <v>0</v>
      </c>
      <c r="V32" s="74">
        <v>-134</v>
      </c>
      <c r="W32">
        <v>0</v>
      </c>
      <c r="X32">
        <v>-99</v>
      </c>
      <c r="Y32">
        <v>-2</v>
      </c>
      <c r="Z32">
        <v>0</v>
      </c>
      <c r="AA32">
        <v>-23</v>
      </c>
      <c r="AB32">
        <v>-10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0.97</v>
      </c>
      <c r="M33" s="74">
        <v>0</v>
      </c>
      <c r="N33" s="73">
        <v>-43</v>
      </c>
      <c r="O33" s="46">
        <v>-91</v>
      </c>
      <c r="P33" s="46">
        <v>-10</v>
      </c>
      <c r="Q33" s="46">
        <v>-25</v>
      </c>
      <c r="R33" s="46">
        <v>0</v>
      </c>
      <c r="S33" s="74">
        <v>0</v>
      </c>
      <c r="U33" s="73">
        <v>0.97</v>
      </c>
      <c r="V33" s="74">
        <v>-171</v>
      </c>
      <c r="W33">
        <v>-43</v>
      </c>
      <c r="X33">
        <v>-91</v>
      </c>
      <c r="Y33">
        <v>-2</v>
      </c>
      <c r="Z33">
        <v>0.97</v>
      </c>
      <c r="AA33">
        <v>-25</v>
      </c>
      <c r="AB33">
        <v>-10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2.9</v>
      </c>
      <c r="M34" s="74">
        <v>0</v>
      </c>
      <c r="N34" s="73">
        <v>-31</v>
      </c>
      <c r="O34" s="46">
        <v>-93</v>
      </c>
      <c r="P34" s="46">
        <v>0</v>
      </c>
      <c r="Q34" s="46">
        <v>-10.07</v>
      </c>
      <c r="R34" s="46">
        <v>0</v>
      </c>
      <c r="S34" s="74">
        <v>0</v>
      </c>
      <c r="U34" s="73">
        <v>2.9</v>
      </c>
      <c r="V34" s="74">
        <v>-136.07</v>
      </c>
      <c r="W34">
        <v>-31</v>
      </c>
      <c r="X34">
        <v>-93</v>
      </c>
      <c r="Y34">
        <v>-2</v>
      </c>
      <c r="Z34">
        <v>2.9</v>
      </c>
      <c r="AA34">
        <v>-10.07</v>
      </c>
      <c r="AB34">
        <v>0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3.58</v>
      </c>
      <c r="M35" s="74">
        <v>0</v>
      </c>
      <c r="N35" s="73">
        <v>0</v>
      </c>
      <c r="O35" s="46">
        <v>-91</v>
      </c>
      <c r="P35" s="46">
        <v>0</v>
      </c>
      <c r="Q35" s="46">
        <v>-10</v>
      </c>
      <c r="R35" s="46">
        <v>0</v>
      </c>
      <c r="S35" s="74">
        <v>0</v>
      </c>
      <c r="U35" s="73">
        <v>3.58</v>
      </c>
      <c r="V35" s="74">
        <v>-103</v>
      </c>
      <c r="W35">
        <v>0</v>
      </c>
      <c r="X35">
        <v>-91</v>
      </c>
      <c r="Y35">
        <v>-2</v>
      </c>
      <c r="Z35">
        <v>3.58</v>
      </c>
      <c r="AA35">
        <v>-10</v>
      </c>
      <c r="AB35">
        <v>0</v>
      </c>
    </row>
    <row r="36" spans="7:28">
      <c r="G36" t="s">
        <v>78</v>
      </c>
      <c r="H36" s="73">
        <v>10.64</v>
      </c>
      <c r="I36" s="46">
        <v>0</v>
      </c>
      <c r="J36" s="46">
        <v>14.52</v>
      </c>
      <c r="K36" s="46">
        <v>0</v>
      </c>
      <c r="L36" s="46">
        <v>3.87</v>
      </c>
      <c r="M36" s="74">
        <v>0</v>
      </c>
      <c r="N36" s="73">
        <v>0</v>
      </c>
      <c r="O36" s="46">
        <v>-93</v>
      </c>
      <c r="P36" s="46">
        <v>0</v>
      </c>
      <c r="Q36" s="46">
        <v>0</v>
      </c>
      <c r="R36" s="46">
        <v>0</v>
      </c>
      <c r="S36" s="74">
        <v>0</v>
      </c>
      <c r="U36" s="73">
        <v>29.03</v>
      </c>
      <c r="V36" s="74">
        <v>-95</v>
      </c>
      <c r="W36">
        <v>10.64</v>
      </c>
      <c r="X36">
        <v>-93</v>
      </c>
      <c r="Y36">
        <v>-2</v>
      </c>
      <c r="Z36">
        <v>3.87</v>
      </c>
      <c r="AA36">
        <v>0</v>
      </c>
      <c r="AB36">
        <v>14.52</v>
      </c>
    </row>
    <row r="37" spans="7:28">
      <c r="G37" t="s">
        <v>79</v>
      </c>
      <c r="H37" s="73">
        <v>22.26</v>
      </c>
      <c r="I37" s="46">
        <v>0</v>
      </c>
      <c r="J37" s="46">
        <v>0</v>
      </c>
      <c r="K37" s="46">
        <v>0</v>
      </c>
      <c r="L37" s="46">
        <v>6.77</v>
      </c>
      <c r="M37" s="74">
        <v>0</v>
      </c>
      <c r="N37" s="73">
        <v>0</v>
      </c>
      <c r="O37" s="46">
        <v>-6</v>
      </c>
      <c r="P37" s="46">
        <v>0</v>
      </c>
      <c r="Q37" s="46">
        <v>0</v>
      </c>
      <c r="R37" s="46">
        <v>0</v>
      </c>
      <c r="S37" s="74">
        <v>0</v>
      </c>
      <c r="U37" s="73">
        <v>29.03</v>
      </c>
      <c r="V37" s="74">
        <v>-8</v>
      </c>
      <c r="W37">
        <v>22.26</v>
      </c>
      <c r="X37">
        <v>-6</v>
      </c>
      <c r="Y37">
        <v>-2</v>
      </c>
      <c r="Z37">
        <v>6.77</v>
      </c>
      <c r="AA37">
        <v>0</v>
      </c>
      <c r="AB37">
        <v>0</v>
      </c>
    </row>
    <row r="38" spans="7:28">
      <c r="G38" t="s">
        <v>80</v>
      </c>
      <c r="H38" s="73">
        <v>38.71</v>
      </c>
      <c r="I38" s="46">
        <v>0</v>
      </c>
      <c r="J38" s="46">
        <v>0</v>
      </c>
      <c r="K38" s="46">
        <v>0</v>
      </c>
      <c r="L38" s="46">
        <v>6.77</v>
      </c>
      <c r="M38" s="74">
        <v>0</v>
      </c>
      <c r="N38" s="73">
        <v>0</v>
      </c>
      <c r="O38" s="46">
        <v>-29</v>
      </c>
      <c r="P38" s="46">
        <v>-15</v>
      </c>
      <c r="Q38" s="46">
        <v>0</v>
      </c>
      <c r="R38" s="46">
        <v>0</v>
      </c>
      <c r="S38" s="74">
        <v>0</v>
      </c>
      <c r="U38" s="73">
        <v>45.48</v>
      </c>
      <c r="V38" s="74">
        <v>-46</v>
      </c>
      <c r="W38">
        <v>38.71</v>
      </c>
      <c r="X38">
        <v>-29</v>
      </c>
      <c r="Y38">
        <v>-2</v>
      </c>
      <c r="Z38">
        <v>6.77</v>
      </c>
      <c r="AA38">
        <v>0</v>
      </c>
      <c r="AB38">
        <v>-15</v>
      </c>
    </row>
    <row r="39" spans="7:28">
      <c r="G39" t="s">
        <v>81</v>
      </c>
      <c r="H39" s="73">
        <v>12.58</v>
      </c>
      <c r="I39" s="46">
        <v>0</v>
      </c>
      <c r="J39" s="46">
        <v>0</v>
      </c>
      <c r="K39" s="46">
        <v>0</v>
      </c>
      <c r="L39" s="46">
        <v>6.39</v>
      </c>
      <c r="M39" s="74">
        <v>0</v>
      </c>
      <c r="N39" s="73">
        <v>0</v>
      </c>
      <c r="O39" s="46">
        <v>-16</v>
      </c>
      <c r="P39" s="46">
        <v>-25</v>
      </c>
      <c r="Q39" s="46">
        <v>0</v>
      </c>
      <c r="R39" s="46">
        <v>0</v>
      </c>
      <c r="S39" s="74">
        <v>0</v>
      </c>
      <c r="U39" s="73">
        <v>18.97</v>
      </c>
      <c r="V39" s="74">
        <v>-43</v>
      </c>
      <c r="W39">
        <v>12.58</v>
      </c>
      <c r="X39">
        <v>-16</v>
      </c>
      <c r="Y39">
        <v>-2</v>
      </c>
      <c r="Z39">
        <v>6.39</v>
      </c>
      <c r="AA39">
        <v>0</v>
      </c>
      <c r="AB39">
        <v>-25</v>
      </c>
    </row>
    <row r="40" spans="7:28">
      <c r="G40" t="s">
        <v>82</v>
      </c>
      <c r="H40" s="73">
        <v>6.77</v>
      </c>
      <c r="I40" s="46">
        <v>0</v>
      </c>
      <c r="J40" s="46">
        <v>0</v>
      </c>
      <c r="K40" s="46">
        <v>0</v>
      </c>
      <c r="L40" s="46">
        <v>5.81</v>
      </c>
      <c r="M40" s="74">
        <v>0</v>
      </c>
      <c r="N40" s="73">
        <v>0</v>
      </c>
      <c r="O40" s="46">
        <v>-24</v>
      </c>
      <c r="P40" s="46">
        <v>-25</v>
      </c>
      <c r="Q40" s="46">
        <v>0</v>
      </c>
      <c r="R40" s="46">
        <v>0</v>
      </c>
      <c r="S40" s="74">
        <v>0</v>
      </c>
      <c r="U40" s="73">
        <v>12.58</v>
      </c>
      <c r="V40" s="74">
        <v>-51</v>
      </c>
      <c r="W40">
        <v>6.77</v>
      </c>
      <c r="X40">
        <v>-24</v>
      </c>
      <c r="Y40">
        <v>-2</v>
      </c>
      <c r="Z40">
        <v>5.81</v>
      </c>
      <c r="AA40">
        <v>0</v>
      </c>
      <c r="AB40">
        <v>-25</v>
      </c>
    </row>
    <row r="41" spans="7:28">
      <c r="G41" t="s">
        <v>83</v>
      </c>
      <c r="H41" s="73">
        <v>31.93</v>
      </c>
      <c r="I41" s="46">
        <v>30.97</v>
      </c>
      <c r="J41" s="46">
        <v>0</v>
      </c>
      <c r="K41" s="46">
        <v>0</v>
      </c>
      <c r="L41" s="46">
        <v>3.19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66.09</v>
      </c>
      <c r="V41" s="74">
        <v>-2</v>
      </c>
      <c r="W41">
        <v>31.93</v>
      </c>
      <c r="X41">
        <v>30.97</v>
      </c>
      <c r="Y41">
        <v>-2</v>
      </c>
      <c r="Z41">
        <v>3.19</v>
      </c>
      <c r="AA41">
        <v>0</v>
      </c>
      <c r="AB41">
        <v>0</v>
      </c>
    </row>
    <row r="42" spans="7:28">
      <c r="G42" t="s">
        <v>84</v>
      </c>
      <c r="H42" s="73">
        <v>24.19</v>
      </c>
      <c r="I42" s="46">
        <v>51.29</v>
      </c>
      <c r="J42" s="46">
        <v>0</v>
      </c>
      <c r="K42" s="46">
        <v>0</v>
      </c>
      <c r="L42" s="46">
        <v>3.39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78.87</v>
      </c>
      <c r="V42" s="74">
        <v>-2</v>
      </c>
      <c r="W42">
        <v>24.19</v>
      </c>
      <c r="X42">
        <v>51.29</v>
      </c>
      <c r="Y42">
        <v>-2</v>
      </c>
      <c r="Z42">
        <v>3.39</v>
      </c>
      <c r="AA42">
        <v>0</v>
      </c>
      <c r="AB42">
        <v>0</v>
      </c>
    </row>
    <row r="43" spans="7:28">
      <c r="G43" t="s">
        <v>85</v>
      </c>
      <c r="H43" s="73">
        <v>78.38</v>
      </c>
      <c r="I43" s="46">
        <v>14.52</v>
      </c>
      <c r="J43" s="46">
        <v>24.19</v>
      </c>
      <c r="K43" s="46">
        <v>0</v>
      </c>
      <c r="L43" s="46">
        <v>3.87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120.96</v>
      </c>
      <c r="V43" s="74">
        <v>-2</v>
      </c>
      <c r="W43">
        <v>78.38</v>
      </c>
      <c r="X43">
        <v>14.52</v>
      </c>
      <c r="Y43">
        <v>-2</v>
      </c>
      <c r="Z43">
        <v>3.87</v>
      </c>
      <c r="AA43">
        <v>0</v>
      </c>
      <c r="AB43">
        <v>24.19</v>
      </c>
    </row>
    <row r="44" spans="7:28">
      <c r="G44" t="s">
        <v>86</v>
      </c>
      <c r="H44" s="73">
        <v>71.599999999999994</v>
      </c>
      <c r="I44" s="46">
        <v>17.420000000000002</v>
      </c>
      <c r="J44" s="46">
        <v>48.39</v>
      </c>
      <c r="K44" s="46">
        <v>0</v>
      </c>
      <c r="L44" s="46">
        <v>3.87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141.28</v>
      </c>
      <c r="V44" s="74">
        <v>-2</v>
      </c>
      <c r="W44">
        <v>71.599999999999994</v>
      </c>
      <c r="X44">
        <v>17.420000000000002</v>
      </c>
      <c r="Y44">
        <v>-2</v>
      </c>
      <c r="Z44">
        <v>3.87</v>
      </c>
      <c r="AA44">
        <v>0</v>
      </c>
      <c r="AB44">
        <v>48.39</v>
      </c>
    </row>
    <row r="45" spans="7:28">
      <c r="G45" t="s">
        <v>87</v>
      </c>
      <c r="H45" s="73">
        <v>74.510000000000005</v>
      </c>
      <c r="I45" s="46">
        <v>0</v>
      </c>
      <c r="J45" s="46">
        <v>62.9</v>
      </c>
      <c r="K45" s="46">
        <v>0</v>
      </c>
      <c r="L45" s="46">
        <v>3.87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141.28</v>
      </c>
      <c r="V45" s="74">
        <v>-2</v>
      </c>
      <c r="W45">
        <v>74.510000000000005</v>
      </c>
      <c r="X45">
        <v>0</v>
      </c>
      <c r="Y45">
        <v>-2</v>
      </c>
      <c r="Z45">
        <v>3.87</v>
      </c>
      <c r="AA45">
        <v>0</v>
      </c>
      <c r="AB45">
        <v>62.9</v>
      </c>
    </row>
    <row r="46" spans="7:28">
      <c r="G46" t="s">
        <v>88</v>
      </c>
      <c r="H46" s="73">
        <v>43.55</v>
      </c>
      <c r="I46" s="46">
        <v>0</v>
      </c>
      <c r="J46" s="46">
        <v>72.569999999999993</v>
      </c>
      <c r="K46" s="46">
        <v>0</v>
      </c>
      <c r="L46" s="46">
        <v>3.58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119.7</v>
      </c>
      <c r="V46" s="74">
        <v>-2</v>
      </c>
      <c r="W46">
        <v>43.55</v>
      </c>
      <c r="X46">
        <v>0</v>
      </c>
      <c r="Y46">
        <v>-2</v>
      </c>
      <c r="Z46">
        <v>3.58</v>
      </c>
      <c r="AA46">
        <v>0</v>
      </c>
      <c r="AB46">
        <v>72.569999999999993</v>
      </c>
    </row>
    <row r="47" spans="7:28">
      <c r="G47" t="s">
        <v>89</v>
      </c>
      <c r="H47" s="73">
        <v>93.87</v>
      </c>
      <c r="I47" s="46">
        <v>38.71</v>
      </c>
      <c r="J47" s="46">
        <v>53.22</v>
      </c>
      <c r="K47" s="46">
        <v>0</v>
      </c>
      <c r="L47" s="46">
        <v>4.84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190.64</v>
      </c>
      <c r="V47" s="74">
        <v>-2</v>
      </c>
      <c r="W47">
        <v>93.87</v>
      </c>
      <c r="X47">
        <v>38.71</v>
      </c>
      <c r="Y47">
        <v>-2</v>
      </c>
      <c r="Z47">
        <v>4.84</v>
      </c>
      <c r="AA47">
        <v>0</v>
      </c>
      <c r="AB47">
        <v>53.22</v>
      </c>
    </row>
    <row r="48" spans="7:28">
      <c r="G48" t="s">
        <v>90</v>
      </c>
      <c r="H48" s="73">
        <v>70.64</v>
      </c>
      <c r="I48" s="46">
        <v>30.97</v>
      </c>
      <c r="J48" s="46">
        <v>58.06</v>
      </c>
      <c r="K48" s="46">
        <v>0</v>
      </c>
      <c r="L48" s="46">
        <v>3.87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163.54</v>
      </c>
      <c r="V48" s="74">
        <v>-2</v>
      </c>
      <c r="W48">
        <v>70.64</v>
      </c>
      <c r="X48">
        <v>30.97</v>
      </c>
      <c r="Y48">
        <v>-2</v>
      </c>
      <c r="Z48">
        <v>3.87</v>
      </c>
      <c r="AA48">
        <v>0</v>
      </c>
      <c r="AB48">
        <v>58.06</v>
      </c>
    </row>
    <row r="49" spans="7:28">
      <c r="G49" t="s">
        <v>91</v>
      </c>
      <c r="H49" s="73">
        <v>42.58</v>
      </c>
      <c r="I49" s="46">
        <v>43.55</v>
      </c>
      <c r="J49" s="46">
        <v>38.71</v>
      </c>
      <c r="K49" s="46">
        <v>0</v>
      </c>
      <c r="L49" s="46">
        <v>2.9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127.74</v>
      </c>
      <c r="V49" s="74">
        <v>-2</v>
      </c>
      <c r="W49">
        <v>42.58</v>
      </c>
      <c r="X49">
        <v>43.55</v>
      </c>
      <c r="Y49">
        <v>-2</v>
      </c>
      <c r="Z49">
        <v>2.9</v>
      </c>
      <c r="AA49">
        <v>0</v>
      </c>
      <c r="AB49">
        <v>38.71</v>
      </c>
    </row>
    <row r="50" spans="7:28">
      <c r="G50" t="s">
        <v>92</v>
      </c>
      <c r="H50" s="73">
        <v>0</v>
      </c>
      <c r="I50" s="46">
        <v>47.42</v>
      </c>
      <c r="J50" s="46">
        <v>24.19</v>
      </c>
      <c r="K50" s="46">
        <v>0</v>
      </c>
      <c r="L50" s="46">
        <v>2.9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74.510000000000005</v>
      </c>
      <c r="V50" s="74">
        <v>-2</v>
      </c>
      <c r="W50">
        <v>0</v>
      </c>
      <c r="X50">
        <v>47.42</v>
      </c>
      <c r="Y50">
        <v>-2</v>
      </c>
      <c r="Z50">
        <v>2.9</v>
      </c>
      <c r="AA50">
        <v>0</v>
      </c>
      <c r="AB50">
        <v>24.19</v>
      </c>
    </row>
    <row r="51" spans="7:28">
      <c r="G51" t="s">
        <v>93</v>
      </c>
      <c r="H51" s="73">
        <v>0</v>
      </c>
      <c r="I51" s="46">
        <v>47.42</v>
      </c>
      <c r="J51" s="46">
        <v>0</v>
      </c>
      <c r="K51" s="46">
        <v>0</v>
      </c>
      <c r="L51" s="46">
        <v>2.9</v>
      </c>
      <c r="M51" s="74">
        <v>0</v>
      </c>
      <c r="N51" s="73">
        <v>-23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50.32</v>
      </c>
      <c r="V51" s="74">
        <v>-25</v>
      </c>
      <c r="W51">
        <v>-23</v>
      </c>
      <c r="X51">
        <v>47.42</v>
      </c>
      <c r="Y51">
        <v>-2</v>
      </c>
      <c r="Z51">
        <v>2.9</v>
      </c>
      <c r="AA51">
        <v>0</v>
      </c>
      <c r="AB51">
        <v>0</v>
      </c>
    </row>
    <row r="52" spans="7:28">
      <c r="G52" t="s">
        <v>94</v>
      </c>
      <c r="H52" s="73">
        <v>4.84</v>
      </c>
      <c r="I52" s="46">
        <v>48.39</v>
      </c>
      <c r="J52" s="46">
        <v>0</v>
      </c>
      <c r="K52" s="46">
        <v>0</v>
      </c>
      <c r="L52" s="46">
        <v>2.9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56.13</v>
      </c>
      <c r="V52" s="74">
        <v>-2</v>
      </c>
      <c r="W52">
        <v>4.84</v>
      </c>
      <c r="X52">
        <v>48.39</v>
      </c>
      <c r="Y52">
        <v>-2</v>
      </c>
      <c r="Z52">
        <v>2.9</v>
      </c>
      <c r="AA52">
        <v>0</v>
      </c>
      <c r="AB52">
        <v>0</v>
      </c>
    </row>
    <row r="53" spans="7:28">
      <c r="G53" t="s">
        <v>95</v>
      </c>
      <c r="H53" s="73">
        <v>0</v>
      </c>
      <c r="I53" s="46">
        <v>30.97</v>
      </c>
      <c r="J53" s="46">
        <v>0</v>
      </c>
      <c r="K53" s="46">
        <v>0</v>
      </c>
      <c r="L53" s="46">
        <v>3.87</v>
      </c>
      <c r="M53" s="74">
        <v>0</v>
      </c>
      <c r="N53" s="73">
        <v>-15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34.840000000000003</v>
      </c>
      <c r="V53" s="74">
        <v>-17</v>
      </c>
      <c r="W53">
        <v>-15</v>
      </c>
      <c r="X53">
        <v>30.97</v>
      </c>
      <c r="Y53">
        <v>-2</v>
      </c>
      <c r="Z53">
        <v>3.87</v>
      </c>
      <c r="AA53">
        <v>0</v>
      </c>
      <c r="AB53">
        <v>0</v>
      </c>
    </row>
    <row r="54" spans="7:28">
      <c r="G54" t="s">
        <v>96</v>
      </c>
      <c r="H54" s="73">
        <v>7.74</v>
      </c>
      <c r="I54" s="46">
        <v>29.03</v>
      </c>
      <c r="J54" s="46">
        <v>0</v>
      </c>
      <c r="K54" s="46">
        <v>0</v>
      </c>
      <c r="L54" s="46">
        <v>3.87</v>
      </c>
      <c r="M54" s="74">
        <v>0</v>
      </c>
      <c r="N54" s="73">
        <v>0</v>
      </c>
      <c r="O54" s="46">
        <v>0</v>
      </c>
      <c r="P54" s="46">
        <v>-20</v>
      </c>
      <c r="Q54" s="46">
        <v>0</v>
      </c>
      <c r="R54" s="46">
        <v>0</v>
      </c>
      <c r="S54" s="74">
        <v>0</v>
      </c>
      <c r="U54" s="73">
        <v>40.64</v>
      </c>
      <c r="V54" s="74">
        <v>-22</v>
      </c>
      <c r="W54">
        <v>7.74</v>
      </c>
      <c r="X54">
        <v>29.03</v>
      </c>
      <c r="Y54">
        <v>-2</v>
      </c>
      <c r="Z54">
        <v>3.87</v>
      </c>
      <c r="AA54">
        <v>0</v>
      </c>
      <c r="AB54">
        <v>-20</v>
      </c>
    </row>
    <row r="55" spans="7:28">
      <c r="G55" t="s">
        <v>97</v>
      </c>
      <c r="H55" s="73">
        <v>25.16</v>
      </c>
      <c r="I55" s="46">
        <v>0</v>
      </c>
      <c r="J55" s="46">
        <v>0</v>
      </c>
      <c r="K55" s="46">
        <v>0</v>
      </c>
      <c r="L55" s="46">
        <v>3.87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29.03</v>
      </c>
      <c r="V55" s="74">
        <v>-2</v>
      </c>
      <c r="W55">
        <v>25.16</v>
      </c>
      <c r="X55">
        <v>0</v>
      </c>
      <c r="Y55">
        <v>-2</v>
      </c>
      <c r="Z55">
        <v>3.87</v>
      </c>
      <c r="AA55">
        <v>0</v>
      </c>
      <c r="AB55">
        <v>0</v>
      </c>
    </row>
    <row r="56" spans="7:28">
      <c r="G56" t="s">
        <v>98</v>
      </c>
      <c r="H56" s="73">
        <v>43.55</v>
      </c>
      <c r="I56" s="46">
        <v>0</v>
      </c>
      <c r="J56" s="46">
        <v>0</v>
      </c>
      <c r="K56" s="46">
        <v>0</v>
      </c>
      <c r="L56" s="46">
        <v>3.87</v>
      </c>
      <c r="M56" s="74">
        <v>0</v>
      </c>
      <c r="N56" s="73">
        <v>0</v>
      </c>
      <c r="O56" s="46">
        <v>-14</v>
      </c>
      <c r="P56" s="46">
        <v>0</v>
      </c>
      <c r="Q56" s="46">
        <v>0</v>
      </c>
      <c r="R56" s="46">
        <v>0</v>
      </c>
      <c r="S56" s="74">
        <v>0</v>
      </c>
      <c r="U56" s="73">
        <v>47.42</v>
      </c>
      <c r="V56" s="74">
        <v>-16</v>
      </c>
      <c r="W56">
        <v>43.55</v>
      </c>
      <c r="X56">
        <v>-14</v>
      </c>
      <c r="Y56">
        <v>-2</v>
      </c>
      <c r="Z56">
        <v>3.87</v>
      </c>
      <c r="AA56">
        <v>0</v>
      </c>
      <c r="AB56">
        <v>0</v>
      </c>
    </row>
    <row r="57" spans="7:28">
      <c r="G57" t="s">
        <v>99</v>
      </c>
      <c r="H57" s="73">
        <v>52.25</v>
      </c>
      <c r="I57" s="46">
        <v>0</v>
      </c>
      <c r="J57" s="46">
        <v>14.52</v>
      </c>
      <c r="K57" s="46">
        <v>0</v>
      </c>
      <c r="L57" s="46">
        <v>3.87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70.64</v>
      </c>
      <c r="V57" s="74">
        <v>-2</v>
      </c>
      <c r="W57">
        <v>52.25</v>
      </c>
      <c r="X57">
        <v>0</v>
      </c>
      <c r="Y57">
        <v>-2</v>
      </c>
      <c r="Z57">
        <v>3.87</v>
      </c>
      <c r="AA57">
        <v>0</v>
      </c>
      <c r="AB57">
        <v>14.52</v>
      </c>
    </row>
    <row r="58" spans="7:28">
      <c r="G58" t="s">
        <v>100</v>
      </c>
      <c r="H58" s="73">
        <v>60.96</v>
      </c>
      <c r="I58" s="46">
        <v>0</v>
      </c>
      <c r="J58" s="46">
        <v>9.68</v>
      </c>
      <c r="K58" s="46">
        <v>0</v>
      </c>
      <c r="L58" s="46">
        <v>3.87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74.510000000000005</v>
      </c>
      <c r="V58" s="74">
        <v>-2</v>
      </c>
      <c r="W58">
        <v>60.96</v>
      </c>
      <c r="X58">
        <v>0</v>
      </c>
      <c r="Y58">
        <v>-2</v>
      </c>
      <c r="Z58">
        <v>3.87</v>
      </c>
      <c r="AA58">
        <v>0</v>
      </c>
      <c r="AB58">
        <v>9.68</v>
      </c>
    </row>
    <row r="59" spans="7:28">
      <c r="G59" t="s">
        <v>101</v>
      </c>
      <c r="H59" s="73">
        <v>44.51</v>
      </c>
      <c r="I59" s="46">
        <v>9.68</v>
      </c>
      <c r="J59" s="46">
        <v>0</v>
      </c>
      <c r="K59" s="46">
        <v>0</v>
      </c>
      <c r="L59" s="46">
        <v>5.81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60</v>
      </c>
      <c r="V59" s="74">
        <v>-2</v>
      </c>
      <c r="W59">
        <v>44.51</v>
      </c>
      <c r="X59">
        <v>9.68</v>
      </c>
      <c r="Y59">
        <v>-2</v>
      </c>
      <c r="Z59">
        <v>5.81</v>
      </c>
      <c r="AA59">
        <v>0</v>
      </c>
      <c r="AB59">
        <v>0</v>
      </c>
    </row>
    <row r="60" spans="7:28">
      <c r="G60" t="s">
        <v>102</v>
      </c>
      <c r="H60" s="73">
        <v>32.9</v>
      </c>
      <c r="I60" s="46">
        <v>9.68</v>
      </c>
      <c r="J60" s="46">
        <v>19.350000000000001</v>
      </c>
      <c r="K60" s="46">
        <v>0</v>
      </c>
      <c r="L60" s="46">
        <v>5.81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67.739999999999995</v>
      </c>
      <c r="V60" s="74">
        <v>-2</v>
      </c>
      <c r="W60">
        <v>32.9</v>
      </c>
      <c r="X60">
        <v>9.68</v>
      </c>
      <c r="Y60">
        <v>-2</v>
      </c>
      <c r="Z60">
        <v>5.81</v>
      </c>
      <c r="AA60">
        <v>0</v>
      </c>
      <c r="AB60">
        <v>19.350000000000001</v>
      </c>
    </row>
    <row r="61" spans="7:28">
      <c r="G61" t="s">
        <v>103</v>
      </c>
      <c r="H61" s="73">
        <v>136.44</v>
      </c>
      <c r="I61" s="46">
        <v>0</v>
      </c>
      <c r="J61" s="46">
        <v>24.19</v>
      </c>
      <c r="K61" s="46">
        <v>0</v>
      </c>
      <c r="L61" s="46">
        <v>5.81</v>
      </c>
      <c r="M61" s="74">
        <v>0</v>
      </c>
      <c r="N61" s="73">
        <v>0</v>
      </c>
      <c r="O61" s="46">
        <v>-58</v>
      </c>
      <c r="P61" s="46">
        <v>0</v>
      </c>
      <c r="Q61" s="46">
        <v>0</v>
      </c>
      <c r="R61" s="46">
        <v>0</v>
      </c>
      <c r="S61" s="74">
        <v>0</v>
      </c>
      <c r="U61" s="73">
        <v>166.44</v>
      </c>
      <c r="V61" s="74">
        <v>-60</v>
      </c>
      <c r="W61">
        <v>136.44</v>
      </c>
      <c r="X61">
        <v>-58</v>
      </c>
      <c r="Y61">
        <v>-2</v>
      </c>
      <c r="Z61">
        <v>5.81</v>
      </c>
      <c r="AA61">
        <v>0</v>
      </c>
      <c r="AB61">
        <v>24.19</v>
      </c>
    </row>
    <row r="62" spans="7:28">
      <c r="G62" t="s">
        <v>104</v>
      </c>
      <c r="H62" s="73">
        <v>143.22999999999999</v>
      </c>
      <c r="I62" s="46">
        <v>0</v>
      </c>
      <c r="J62" s="46">
        <v>19.350000000000001</v>
      </c>
      <c r="K62" s="46">
        <v>0</v>
      </c>
      <c r="L62" s="46">
        <v>6.77</v>
      </c>
      <c r="M62" s="74">
        <v>0</v>
      </c>
      <c r="N62" s="73">
        <v>0</v>
      </c>
      <c r="O62" s="46">
        <v>-30</v>
      </c>
      <c r="P62" s="46">
        <v>0</v>
      </c>
      <c r="Q62" s="46">
        <v>0</v>
      </c>
      <c r="R62" s="46">
        <v>0</v>
      </c>
      <c r="S62" s="74">
        <v>0</v>
      </c>
      <c r="U62" s="73">
        <v>169.35</v>
      </c>
      <c r="V62" s="74">
        <v>-32</v>
      </c>
      <c r="W62">
        <v>143.22999999999999</v>
      </c>
      <c r="X62">
        <v>-30</v>
      </c>
      <c r="Y62">
        <v>-2</v>
      </c>
      <c r="Z62">
        <v>6.77</v>
      </c>
      <c r="AA62">
        <v>0</v>
      </c>
      <c r="AB62">
        <v>19.350000000000001</v>
      </c>
    </row>
    <row r="63" spans="7:28">
      <c r="G63" t="s">
        <v>105</v>
      </c>
      <c r="H63" s="73">
        <v>79.36</v>
      </c>
      <c r="I63" s="46">
        <v>11.61</v>
      </c>
      <c r="J63" s="46">
        <v>58.06</v>
      </c>
      <c r="K63" s="46">
        <v>0</v>
      </c>
      <c r="L63" s="46">
        <v>6.77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155.80000000000001</v>
      </c>
      <c r="V63" s="74">
        <v>-2.2000000000000002</v>
      </c>
      <c r="W63">
        <v>79.36</v>
      </c>
      <c r="X63">
        <v>11.61</v>
      </c>
      <c r="Y63">
        <v>-2.2000000000000002</v>
      </c>
      <c r="Z63">
        <v>6.77</v>
      </c>
      <c r="AA63">
        <v>0</v>
      </c>
      <c r="AB63">
        <v>58.06</v>
      </c>
    </row>
    <row r="64" spans="7:28">
      <c r="G64" t="s">
        <v>106</v>
      </c>
      <c r="H64" s="73">
        <v>90.96</v>
      </c>
      <c r="I64" s="46">
        <v>29.03</v>
      </c>
      <c r="J64" s="46">
        <v>77.42</v>
      </c>
      <c r="K64" s="46">
        <v>0</v>
      </c>
      <c r="L64" s="46">
        <v>7.74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205.15</v>
      </c>
      <c r="V64" s="74">
        <v>-2.2000000000000002</v>
      </c>
      <c r="W64">
        <v>90.96</v>
      </c>
      <c r="X64">
        <v>29.03</v>
      </c>
      <c r="Y64">
        <v>-2.2000000000000002</v>
      </c>
      <c r="Z64">
        <v>7.74</v>
      </c>
      <c r="AA64">
        <v>0</v>
      </c>
      <c r="AB64">
        <v>77.42</v>
      </c>
    </row>
    <row r="65" spans="7:28">
      <c r="G65" t="s">
        <v>107</v>
      </c>
      <c r="H65" s="73">
        <v>112.25</v>
      </c>
      <c r="I65" s="46">
        <v>0</v>
      </c>
      <c r="J65" s="46">
        <v>77.42</v>
      </c>
      <c r="K65" s="46">
        <v>0</v>
      </c>
      <c r="L65" s="46">
        <v>8.7100000000000009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198.38</v>
      </c>
      <c r="V65" s="74">
        <v>-2.2000000000000002</v>
      </c>
      <c r="W65">
        <v>112.25</v>
      </c>
      <c r="X65">
        <v>0</v>
      </c>
      <c r="Y65">
        <v>-2.2000000000000002</v>
      </c>
      <c r="Z65">
        <v>8.7100000000000009</v>
      </c>
      <c r="AA65">
        <v>0</v>
      </c>
      <c r="AB65">
        <v>77.42</v>
      </c>
    </row>
    <row r="66" spans="7:28">
      <c r="G66" t="s">
        <v>108</v>
      </c>
      <c r="H66" s="73">
        <v>121.92</v>
      </c>
      <c r="I66" s="46">
        <v>0</v>
      </c>
      <c r="J66" s="46">
        <v>77.42</v>
      </c>
      <c r="K66" s="46">
        <v>0</v>
      </c>
      <c r="L66" s="46">
        <v>9.68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209.02</v>
      </c>
      <c r="V66" s="74">
        <v>-2.2000000000000002</v>
      </c>
      <c r="W66">
        <v>121.92</v>
      </c>
      <c r="X66">
        <v>0</v>
      </c>
      <c r="Y66">
        <v>-2.2000000000000002</v>
      </c>
      <c r="Z66">
        <v>9.68</v>
      </c>
      <c r="AA66">
        <v>0</v>
      </c>
      <c r="AB66">
        <v>77.42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4.84</v>
      </c>
      <c r="M67" s="74">
        <v>0</v>
      </c>
      <c r="N67" s="73">
        <v>-92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4.84</v>
      </c>
      <c r="V67" s="74">
        <v>-94.2</v>
      </c>
      <c r="W67">
        <v>-92</v>
      </c>
      <c r="X67">
        <v>0</v>
      </c>
      <c r="Y67">
        <v>-2.2000000000000002</v>
      </c>
      <c r="Z67">
        <v>4.84</v>
      </c>
      <c r="AA67">
        <v>0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4.84</v>
      </c>
      <c r="M68" s="74">
        <v>0</v>
      </c>
      <c r="N68" s="73">
        <v>-92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4.84</v>
      </c>
      <c r="V68" s="74">
        <v>-94.2</v>
      </c>
      <c r="W68">
        <v>-92</v>
      </c>
      <c r="X68">
        <v>0</v>
      </c>
      <c r="Y68">
        <v>-2.2000000000000002</v>
      </c>
      <c r="Z68">
        <v>4.84</v>
      </c>
      <c r="AA68">
        <v>0</v>
      </c>
      <c r="AB68">
        <v>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2.9</v>
      </c>
      <c r="M69" s="74">
        <v>0</v>
      </c>
      <c r="N69" s="73">
        <v>-292</v>
      </c>
      <c r="O69" s="46">
        <v>-100</v>
      </c>
      <c r="P69" s="46">
        <v>0</v>
      </c>
      <c r="Q69" s="46">
        <v>0</v>
      </c>
      <c r="R69" s="46">
        <v>0</v>
      </c>
      <c r="S69" s="74">
        <v>0</v>
      </c>
      <c r="U69" s="73">
        <v>2.9</v>
      </c>
      <c r="V69" s="74">
        <v>-394.2</v>
      </c>
      <c r="W69">
        <v>-292</v>
      </c>
      <c r="X69">
        <v>-100</v>
      </c>
      <c r="Y69">
        <v>-2.2000000000000002</v>
      </c>
      <c r="Z69">
        <v>2.9</v>
      </c>
      <c r="AA69">
        <v>0</v>
      </c>
      <c r="AB69">
        <v>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2.9</v>
      </c>
      <c r="M70" s="74">
        <v>0</v>
      </c>
      <c r="N70" s="73">
        <v>-272</v>
      </c>
      <c r="O70" s="46">
        <v>-100</v>
      </c>
      <c r="P70" s="46">
        <v>0</v>
      </c>
      <c r="Q70" s="46">
        <v>0</v>
      </c>
      <c r="R70" s="46">
        <v>0</v>
      </c>
      <c r="S70" s="74">
        <v>0</v>
      </c>
      <c r="U70" s="73">
        <v>2.9</v>
      </c>
      <c r="V70" s="74">
        <v>-374.2</v>
      </c>
      <c r="W70">
        <v>-272</v>
      </c>
      <c r="X70">
        <v>-100</v>
      </c>
      <c r="Y70">
        <v>-2.2000000000000002</v>
      </c>
      <c r="Z70">
        <v>2.9</v>
      </c>
      <c r="AA70">
        <v>0</v>
      </c>
      <c r="AB70">
        <v>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0.97</v>
      </c>
      <c r="M71" s="74">
        <v>0</v>
      </c>
      <c r="N71" s="73">
        <v>-125</v>
      </c>
      <c r="O71" s="46">
        <v>-85</v>
      </c>
      <c r="P71" s="46">
        <v>-70</v>
      </c>
      <c r="Q71" s="46">
        <v>0</v>
      </c>
      <c r="R71" s="46">
        <v>0</v>
      </c>
      <c r="S71" s="74">
        <v>0</v>
      </c>
      <c r="U71" s="73">
        <v>0.97</v>
      </c>
      <c r="V71" s="74">
        <v>-282.2</v>
      </c>
      <c r="W71">
        <v>-125</v>
      </c>
      <c r="X71">
        <v>-85</v>
      </c>
      <c r="Y71">
        <v>-2.2000000000000002</v>
      </c>
      <c r="Z71">
        <v>0.97</v>
      </c>
      <c r="AA71">
        <v>0</v>
      </c>
      <c r="AB71">
        <v>-70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0.48</v>
      </c>
      <c r="M72" s="74">
        <v>0</v>
      </c>
      <c r="N72" s="73">
        <v>-67</v>
      </c>
      <c r="O72" s="46">
        <v>-85</v>
      </c>
      <c r="P72" s="46">
        <v>-100</v>
      </c>
      <c r="Q72" s="46">
        <v>0</v>
      </c>
      <c r="R72" s="46">
        <v>0</v>
      </c>
      <c r="S72" s="74">
        <v>0</v>
      </c>
      <c r="U72" s="73">
        <v>0.48</v>
      </c>
      <c r="V72" s="74">
        <v>-254.2</v>
      </c>
      <c r="W72">
        <v>-67</v>
      </c>
      <c r="X72">
        <v>-85</v>
      </c>
      <c r="Y72">
        <v>-2.2000000000000002</v>
      </c>
      <c r="Z72">
        <v>0.48</v>
      </c>
      <c r="AA72">
        <v>0</v>
      </c>
      <c r="AB72">
        <v>-100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-288</v>
      </c>
      <c r="O73" s="46">
        <v>-100</v>
      </c>
      <c r="P73" s="46">
        <v>-130</v>
      </c>
      <c r="Q73" s="46">
        <v>0</v>
      </c>
      <c r="R73" s="46">
        <v>0</v>
      </c>
      <c r="S73" s="74">
        <v>0</v>
      </c>
      <c r="U73" s="73">
        <v>0</v>
      </c>
      <c r="V73" s="74">
        <v>-520.20000000000005</v>
      </c>
      <c r="W73">
        <v>-288</v>
      </c>
      <c r="X73">
        <v>-100</v>
      </c>
      <c r="Y73">
        <v>-2.2000000000000002</v>
      </c>
      <c r="Z73">
        <v>0</v>
      </c>
      <c r="AA73">
        <v>0</v>
      </c>
      <c r="AB73">
        <v>-130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-262</v>
      </c>
      <c r="O74" s="46">
        <v>-110</v>
      </c>
      <c r="P74" s="46">
        <v>-122</v>
      </c>
      <c r="Q74" s="46">
        <v>0</v>
      </c>
      <c r="R74" s="46">
        <v>0</v>
      </c>
      <c r="S74" s="74">
        <v>0</v>
      </c>
      <c r="U74" s="73">
        <v>0</v>
      </c>
      <c r="V74" s="74">
        <v>-496.2</v>
      </c>
      <c r="W74">
        <v>-262</v>
      </c>
      <c r="X74">
        <v>-110</v>
      </c>
      <c r="Y74">
        <v>-2.2000000000000002</v>
      </c>
      <c r="Z74">
        <v>0</v>
      </c>
      <c r="AA74">
        <v>0</v>
      </c>
      <c r="AB74">
        <v>-122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-125</v>
      </c>
      <c r="O75" s="46">
        <v>-201</v>
      </c>
      <c r="P75" s="46">
        <v>-110</v>
      </c>
      <c r="Q75" s="46">
        <v>0</v>
      </c>
      <c r="R75" s="46">
        <v>0</v>
      </c>
      <c r="S75" s="74">
        <v>0</v>
      </c>
      <c r="U75" s="73">
        <v>0</v>
      </c>
      <c r="V75" s="74">
        <v>-439</v>
      </c>
      <c r="W75">
        <v>-125</v>
      </c>
      <c r="X75">
        <v>-201</v>
      </c>
      <c r="Y75">
        <v>-3</v>
      </c>
      <c r="Z75">
        <v>0</v>
      </c>
      <c r="AA75">
        <v>0</v>
      </c>
      <c r="AB75">
        <v>-110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-113</v>
      </c>
      <c r="O76" s="46">
        <v>-194</v>
      </c>
      <c r="P76" s="46">
        <v>-80</v>
      </c>
      <c r="Q76" s="46">
        <v>0</v>
      </c>
      <c r="R76" s="46">
        <v>0</v>
      </c>
      <c r="S76" s="74">
        <v>0</v>
      </c>
      <c r="U76" s="73">
        <v>0</v>
      </c>
      <c r="V76" s="74">
        <v>-390</v>
      </c>
      <c r="W76">
        <v>-113</v>
      </c>
      <c r="X76">
        <v>-194</v>
      </c>
      <c r="Y76">
        <v>-3</v>
      </c>
      <c r="Z76">
        <v>0</v>
      </c>
      <c r="AA76">
        <v>0</v>
      </c>
      <c r="AB76">
        <v>-80</v>
      </c>
    </row>
    <row r="77" spans="7:28">
      <c r="G77" t="s">
        <v>119</v>
      </c>
      <c r="H77" s="73">
        <v>0</v>
      </c>
      <c r="I77" s="46">
        <v>37.74</v>
      </c>
      <c r="J77" s="46">
        <v>0</v>
      </c>
      <c r="K77" s="46">
        <v>0</v>
      </c>
      <c r="L77" s="46">
        <v>0</v>
      </c>
      <c r="M77" s="74">
        <v>0</v>
      </c>
      <c r="N77" s="73">
        <v>-61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37.74</v>
      </c>
      <c r="V77" s="74">
        <v>-64</v>
      </c>
      <c r="W77">
        <v>-61</v>
      </c>
      <c r="X77">
        <v>37.74</v>
      </c>
      <c r="Y77">
        <v>-3</v>
      </c>
      <c r="Z77">
        <v>0</v>
      </c>
      <c r="AA77">
        <v>0</v>
      </c>
      <c r="AB77">
        <v>0</v>
      </c>
    </row>
    <row r="78" spans="7:28">
      <c r="G78" t="s">
        <v>120</v>
      </c>
      <c r="H78" s="73">
        <v>0</v>
      </c>
      <c r="I78" s="46">
        <v>43.55</v>
      </c>
      <c r="J78" s="46">
        <v>0</v>
      </c>
      <c r="K78" s="46">
        <v>0</v>
      </c>
      <c r="L78" s="46">
        <v>0</v>
      </c>
      <c r="M78" s="74">
        <v>0</v>
      </c>
      <c r="N78" s="73">
        <v>-29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43.55</v>
      </c>
      <c r="V78" s="74">
        <v>-32</v>
      </c>
      <c r="W78">
        <v>-29</v>
      </c>
      <c r="X78">
        <v>43.55</v>
      </c>
      <c r="Y78">
        <v>-3</v>
      </c>
      <c r="Z78">
        <v>0</v>
      </c>
      <c r="AA78">
        <v>0</v>
      </c>
      <c r="AB78">
        <v>0</v>
      </c>
    </row>
    <row r="79" spans="7:28">
      <c r="G79" t="s">
        <v>121</v>
      </c>
      <c r="H79" s="73">
        <v>0</v>
      </c>
      <c r="I79" s="46">
        <v>60.96</v>
      </c>
      <c r="J79" s="46">
        <v>43.55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104.51</v>
      </c>
      <c r="V79" s="74">
        <v>-3</v>
      </c>
      <c r="W79">
        <v>0</v>
      </c>
      <c r="X79">
        <v>60.96</v>
      </c>
      <c r="Y79">
        <v>-3</v>
      </c>
      <c r="Z79">
        <v>0</v>
      </c>
      <c r="AA79">
        <v>0</v>
      </c>
      <c r="AB79">
        <v>43.55</v>
      </c>
    </row>
    <row r="80" spans="7:28">
      <c r="G80" t="s">
        <v>122</v>
      </c>
      <c r="H80" s="73">
        <v>21.78</v>
      </c>
      <c r="I80" s="46">
        <v>53.55</v>
      </c>
      <c r="J80" s="46">
        <v>32.68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108.01</v>
      </c>
      <c r="V80" s="74">
        <v>-3</v>
      </c>
      <c r="W80">
        <v>21.78</v>
      </c>
      <c r="X80">
        <v>53.55</v>
      </c>
      <c r="Y80">
        <v>-3</v>
      </c>
      <c r="Z80">
        <v>0</v>
      </c>
      <c r="AA80">
        <v>0</v>
      </c>
      <c r="AB80">
        <v>32.68</v>
      </c>
    </row>
    <row r="81" spans="7:28">
      <c r="G81" t="s">
        <v>123</v>
      </c>
      <c r="H81" s="73">
        <v>0</v>
      </c>
      <c r="I81" s="46">
        <v>0</v>
      </c>
      <c r="J81" s="46">
        <v>96.26</v>
      </c>
      <c r="K81" s="46">
        <v>0</v>
      </c>
      <c r="L81" s="46">
        <v>3.21</v>
      </c>
      <c r="M81" s="74">
        <v>0</v>
      </c>
      <c r="N81" s="73">
        <v>0</v>
      </c>
      <c r="O81" s="46">
        <v>-74</v>
      </c>
      <c r="P81" s="46">
        <v>0</v>
      </c>
      <c r="Q81" s="46">
        <v>-10</v>
      </c>
      <c r="R81" s="46">
        <v>0</v>
      </c>
      <c r="S81" s="74">
        <v>0</v>
      </c>
      <c r="U81" s="73">
        <v>99.47</v>
      </c>
      <c r="V81" s="74">
        <v>-87</v>
      </c>
      <c r="W81">
        <v>0</v>
      </c>
      <c r="X81">
        <v>-74</v>
      </c>
      <c r="Y81">
        <v>-3</v>
      </c>
      <c r="Z81">
        <v>3.21</v>
      </c>
      <c r="AA81">
        <v>-10</v>
      </c>
      <c r="AB81">
        <v>96.26</v>
      </c>
    </row>
    <row r="82" spans="7:28">
      <c r="G82" t="s">
        <v>124</v>
      </c>
      <c r="H82" s="73">
        <v>0</v>
      </c>
      <c r="I82" s="46">
        <v>0</v>
      </c>
      <c r="J82" s="46">
        <v>77.510000000000005</v>
      </c>
      <c r="K82" s="46">
        <v>0</v>
      </c>
      <c r="L82" s="46">
        <v>2.58</v>
      </c>
      <c r="M82" s="74">
        <v>0</v>
      </c>
      <c r="N82" s="73">
        <v>0</v>
      </c>
      <c r="O82" s="46">
        <v>-69</v>
      </c>
      <c r="P82" s="46">
        <v>0</v>
      </c>
      <c r="Q82" s="46">
        <v>-10</v>
      </c>
      <c r="R82" s="46">
        <v>0</v>
      </c>
      <c r="S82" s="74">
        <v>0</v>
      </c>
      <c r="U82" s="73">
        <v>80.09</v>
      </c>
      <c r="V82" s="74">
        <v>-82</v>
      </c>
      <c r="W82">
        <v>0</v>
      </c>
      <c r="X82">
        <v>-69</v>
      </c>
      <c r="Y82">
        <v>-3</v>
      </c>
      <c r="Z82">
        <v>2.58</v>
      </c>
      <c r="AA82">
        <v>-10</v>
      </c>
      <c r="AB82">
        <v>77.510000000000005</v>
      </c>
    </row>
    <row r="83" spans="7:28">
      <c r="G83" t="s">
        <v>125</v>
      </c>
      <c r="H83" s="73">
        <v>64.03</v>
      </c>
      <c r="I83" s="46">
        <v>0</v>
      </c>
      <c r="J83" s="46">
        <v>0</v>
      </c>
      <c r="K83" s="46">
        <v>0</v>
      </c>
      <c r="L83" s="46">
        <v>2.14</v>
      </c>
      <c r="M83" s="74">
        <v>0</v>
      </c>
      <c r="N83" s="73">
        <v>0</v>
      </c>
      <c r="O83" s="46">
        <v>0</v>
      </c>
      <c r="P83" s="46">
        <v>0</v>
      </c>
      <c r="Q83" s="46">
        <v>-10</v>
      </c>
      <c r="R83" s="46">
        <v>0</v>
      </c>
      <c r="S83" s="74">
        <v>0</v>
      </c>
      <c r="U83" s="73">
        <v>66.17</v>
      </c>
      <c r="V83" s="74">
        <v>-13</v>
      </c>
      <c r="W83">
        <v>64.03</v>
      </c>
      <c r="X83">
        <v>0</v>
      </c>
      <c r="Y83">
        <v>-3</v>
      </c>
      <c r="Z83">
        <v>2.14</v>
      </c>
      <c r="AA83">
        <v>-10</v>
      </c>
      <c r="AB83">
        <v>0</v>
      </c>
    </row>
    <row r="84" spans="7:28">
      <c r="G84" t="s">
        <v>126</v>
      </c>
      <c r="H84" s="73">
        <v>58.42</v>
      </c>
      <c r="I84" s="46">
        <v>0</v>
      </c>
      <c r="J84" s="46">
        <v>0</v>
      </c>
      <c r="K84" s="46">
        <v>0</v>
      </c>
      <c r="L84" s="46">
        <v>2.13</v>
      </c>
      <c r="M84" s="74">
        <v>0</v>
      </c>
      <c r="N84" s="73">
        <v>0</v>
      </c>
      <c r="O84" s="46">
        <v>-16</v>
      </c>
      <c r="P84" s="46">
        <v>0</v>
      </c>
      <c r="Q84" s="46">
        <v>-10</v>
      </c>
      <c r="R84" s="46">
        <v>0</v>
      </c>
      <c r="S84" s="74">
        <v>0</v>
      </c>
      <c r="U84" s="73">
        <v>60.55</v>
      </c>
      <c r="V84" s="74">
        <v>-29</v>
      </c>
      <c r="W84">
        <v>58.42</v>
      </c>
      <c r="X84">
        <v>-16</v>
      </c>
      <c r="Y84">
        <v>-3</v>
      </c>
      <c r="Z84">
        <v>2.13</v>
      </c>
      <c r="AA84">
        <v>-10</v>
      </c>
      <c r="AB84">
        <v>0</v>
      </c>
    </row>
    <row r="85" spans="7:28">
      <c r="G85" t="s">
        <v>127</v>
      </c>
      <c r="H85" s="73">
        <v>76.41</v>
      </c>
      <c r="I85" s="46">
        <v>0</v>
      </c>
      <c r="J85" s="46">
        <v>0</v>
      </c>
      <c r="K85" s="46">
        <v>0</v>
      </c>
      <c r="L85" s="46">
        <v>1.99</v>
      </c>
      <c r="M85" s="74">
        <v>0</v>
      </c>
      <c r="N85" s="73">
        <v>0</v>
      </c>
      <c r="O85" s="46">
        <v>-28</v>
      </c>
      <c r="P85" s="46">
        <v>-45</v>
      </c>
      <c r="Q85" s="46">
        <v>-10</v>
      </c>
      <c r="R85" s="46">
        <v>0</v>
      </c>
      <c r="S85" s="74">
        <v>0</v>
      </c>
      <c r="U85" s="73">
        <v>78.400000000000006</v>
      </c>
      <c r="V85" s="74">
        <v>-86</v>
      </c>
      <c r="W85">
        <v>76.41</v>
      </c>
      <c r="X85">
        <v>-28</v>
      </c>
      <c r="Y85">
        <v>-3</v>
      </c>
      <c r="Z85">
        <v>1.99</v>
      </c>
      <c r="AA85">
        <v>-10</v>
      </c>
      <c r="AB85">
        <v>-45</v>
      </c>
    </row>
    <row r="86" spans="7:28">
      <c r="G86" t="s">
        <v>128</v>
      </c>
      <c r="H86" s="73">
        <v>82.49</v>
      </c>
      <c r="I86" s="46">
        <v>0</v>
      </c>
      <c r="J86" s="46">
        <v>0</v>
      </c>
      <c r="K86" s="46">
        <v>0</v>
      </c>
      <c r="L86" s="46">
        <v>1.91</v>
      </c>
      <c r="M86" s="74">
        <v>0</v>
      </c>
      <c r="N86" s="73">
        <v>0</v>
      </c>
      <c r="O86" s="46">
        <v>-45</v>
      </c>
      <c r="P86" s="46">
        <v>-60</v>
      </c>
      <c r="Q86" s="46">
        <v>-35</v>
      </c>
      <c r="R86" s="46">
        <v>0</v>
      </c>
      <c r="S86" s="74">
        <v>0</v>
      </c>
      <c r="U86" s="73">
        <v>84.4</v>
      </c>
      <c r="V86" s="74">
        <v>-143</v>
      </c>
      <c r="W86">
        <v>82.49</v>
      </c>
      <c r="X86">
        <v>-45</v>
      </c>
      <c r="Y86">
        <v>-3</v>
      </c>
      <c r="Z86">
        <v>1.91</v>
      </c>
      <c r="AA86">
        <v>-35</v>
      </c>
      <c r="AB86">
        <v>-60</v>
      </c>
    </row>
    <row r="87" spans="7:28">
      <c r="G87" t="s">
        <v>129</v>
      </c>
      <c r="H87" s="73">
        <v>38.92</v>
      </c>
      <c r="I87" s="46">
        <v>26.66</v>
      </c>
      <c r="J87" s="46">
        <v>0</v>
      </c>
      <c r="K87" s="46">
        <v>0</v>
      </c>
      <c r="L87" s="46">
        <v>1.6</v>
      </c>
      <c r="M87" s="74">
        <v>0</v>
      </c>
      <c r="N87" s="73">
        <v>0</v>
      </c>
      <c r="O87" s="46">
        <v>0</v>
      </c>
      <c r="P87" s="46">
        <v>-30</v>
      </c>
      <c r="Q87" s="46">
        <v>-35</v>
      </c>
      <c r="R87" s="46">
        <v>0</v>
      </c>
      <c r="S87" s="74">
        <v>0</v>
      </c>
      <c r="U87" s="73">
        <v>67.180000000000007</v>
      </c>
      <c r="V87" s="74">
        <v>-68</v>
      </c>
      <c r="W87">
        <v>38.92</v>
      </c>
      <c r="X87">
        <v>26.66</v>
      </c>
      <c r="Y87">
        <v>-3</v>
      </c>
      <c r="Z87">
        <v>1.6</v>
      </c>
      <c r="AA87">
        <v>-35</v>
      </c>
      <c r="AB87">
        <v>-30</v>
      </c>
    </row>
    <row r="88" spans="7:28">
      <c r="G88" t="s">
        <v>130</v>
      </c>
      <c r="H88" s="73">
        <v>38.130000000000003</v>
      </c>
      <c r="I88" s="46">
        <v>24.75</v>
      </c>
      <c r="J88" s="46">
        <v>0</v>
      </c>
      <c r="K88" s="46">
        <v>0</v>
      </c>
      <c r="L88" s="46">
        <v>1.98</v>
      </c>
      <c r="M88" s="74">
        <v>0</v>
      </c>
      <c r="N88" s="73">
        <v>0</v>
      </c>
      <c r="O88" s="46">
        <v>0</v>
      </c>
      <c r="P88" s="46">
        <v>-40</v>
      </c>
      <c r="Q88" s="46">
        <v>-35</v>
      </c>
      <c r="R88" s="46">
        <v>0</v>
      </c>
      <c r="S88" s="74">
        <v>0</v>
      </c>
      <c r="U88" s="73">
        <v>64.86</v>
      </c>
      <c r="V88" s="74">
        <v>-78</v>
      </c>
      <c r="W88">
        <v>38.130000000000003</v>
      </c>
      <c r="X88">
        <v>24.75</v>
      </c>
      <c r="Y88">
        <v>-3</v>
      </c>
      <c r="Z88">
        <v>1.98</v>
      </c>
      <c r="AA88">
        <v>-35</v>
      </c>
      <c r="AB88">
        <v>-40</v>
      </c>
    </row>
    <row r="89" spans="7:28">
      <c r="G89" t="s">
        <v>131</v>
      </c>
      <c r="H89" s="73">
        <v>35.56</v>
      </c>
      <c r="I89" s="46">
        <v>0</v>
      </c>
      <c r="J89" s="46">
        <v>0</v>
      </c>
      <c r="K89" s="46">
        <v>0</v>
      </c>
      <c r="L89" s="46">
        <v>1.72</v>
      </c>
      <c r="M89" s="74">
        <v>0</v>
      </c>
      <c r="N89" s="73">
        <v>0</v>
      </c>
      <c r="O89" s="46">
        <v>-35</v>
      </c>
      <c r="P89" s="46">
        <v>-45</v>
      </c>
      <c r="Q89" s="46">
        <v>-35</v>
      </c>
      <c r="R89" s="46">
        <v>0</v>
      </c>
      <c r="S89" s="74">
        <v>0</v>
      </c>
      <c r="U89" s="73">
        <v>37.28</v>
      </c>
      <c r="V89" s="74">
        <v>-118</v>
      </c>
      <c r="W89">
        <v>35.56</v>
      </c>
      <c r="X89">
        <v>-35</v>
      </c>
      <c r="Y89">
        <v>-3</v>
      </c>
      <c r="Z89">
        <v>1.72</v>
      </c>
      <c r="AA89">
        <v>-35</v>
      </c>
      <c r="AB89">
        <v>-45</v>
      </c>
    </row>
    <row r="90" spans="7:28">
      <c r="G90" t="s">
        <v>132</v>
      </c>
      <c r="H90" s="73">
        <v>26.05</v>
      </c>
      <c r="I90" s="46">
        <v>0</v>
      </c>
      <c r="J90" s="46">
        <v>0</v>
      </c>
      <c r="K90" s="46">
        <v>0</v>
      </c>
      <c r="L90" s="46">
        <v>1.78</v>
      </c>
      <c r="M90" s="74">
        <v>0</v>
      </c>
      <c r="N90" s="73">
        <v>0</v>
      </c>
      <c r="O90" s="46">
        <v>-35</v>
      </c>
      <c r="P90" s="46">
        <v>-50</v>
      </c>
      <c r="Q90" s="46">
        <v>-35</v>
      </c>
      <c r="R90" s="46">
        <v>0</v>
      </c>
      <c r="S90" s="74">
        <v>0</v>
      </c>
      <c r="U90" s="73">
        <v>27.83</v>
      </c>
      <c r="V90" s="74">
        <v>-123</v>
      </c>
      <c r="W90">
        <v>26.05</v>
      </c>
      <c r="X90">
        <v>-35</v>
      </c>
      <c r="Y90">
        <v>-3</v>
      </c>
      <c r="Z90">
        <v>1.78</v>
      </c>
      <c r="AA90">
        <v>-35</v>
      </c>
      <c r="AB90">
        <v>-50</v>
      </c>
    </row>
    <row r="91" spans="7:28">
      <c r="G91" t="s">
        <v>133</v>
      </c>
      <c r="H91" s="73">
        <v>32.03</v>
      </c>
      <c r="I91" s="46">
        <v>143.43</v>
      </c>
      <c r="J91" s="46">
        <v>0</v>
      </c>
      <c r="K91" s="46">
        <v>0</v>
      </c>
      <c r="L91" s="46">
        <v>1.07</v>
      </c>
      <c r="M91" s="74">
        <v>0</v>
      </c>
      <c r="N91" s="73">
        <v>0</v>
      </c>
      <c r="O91" s="46">
        <v>0</v>
      </c>
      <c r="P91" s="46">
        <v>-25</v>
      </c>
      <c r="Q91" s="46">
        <v>-35</v>
      </c>
      <c r="R91" s="46">
        <v>0</v>
      </c>
      <c r="S91" s="74">
        <v>0</v>
      </c>
      <c r="U91" s="73">
        <v>176.53</v>
      </c>
      <c r="V91" s="74">
        <v>-63</v>
      </c>
      <c r="W91">
        <v>32.03</v>
      </c>
      <c r="X91">
        <v>143.43</v>
      </c>
      <c r="Y91">
        <v>-3</v>
      </c>
      <c r="Z91">
        <v>1.07</v>
      </c>
      <c r="AA91">
        <v>-35</v>
      </c>
      <c r="AB91">
        <v>-25</v>
      </c>
    </row>
    <row r="92" spans="7:28">
      <c r="G92" t="s">
        <v>134</v>
      </c>
      <c r="H92" s="73">
        <v>38.32</v>
      </c>
      <c r="I92" s="46">
        <v>128.44999999999999</v>
      </c>
      <c r="J92" s="46">
        <v>0</v>
      </c>
      <c r="K92" s="46">
        <v>0</v>
      </c>
      <c r="L92" s="46">
        <v>0.97</v>
      </c>
      <c r="M92" s="74">
        <v>0</v>
      </c>
      <c r="N92" s="73">
        <v>0</v>
      </c>
      <c r="O92" s="46">
        <v>0</v>
      </c>
      <c r="P92" s="46">
        <v>-20</v>
      </c>
      <c r="Q92" s="46">
        <v>-35</v>
      </c>
      <c r="R92" s="46">
        <v>0</v>
      </c>
      <c r="S92" s="74">
        <v>0</v>
      </c>
      <c r="U92" s="73">
        <v>167.74</v>
      </c>
      <c r="V92" s="74">
        <v>-58</v>
      </c>
      <c r="W92">
        <v>38.32</v>
      </c>
      <c r="X92">
        <v>128.44999999999999</v>
      </c>
      <c r="Y92">
        <v>-3</v>
      </c>
      <c r="Z92">
        <v>0.97</v>
      </c>
      <c r="AA92">
        <v>-35</v>
      </c>
      <c r="AB92">
        <v>-20</v>
      </c>
    </row>
    <row r="93" spans="7:28">
      <c r="G93" t="s">
        <v>135</v>
      </c>
      <c r="H93" s="73">
        <v>40.1</v>
      </c>
      <c r="I93" s="46">
        <v>59.68</v>
      </c>
      <c r="J93" s="46">
        <v>0</v>
      </c>
      <c r="K93" s="46">
        <v>0</v>
      </c>
      <c r="L93" s="46">
        <v>0.66</v>
      </c>
      <c r="M93" s="74">
        <v>0</v>
      </c>
      <c r="N93" s="73">
        <v>0</v>
      </c>
      <c r="O93" s="46">
        <v>0</v>
      </c>
      <c r="P93" s="46">
        <v>0</v>
      </c>
      <c r="Q93" s="46">
        <v>-35</v>
      </c>
      <c r="R93" s="46">
        <v>0</v>
      </c>
      <c r="S93" s="74">
        <v>0</v>
      </c>
      <c r="U93" s="73">
        <v>100.44</v>
      </c>
      <c r="V93" s="74">
        <v>-38</v>
      </c>
      <c r="W93">
        <v>40.1</v>
      </c>
      <c r="X93">
        <v>59.68</v>
      </c>
      <c r="Y93">
        <v>-3</v>
      </c>
      <c r="Z93">
        <v>0.66</v>
      </c>
      <c r="AA93">
        <v>-35</v>
      </c>
      <c r="AB93">
        <v>0</v>
      </c>
    </row>
    <row r="94" spans="7:28">
      <c r="G94" t="s">
        <v>136</v>
      </c>
      <c r="H94" s="73">
        <v>43.35</v>
      </c>
      <c r="I94" s="46">
        <v>61.05</v>
      </c>
      <c r="J94" s="46">
        <v>4.8899999999999997</v>
      </c>
      <c r="K94" s="46">
        <v>0</v>
      </c>
      <c r="L94" s="46">
        <v>0.67</v>
      </c>
      <c r="M94" s="74">
        <v>0</v>
      </c>
      <c r="N94" s="73">
        <v>0</v>
      </c>
      <c r="O94" s="46">
        <v>0</v>
      </c>
      <c r="P94" s="46">
        <v>0</v>
      </c>
      <c r="Q94" s="46">
        <v>-35</v>
      </c>
      <c r="R94" s="46">
        <v>0</v>
      </c>
      <c r="S94" s="74">
        <v>0</v>
      </c>
      <c r="U94" s="73">
        <v>109.96</v>
      </c>
      <c r="V94" s="74">
        <v>-38</v>
      </c>
      <c r="W94">
        <v>43.35</v>
      </c>
      <c r="X94">
        <v>61.05</v>
      </c>
      <c r="Y94">
        <v>-3</v>
      </c>
      <c r="Z94">
        <v>0.67</v>
      </c>
      <c r="AA94">
        <v>-35</v>
      </c>
      <c r="AB94">
        <v>4.8899999999999997</v>
      </c>
    </row>
    <row r="95" spans="7:28">
      <c r="G95" t="s">
        <v>137</v>
      </c>
      <c r="H95" s="73">
        <v>89.39</v>
      </c>
      <c r="I95" s="46">
        <v>86.77</v>
      </c>
      <c r="J95" s="46">
        <v>27.11</v>
      </c>
      <c r="K95" s="46">
        <v>0</v>
      </c>
      <c r="L95" s="46">
        <v>0.6</v>
      </c>
      <c r="M95" s="74">
        <v>0</v>
      </c>
      <c r="N95" s="73">
        <v>0</v>
      </c>
      <c r="O95" s="46">
        <v>0</v>
      </c>
      <c r="P95" s="46">
        <v>0</v>
      </c>
      <c r="Q95" s="46">
        <v>-35</v>
      </c>
      <c r="R95" s="46">
        <v>0</v>
      </c>
      <c r="S95" s="74">
        <v>0</v>
      </c>
      <c r="U95" s="73">
        <v>203.87</v>
      </c>
      <c r="V95" s="74">
        <v>-38</v>
      </c>
      <c r="W95">
        <v>89.39</v>
      </c>
      <c r="X95">
        <v>86.77</v>
      </c>
      <c r="Y95">
        <v>-3</v>
      </c>
      <c r="Z95">
        <v>0.6</v>
      </c>
      <c r="AA95">
        <v>-35</v>
      </c>
      <c r="AB95">
        <v>27.11</v>
      </c>
    </row>
    <row r="96" spans="7:28">
      <c r="G96" t="s">
        <v>138</v>
      </c>
      <c r="H96" s="73">
        <v>93.3</v>
      </c>
      <c r="I96" s="46">
        <v>86.6</v>
      </c>
      <c r="J96" s="46">
        <v>32.479999999999997</v>
      </c>
      <c r="K96" s="46">
        <v>0</v>
      </c>
      <c r="L96" s="46">
        <v>0.54</v>
      </c>
      <c r="M96" s="74">
        <v>0</v>
      </c>
      <c r="N96" s="73">
        <v>0</v>
      </c>
      <c r="O96" s="46">
        <v>0</v>
      </c>
      <c r="P96" s="46">
        <v>0</v>
      </c>
      <c r="Q96" s="46">
        <v>-25</v>
      </c>
      <c r="R96" s="46">
        <v>0</v>
      </c>
      <c r="S96" s="74">
        <v>0</v>
      </c>
      <c r="U96" s="73">
        <v>212.92</v>
      </c>
      <c r="V96" s="74">
        <v>-28</v>
      </c>
      <c r="W96">
        <v>93.3</v>
      </c>
      <c r="X96">
        <v>86.6</v>
      </c>
      <c r="Y96">
        <v>-3</v>
      </c>
      <c r="Z96">
        <v>0.54</v>
      </c>
      <c r="AA96">
        <v>-25</v>
      </c>
      <c r="AB96">
        <v>32.479999999999997</v>
      </c>
    </row>
    <row r="97" spans="1:83">
      <c r="G97" t="s">
        <v>139</v>
      </c>
      <c r="H97" s="73">
        <v>37.42</v>
      </c>
      <c r="I97" s="46">
        <v>27.31</v>
      </c>
      <c r="J97" s="46">
        <v>45.52</v>
      </c>
      <c r="K97" s="46">
        <v>0</v>
      </c>
      <c r="L97" s="46">
        <v>0.41</v>
      </c>
      <c r="M97" s="74">
        <v>0</v>
      </c>
      <c r="N97" s="73">
        <v>0</v>
      </c>
      <c r="O97" s="46">
        <v>0</v>
      </c>
      <c r="P97" s="46">
        <v>0</v>
      </c>
      <c r="Q97" s="46">
        <v>-25</v>
      </c>
      <c r="R97" s="46">
        <v>0</v>
      </c>
      <c r="S97" s="74">
        <v>0</v>
      </c>
      <c r="U97" s="73">
        <v>110.66</v>
      </c>
      <c r="V97" s="74">
        <v>-29</v>
      </c>
      <c r="W97">
        <v>37.42</v>
      </c>
      <c r="X97">
        <v>27.31</v>
      </c>
      <c r="Y97">
        <v>-4</v>
      </c>
      <c r="Z97">
        <v>0.41</v>
      </c>
      <c r="AA97">
        <v>-25</v>
      </c>
      <c r="AB97">
        <v>45.52</v>
      </c>
    </row>
    <row r="98" spans="1:83">
      <c r="G98" t="s">
        <v>140</v>
      </c>
      <c r="H98" s="73">
        <v>26.76</v>
      </c>
      <c r="I98" s="46">
        <v>28.57</v>
      </c>
      <c r="J98" s="46">
        <v>38.08</v>
      </c>
      <c r="K98" s="46">
        <v>0</v>
      </c>
      <c r="L98" s="46">
        <v>0.43</v>
      </c>
      <c r="M98" s="74">
        <v>0</v>
      </c>
      <c r="N98" s="73">
        <v>0</v>
      </c>
      <c r="O98" s="46">
        <v>0</v>
      </c>
      <c r="P98" s="46">
        <v>0</v>
      </c>
      <c r="Q98" s="46">
        <v>-25</v>
      </c>
      <c r="R98" s="46">
        <v>0</v>
      </c>
      <c r="S98" s="74">
        <v>0</v>
      </c>
      <c r="U98" s="73">
        <v>93.84</v>
      </c>
      <c r="V98" s="74">
        <v>-29</v>
      </c>
      <c r="W98">
        <v>26.76</v>
      </c>
      <c r="X98">
        <v>28.57</v>
      </c>
      <c r="Y98">
        <v>-4</v>
      </c>
      <c r="Z98">
        <v>0.43</v>
      </c>
      <c r="AA98">
        <v>-25</v>
      </c>
      <c r="AB98">
        <v>38.08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0.75026000000000026</v>
      </c>
      <c r="I99" s="69">
        <f t="shared" ref="I99:BQ99" si="1">SUM(I3:I98)/4000</f>
        <v>0.33993249999999997</v>
      </c>
      <c r="J99" s="69">
        <f t="shared" si="1"/>
        <v>0.32451999999999992</v>
      </c>
      <c r="K99" s="69">
        <f t="shared" si="1"/>
        <v>0</v>
      </c>
      <c r="L99" s="69">
        <f t="shared" si="1"/>
        <v>5.1517500000000015E-2</v>
      </c>
      <c r="M99" s="69">
        <f t="shared" si="1"/>
        <v>0</v>
      </c>
      <c r="N99" s="68">
        <f t="shared" si="1"/>
        <v>-0.80025000000000002</v>
      </c>
      <c r="O99" s="69">
        <f t="shared" si="1"/>
        <v>-1.177</v>
      </c>
      <c r="P99" s="69">
        <f t="shared" si="1"/>
        <v>-0.36799999999999999</v>
      </c>
      <c r="Q99" s="69">
        <f t="shared" si="1"/>
        <v>-0.41351749999999998</v>
      </c>
      <c r="R99" s="69">
        <f t="shared" si="1"/>
        <v>-3.2499999999999999E-3</v>
      </c>
      <c r="S99" s="70">
        <f t="shared" si="1"/>
        <v>0</v>
      </c>
      <c r="U99" s="68">
        <f t="shared" si="1"/>
        <v>1.4662299999999999</v>
      </c>
      <c r="V99" s="70">
        <f t="shared" si="1"/>
        <v>-2.8226174999999998</v>
      </c>
      <c r="W99">
        <f t="shared" si="1"/>
        <v>-4.9990000000000069E-2</v>
      </c>
      <c r="X99">
        <f t="shared" si="1"/>
        <v>-0.83706750000000008</v>
      </c>
      <c r="Y99">
        <f t="shared" si="1"/>
        <v>-6.0599999999999966E-2</v>
      </c>
      <c r="Z99">
        <f t="shared" si="1"/>
        <v>4.8267499999999998E-2</v>
      </c>
      <c r="AA99">
        <f t="shared" si="1"/>
        <v>-0.41351749999999998</v>
      </c>
      <c r="AB99">
        <f t="shared" si="1"/>
        <v>-4.3479999999999963E-2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45093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45093</v>
      </c>
      <c r="U2" s="73" t="s">
        <v>229</v>
      </c>
      <c r="V2" s="74" t="s">
        <v>228</v>
      </c>
      <c r="W2" s="28" t="s">
        <v>468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1.1399999999999999</v>
      </c>
      <c r="W3">
        <v>0</v>
      </c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1.77</v>
      </c>
      <c r="W4">
        <v>0</v>
      </c>
    </row>
    <row r="5" spans="1:23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1.91</v>
      </c>
      <c r="W5">
        <v>0</v>
      </c>
    </row>
    <row r="6" spans="1:23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5.52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8.0299999999999994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3.29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0.15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0.15</v>
      </c>
      <c r="W79">
        <v>0.15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0.14000000000000001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0.14000000000000001</v>
      </c>
      <c r="W81">
        <v>0.14000000000000001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2.98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2.98</v>
      </c>
      <c r="W82">
        <v>2.98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1.23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1.23</v>
      </c>
      <c r="W83">
        <v>1.23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1.05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1.05</v>
      </c>
      <c r="W84">
        <v>1.05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0.64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0.64</v>
      </c>
      <c r="W88">
        <v>0.64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0.03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0.03</v>
      </c>
      <c r="W89">
        <v>0.03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0.13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0.13</v>
      </c>
      <c r="W92">
        <v>0.13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2.2400000000000002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4.01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2.7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1.45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0.94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0.96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1.5874999999999999E-3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1.0077500000000001E-2</v>
      </c>
      <c r="W99">
        <f t="shared" si="1"/>
        <v>1.5874999999999999E-3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45093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45093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7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7">
      <c r="A3" t="s">
        <v>45</v>
      </c>
      <c r="D3">
        <f>TWEPL!P3</f>
        <v>11.097519999999999</v>
      </c>
      <c r="E3">
        <f>GT_NG!P3</f>
        <v>7.6264242424242425</v>
      </c>
      <c r="F3">
        <f>GT_Spot!P3</f>
        <v>0</v>
      </c>
      <c r="G3">
        <f>PPCL_NG!P3</f>
        <v>74.967171050149048</v>
      </c>
      <c r="H3">
        <f>PPCL_Spot!P3</f>
        <v>0</v>
      </c>
      <c r="I3">
        <f>Bawana_NG!P3</f>
        <v>127.71534734618047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1258.985294473508</v>
      </c>
      <c r="P3" s="36">
        <v>118.28</v>
      </c>
      <c r="Q3" s="36">
        <v>38.340000000000003</v>
      </c>
      <c r="R3" s="38">
        <v>0</v>
      </c>
      <c r="S3" s="38">
        <v>3.59</v>
      </c>
      <c r="T3" s="37">
        <f>SUMPRODUCT(LTA!J3:AN3,LTA!J$101:AN$101,LTA!J$103:AN$103)</f>
        <v>5.08</v>
      </c>
      <c r="U3" s="37">
        <f>SUMPRODUCT(LTA!J3:AN3,LTA!J$102:AN$102,LTA!J$103:AN$103)</f>
        <v>34.369999999999997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0.02</v>
      </c>
      <c r="Z3" s="34">
        <f>IEX!N3</f>
        <v>0</v>
      </c>
      <c r="AA3" s="75">
        <f>STOA!H3</f>
        <v>1219.1999999999998</v>
      </c>
      <c r="AB3" s="75">
        <f>-STOA!N3</f>
        <v>0</v>
      </c>
      <c r="AC3">
        <f>SUMIF(B3:AB3,"&gt;0")*$AC$2-SUMIF(B3:AB3,"&lt;0")*($AC$2/(1-$AC$2))+SUMIF(AI3:AR3,"&gt;0")*$AC$2-SUMIF(AI3:AR3,"&lt;0")*($AC$2/(1-$AC$2))</f>
        <v>26.395439462587902</v>
      </c>
      <c r="AD3">
        <f>SUM(B3:AB3,AI3:AR3)-AC3</f>
        <v>2973.0863176496732</v>
      </c>
      <c r="AE3">
        <f>'IDT-1'!B3</f>
        <v>8.1349999999999998</v>
      </c>
      <c r="AF3" s="24"/>
      <c r="AG3">
        <f>SUM(AD3:AF3)+AT3</f>
        <v>2981.2213176496734</v>
      </c>
      <c r="AI3" s="34">
        <f>PXIL!H3</f>
        <v>0</v>
      </c>
      <c r="AJ3" s="34">
        <f>PXIL!N3</f>
        <v>0</v>
      </c>
      <c r="AK3" s="34">
        <f>RTM_IEX!H3</f>
        <v>100.21</v>
      </c>
      <c r="AL3" s="34">
        <f>RTM_IEX!N3</f>
        <v>0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11.097519999999999</v>
      </c>
      <c r="E4">
        <f>GT_NG!P4</f>
        <v>7.6264242424242425</v>
      </c>
      <c r="F4">
        <f>GT_Spot!P4</f>
        <v>0</v>
      </c>
      <c r="G4">
        <f>PPCL_NG!P4</f>
        <v>74.967171050149048</v>
      </c>
      <c r="H4">
        <f>PPCL_Spot!P4</f>
        <v>0</v>
      </c>
      <c r="I4">
        <f>Bawana_NG!P4</f>
        <v>127.71534734618047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1253.685958891052</v>
      </c>
      <c r="P4" s="36">
        <v>118.28</v>
      </c>
      <c r="Q4" s="36">
        <v>38.340000000000003</v>
      </c>
      <c r="R4" s="38">
        <v>0</v>
      </c>
      <c r="S4" s="38">
        <v>3.59</v>
      </c>
      <c r="T4" s="37">
        <f>SUMPRODUCT(LTA!J4:AN4,LTA!J$101:AN$101,LTA!J$103:AN$103)</f>
        <v>5.31</v>
      </c>
      <c r="U4" s="37">
        <f>SUMPRODUCT(LTA!J4:AN4,LTA!J$102:AN$102,LTA!J$103:AN$103)</f>
        <v>34.71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0.05</v>
      </c>
      <c r="Z4" s="34">
        <f>IEX!N4</f>
        <v>0</v>
      </c>
      <c r="AA4" s="75">
        <f>STOA!H4</f>
        <v>1178.56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26.068525309462292</v>
      </c>
      <c r="AD4">
        <f t="shared" ref="AD4:AD67" si="1">SUM(B4:AB4,AI4:AR4)-AC4</f>
        <v>2936.2638962203437</v>
      </c>
      <c r="AE4">
        <f>'IDT-1'!B4</f>
        <v>13.558</v>
      </c>
      <c r="AF4" s="24"/>
      <c r="AG4">
        <f t="shared" ref="AG4:AG67" si="2">SUM(AD4:AF4)+AT4</f>
        <v>2949.8218962203437</v>
      </c>
      <c r="AI4" s="34">
        <f>PXIL!H4</f>
        <v>0</v>
      </c>
      <c r="AJ4" s="34">
        <f>PXIL!N4</f>
        <v>0</v>
      </c>
      <c r="AK4" s="34">
        <f>RTM_IEX!H4</f>
        <v>108.4</v>
      </c>
      <c r="AL4" s="34">
        <f>RTM_IEX!N4</f>
        <v>0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11.097519999999999</v>
      </c>
      <c r="E5">
        <f>GT_NG!P5</f>
        <v>7.6264242424242425</v>
      </c>
      <c r="F5">
        <f>GT_Spot!P5</f>
        <v>0</v>
      </c>
      <c r="G5">
        <f>PPCL_NG!P5</f>
        <v>74.967171050149048</v>
      </c>
      <c r="H5">
        <f>PPCL_Spot!P5</f>
        <v>0</v>
      </c>
      <c r="I5">
        <f>Bawana_NG!P5</f>
        <v>127.71534734618047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1253.4309383979946</v>
      </c>
      <c r="P5" s="36">
        <v>118.28</v>
      </c>
      <c r="Q5" s="36">
        <v>38.340000000000003</v>
      </c>
      <c r="R5" s="38">
        <v>0</v>
      </c>
      <c r="S5" s="38">
        <v>3.59</v>
      </c>
      <c r="T5" s="37">
        <f>SUMPRODUCT(LTA!J5:AN5,LTA!J$101:AN$101,LTA!J$103:AN$103)</f>
        <v>5.18</v>
      </c>
      <c r="U5" s="37">
        <f>SUMPRODUCT(LTA!J5:AN5,LTA!J$102:AN$102,LTA!J$103:AN$103)</f>
        <v>32.369999999999997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0.3</v>
      </c>
      <c r="Z5" s="34">
        <f>IEX!N5</f>
        <v>0</v>
      </c>
      <c r="AA5" s="75">
        <f>STOA!H5</f>
        <v>1132.1100000000001</v>
      </c>
      <c r="AB5" s="75">
        <f>-STOA!N5</f>
        <v>0</v>
      </c>
      <c r="AC5">
        <f t="shared" si="0"/>
        <v>25.734169129123384</v>
      </c>
      <c r="AD5">
        <f t="shared" si="1"/>
        <v>2898.6032319076244</v>
      </c>
      <c r="AE5">
        <f>'IDT-1'!B5</f>
        <v>28.451000000000001</v>
      </c>
      <c r="AF5" s="24"/>
      <c r="AG5">
        <f t="shared" si="2"/>
        <v>2927.0542319076244</v>
      </c>
      <c r="AI5" s="34">
        <f>PXIL!H5</f>
        <v>0</v>
      </c>
      <c r="AJ5" s="34">
        <f>PXIL!N5</f>
        <v>0</v>
      </c>
      <c r="AK5" s="34">
        <f>RTM_IEX!H5</f>
        <v>119.33</v>
      </c>
      <c r="AL5" s="34">
        <f>RTM_IEX!N5</f>
        <v>0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11.097519999999999</v>
      </c>
      <c r="E6">
        <f>GT_NG!P6</f>
        <v>7.6264242424242425</v>
      </c>
      <c r="F6">
        <f>GT_Spot!P6</f>
        <v>0</v>
      </c>
      <c r="G6">
        <f>PPCL_NG!P6</f>
        <v>74.967171050149048</v>
      </c>
      <c r="H6">
        <f>PPCL_Spot!P6</f>
        <v>0</v>
      </c>
      <c r="I6">
        <f>Bawana_NG!P6</f>
        <v>127.71534734618047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1247.8351544129321</v>
      </c>
      <c r="P6" s="36">
        <v>118.28</v>
      </c>
      <c r="Q6" s="36">
        <v>38.340000000000003</v>
      </c>
      <c r="R6" s="38">
        <v>0</v>
      </c>
      <c r="S6" s="38">
        <v>3.59</v>
      </c>
      <c r="T6" s="37">
        <f>SUMPRODUCT(LTA!J6:AN6,LTA!J$101:AN$101,LTA!J$103:AN$103)</f>
        <v>5.25</v>
      </c>
      <c r="U6" s="37">
        <f>SUMPRODUCT(LTA!J6:AN6,LTA!J$102:AN$102,LTA!J$103:AN$103)</f>
        <v>32.47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1082.75</v>
      </c>
      <c r="AB6" s="75">
        <f>-STOA!N6</f>
        <v>0</v>
      </c>
      <c r="AC6">
        <f t="shared" si="0"/>
        <v>25.238590230054836</v>
      </c>
      <c r="AD6">
        <f t="shared" si="1"/>
        <v>2842.7830268216308</v>
      </c>
      <c r="AE6">
        <f>'IDT-1'!B6</f>
        <v>55</v>
      </c>
      <c r="AF6" s="24"/>
      <c r="AG6">
        <f t="shared" si="2"/>
        <v>2897.7830268216308</v>
      </c>
      <c r="AI6" s="34">
        <f>PXIL!H6</f>
        <v>0</v>
      </c>
      <c r="AJ6" s="34">
        <f>PXIL!N6</f>
        <v>0</v>
      </c>
      <c r="AK6" s="34">
        <f>RTM_IEX!H6</f>
        <v>118.1</v>
      </c>
      <c r="AL6" s="34">
        <f>RTM_IEX!N6</f>
        <v>0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11.097519999999999</v>
      </c>
      <c r="E7">
        <f>GT_NG!P7</f>
        <v>7.6264242424242425</v>
      </c>
      <c r="F7">
        <f>GT_Spot!P7</f>
        <v>0</v>
      </c>
      <c r="G7">
        <f>PPCL_NG!P7</f>
        <v>74.967171050149048</v>
      </c>
      <c r="H7">
        <f>PPCL_Spot!P7</f>
        <v>0</v>
      </c>
      <c r="I7">
        <f>Bawana_NG!P7</f>
        <v>127.71534734618047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1248.7736296093992</v>
      </c>
      <c r="P7" s="36">
        <v>118.28</v>
      </c>
      <c r="Q7" s="36">
        <v>38.340000000000003</v>
      </c>
      <c r="R7" s="38">
        <v>0</v>
      </c>
      <c r="S7" s="38">
        <v>3.59</v>
      </c>
      <c r="T7" s="37">
        <f>SUMPRODUCT(LTA!J7:AN7,LTA!J$101:AN$101,LTA!J$103:AN$103)</f>
        <v>5.19</v>
      </c>
      <c r="U7" s="37">
        <f>SUMPRODUCT(LTA!J7:AN7,LTA!J$102:AN$102,LTA!J$103:AN$103)</f>
        <v>31.770000000000003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1063.45</v>
      </c>
      <c r="AB7" s="75">
        <f>-STOA!N7</f>
        <v>0</v>
      </c>
      <c r="AC7">
        <f t="shared" si="0"/>
        <v>24.652320811783746</v>
      </c>
      <c r="AD7">
        <f t="shared" si="1"/>
        <v>2776.747771436369</v>
      </c>
      <c r="AE7">
        <f>'IDT-1'!B7</f>
        <v>35</v>
      </c>
      <c r="AF7" s="24"/>
      <c r="AG7">
        <f t="shared" si="2"/>
        <v>2811.747771436369</v>
      </c>
      <c r="AI7" s="34">
        <f>PXIL!H7</f>
        <v>0</v>
      </c>
      <c r="AJ7" s="34">
        <f>PXIL!N7</f>
        <v>0</v>
      </c>
      <c r="AK7" s="34">
        <f>RTM_IEX!H7</f>
        <v>70.599999999999994</v>
      </c>
      <c r="AL7" s="34">
        <f>RTM_IEX!N7</f>
        <v>0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11.097519999999999</v>
      </c>
      <c r="E8">
        <f>GT_NG!P8</f>
        <v>7.6264242424242425</v>
      </c>
      <c r="F8">
        <f>GT_Spot!P8</f>
        <v>0</v>
      </c>
      <c r="G8">
        <f>PPCL_NG!P8</f>
        <v>74.967171050149048</v>
      </c>
      <c r="H8">
        <f>PPCL_Spot!P8</f>
        <v>0</v>
      </c>
      <c r="I8">
        <f>Bawana_NG!P8</f>
        <v>127.71534734618047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1248.7736296093992</v>
      </c>
      <c r="P8" s="36">
        <v>118.28</v>
      </c>
      <c r="Q8" s="36">
        <v>38.340000000000003</v>
      </c>
      <c r="R8" s="38">
        <v>0</v>
      </c>
      <c r="S8" s="38">
        <v>3.59</v>
      </c>
      <c r="T8" s="37">
        <f>SUMPRODUCT(LTA!J8:AN8,LTA!J$101:AN$101,LTA!J$103:AN$103)</f>
        <v>5.1100000000000003</v>
      </c>
      <c r="U8" s="37">
        <f>SUMPRODUCT(LTA!J8:AN8,LTA!J$102:AN$102,LTA!J$103:AN$103)</f>
        <v>16.54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1063.45</v>
      </c>
      <c r="AB8" s="75">
        <f>-STOA!N8</f>
        <v>0</v>
      </c>
      <c r="AC8">
        <f t="shared" si="0"/>
        <v>24.456520811783747</v>
      </c>
      <c r="AD8">
        <f t="shared" si="1"/>
        <v>2754.693571436369</v>
      </c>
      <c r="AE8">
        <f>'IDT-1'!B8</f>
        <v>0</v>
      </c>
      <c r="AF8" s="24"/>
      <c r="AG8">
        <f t="shared" si="2"/>
        <v>2754.693571436369</v>
      </c>
      <c r="AI8" s="34">
        <f>PXIL!H8</f>
        <v>0</v>
      </c>
      <c r="AJ8" s="34">
        <f>PXIL!N8</f>
        <v>0</v>
      </c>
      <c r="AK8" s="34">
        <f>RTM_IEX!H8</f>
        <v>63.66</v>
      </c>
      <c r="AL8" s="34">
        <f>RTM_IEX!N8</f>
        <v>0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11.097519999999999</v>
      </c>
      <c r="E9">
        <f>GT_NG!P9</f>
        <v>7.6264242424242425</v>
      </c>
      <c r="F9">
        <f>GT_Spot!P9</f>
        <v>0</v>
      </c>
      <c r="G9">
        <f>PPCL_NG!P9</f>
        <v>74.967171050149048</v>
      </c>
      <c r="H9">
        <f>PPCL_Spot!P9</f>
        <v>0</v>
      </c>
      <c r="I9">
        <f>Bawana_NG!P9</f>
        <v>127.71534734618047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1247.8351544129321</v>
      </c>
      <c r="P9" s="36">
        <v>118.28</v>
      </c>
      <c r="Q9" s="36">
        <v>38.340000000000003</v>
      </c>
      <c r="R9" s="38">
        <v>0</v>
      </c>
      <c r="S9" s="38">
        <v>3.59</v>
      </c>
      <c r="T9" s="37">
        <f>SUMPRODUCT(LTA!J9:AN9,LTA!J$101:AN$101,LTA!J$103:AN$103)</f>
        <v>1.78</v>
      </c>
      <c r="U9" s="37">
        <f>SUMPRODUCT(LTA!J9:AN9,LTA!J$102:AN$102,LTA!J$103:AN$103)</f>
        <v>25.06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1063.45</v>
      </c>
      <c r="AB9" s="75">
        <f>-STOA!N9</f>
        <v>0</v>
      </c>
      <c r="AC9">
        <f t="shared" si="0"/>
        <v>23.933726230054834</v>
      </c>
      <c r="AD9">
        <f t="shared" si="1"/>
        <v>2695.8078908216307</v>
      </c>
      <c r="AE9">
        <f>'IDT-1'!B9</f>
        <v>0</v>
      </c>
      <c r="AF9" s="24"/>
      <c r="AG9">
        <f t="shared" si="2"/>
        <v>2695.8078908216307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11.097519999999999</v>
      </c>
      <c r="E10">
        <f>GT_NG!P10</f>
        <v>7.6264242424242425</v>
      </c>
      <c r="F10">
        <f>GT_Spot!P10</f>
        <v>0</v>
      </c>
      <c r="G10">
        <f>PPCL_NG!P10</f>
        <v>74.967171050149048</v>
      </c>
      <c r="H10">
        <f>PPCL_Spot!P10</f>
        <v>0</v>
      </c>
      <c r="I10">
        <f>Bawana_NG!P10</f>
        <v>127.71534734618047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1247.8351544129321</v>
      </c>
      <c r="P10" s="36">
        <v>118.28</v>
      </c>
      <c r="Q10" s="36">
        <v>38.340000000000003</v>
      </c>
      <c r="R10" s="38">
        <v>0</v>
      </c>
      <c r="S10" s="38">
        <v>3.59</v>
      </c>
      <c r="T10" s="37">
        <f>SUMPRODUCT(LTA!J10:AN10,LTA!J$101:AN$101,LTA!J$103:AN$103)</f>
        <v>1.82</v>
      </c>
      <c r="U10" s="37">
        <f>SUMPRODUCT(LTA!J10:AN10,LTA!J$102:AN$102,LTA!J$103:AN$103)</f>
        <v>25.26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1063.45</v>
      </c>
      <c r="AB10" s="75">
        <f>-STOA!N10</f>
        <v>0</v>
      </c>
      <c r="AC10">
        <f t="shared" si="0"/>
        <v>24.175547673154107</v>
      </c>
      <c r="AD10">
        <f t="shared" si="1"/>
        <v>2668.8060693785314</v>
      </c>
      <c r="AE10">
        <f>'IDT-1'!B10</f>
        <v>0</v>
      </c>
      <c r="AF10" s="24"/>
      <c r="AG10">
        <f t="shared" si="2"/>
        <v>2668.8060693785314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-27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11.097519999999999</v>
      </c>
      <c r="E11">
        <f>GT_NG!P11</f>
        <v>7.6264242424242425</v>
      </c>
      <c r="F11">
        <f>GT_Spot!P11</f>
        <v>0</v>
      </c>
      <c r="G11">
        <f>PPCL_NG!P11</f>
        <v>74.967171050149048</v>
      </c>
      <c r="H11">
        <f>PPCL_Spot!P11</f>
        <v>0</v>
      </c>
      <c r="I11">
        <f>Bawana_NG!P11</f>
        <v>129.81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1247.8351544129321</v>
      </c>
      <c r="P11" s="36">
        <v>118.28</v>
      </c>
      <c r="Q11" s="36">
        <v>38.340000000000003</v>
      </c>
      <c r="R11" s="38">
        <v>0</v>
      </c>
      <c r="S11" s="38">
        <v>3.59</v>
      </c>
      <c r="T11" s="37">
        <f>SUMPRODUCT(LTA!J11:AN11,LTA!J$101:AN$101,LTA!J$103:AN$103)</f>
        <v>1.75</v>
      </c>
      <c r="U11" s="37">
        <f>SUMPRODUCT(LTA!J11:AN11,LTA!J$102:AN$102,LTA!J$103:AN$103)</f>
        <v>25.5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1063.3999999999999</v>
      </c>
      <c r="AB11" s="75">
        <f>-STOA!N11</f>
        <v>0</v>
      </c>
      <c r="AC11">
        <f t="shared" si="0"/>
        <v>24.301574146774062</v>
      </c>
      <c r="AD11">
        <f t="shared" si="1"/>
        <v>2658.8946955587312</v>
      </c>
      <c r="AE11">
        <f>'IDT-1'!B11</f>
        <v>0</v>
      </c>
      <c r="AF11" s="24"/>
      <c r="AG11">
        <f t="shared" si="2"/>
        <v>2658.8946955587312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-39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11.097519999999999</v>
      </c>
      <c r="E12">
        <f>GT_NG!P12</f>
        <v>7.6188541982418911</v>
      </c>
      <c r="F12">
        <f>GT_Spot!P12</f>
        <v>0</v>
      </c>
      <c r="G12">
        <f>PPCL_NG!P12</f>
        <v>74.967171050149048</v>
      </c>
      <c r="H12">
        <f>PPCL_Spot!P12</f>
        <v>0</v>
      </c>
      <c r="I12">
        <f>Bawana_NG!P12</f>
        <v>129.81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1253.6922259870748</v>
      </c>
      <c r="P12" s="36">
        <v>118.28</v>
      </c>
      <c r="Q12" s="36">
        <v>38.340000000000003</v>
      </c>
      <c r="R12" s="38">
        <v>0</v>
      </c>
      <c r="S12" s="38">
        <v>3.59</v>
      </c>
      <c r="T12" s="37">
        <f>SUMPRODUCT(LTA!J12:AN12,LTA!J$101:AN$101,LTA!J$103:AN$103)</f>
        <v>1.82</v>
      </c>
      <c r="U12" s="37">
        <f>SUMPRODUCT(LTA!J12:AN12,LTA!J$102:AN$102,LTA!J$103:AN$103)</f>
        <v>25.92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1063.3999999999999</v>
      </c>
      <c r="AB12" s="75">
        <f>-STOA!N12</f>
        <v>0</v>
      </c>
      <c r="AC12">
        <f t="shared" si="0"/>
        <v>24.668096223514549</v>
      </c>
      <c r="AD12">
        <f t="shared" si="1"/>
        <v>2629.8676750119507</v>
      </c>
      <c r="AE12">
        <f>'IDT-1'!B12</f>
        <v>0</v>
      </c>
      <c r="AF12" s="24"/>
      <c r="AG12">
        <f t="shared" si="2"/>
        <v>2629.8676750119507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-74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11.097519999999999</v>
      </c>
      <c r="E13">
        <f>GT_NG!P13</f>
        <v>7.6188541982418911</v>
      </c>
      <c r="F13">
        <f>GT_Spot!P13</f>
        <v>0</v>
      </c>
      <c r="G13">
        <f>PPCL_NG!P13</f>
        <v>74.967171050149048</v>
      </c>
      <c r="H13">
        <f>PPCL_Spot!P13</f>
        <v>0</v>
      </c>
      <c r="I13">
        <f>Bawana_NG!P13</f>
        <v>110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1255.5977237984252</v>
      </c>
      <c r="P13" s="36">
        <v>118.28</v>
      </c>
      <c r="Q13" s="36">
        <v>38.340000000000003</v>
      </c>
      <c r="R13" s="38">
        <v>0</v>
      </c>
      <c r="S13" s="38">
        <v>3.59</v>
      </c>
      <c r="T13" s="37">
        <f>SUMPRODUCT(LTA!J13:AN13,LTA!J$101:AN$101,LTA!J$103:AN$103)</f>
        <v>1.76</v>
      </c>
      <c r="U13" s="37">
        <f>SUMPRODUCT(LTA!J13:AN13,LTA!J$102:AN$102,LTA!J$103:AN$103)</f>
        <v>25.74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1063.3999999999999</v>
      </c>
      <c r="AB13" s="75">
        <f>-STOA!N13</f>
        <v>0</v>
      </c>
      <c r="AC13">
        <f t="shared" si="0"/>
        <v>24.677109027176147</v>
      </c>
      <c r="AD13">
        <f t="shared" si="1"/>
        <v>2592.7141600196396</v>
      </c>
      <c r="AE13">
        <f>'IDT-1'!B13</f>
        <v>0</v>
      </c>
      <c r="AF13" s="24"/>
      <c r="AG13">
        <f t="shared" si="2"/>
        <v>2592.7141600196396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-93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11.097519999999999</v>
      </c>
      <c r="E14">
        <f>GT_NG!P14</f>
        <v>7.8587819947043247</v>
      </c>
      <c r="F14">
        <f>GT_Spot!P14</f>
        <v>0</v>
      </c>
      <c r="G14">
        <f>PPCL_NG!P14</f>
        <v>74.967171050149048</v>
      </c>
      <c r="H14">
        <f>PPCL_Spot!P14</f>
        <v>0</v>
      </c>
      <c r="I14">
        <f>Bawana_NG!P14</f>
        <v>80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1227.1413071724671</v>
      </c>
      <c r="P14" s="36">
        <v>118.28</v>
      </c>
      <c r="Q14" s="36">
        <v>38.340000000000003</v>
      </c>
      <c r="R14" s="38">
        <v>0</v>
      </c>
      <c r="S14" s="38">
        <v>3.59</v>
      </c>
      <c r="T14" s="37">
        <f>SUMPRODUCT(LTA!J14:AN14,LTA!J$101:AN$101,LTA!J$103:AN$103)</f>
        <v>1.66</v>
      </c>
      <c r="U14" s="37">
        <f>SUMPRODUCT(LTA!J14:AN14,LTA!J$102:AN$102,LTA!J$103:AN$103)</f>
        <v>34.659999999999997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1063.3999999999999</v>
      </c>
      <c r="AB14" s="75">
        <f>-STOA!N14</f>
        <v>0</v>
      </c>
      <c r="AC14">
        <f t="shared" si="0"/>
        <v>23.851782314499989</v>
      </c>
      <c r="AD14">
        <f t="shared" si="1"/>
        <v>2588.1429979028203</v>
      </c>
      <c r="AE14">
        <f>'IDT-1'!B14</f>
        <v>0</v>
      </c>
      <c r="AF14" s="24"/>
      <c r="AG14">
        <f t="shared" si="2"/>
        <v>2588.1429979028203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-49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11.097519999999999</v>
      </c>
      <c r="E15">
        <f>GT_NG!P15</f>
        <v>7.8587819947043247</v>
      </c>
      <c r="F15">
        <f>GT_Spot!P15</f>
        <v>0</v>
      </c>
      <c r="G15">
        <f>PPCL_NG!P15</f>
        <v>74.967171050149048</v>
      </c>
      <c r="H15">
        <f>PPCL_Spot!P15</f>
        <v>0</v>
      </c>
      <c r="I15">
        <f>Bawana_NG!P15</f>
        <v>80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1192.8306632989568</v>
      </c>
      <c r="P15" s="36">
        <v>118.28</v>
      </c>
      <c r="Q15" s="36">
        <v>38.340000000000003</v>
      </c>
      <c r="R15" s="38">
        <v>0</v>
      </c>
      <c r="S15" s="38">
        <v>3.59</v>
      </c>
      <c r="T15" s="37">
        <f>SUMPRODUCT(LTA!J15:AN15,LTA!J$101:AN$101,LTA!J$103:AN$103)</f>
        <v>1.69</v>
      </c>
      <c r="U15" s="37">
        <f>SUMPRODUCT(LTA!J15:AN15,LTA!J$102:AN$102,LTA!J$103:AN$103)</f>
        <v>34.130000000000003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1040.1899999999998</v>
      </c>
      <c r="AB15" s="75">
        <f>-STOA!N15</f>
        <v>0</v>
      </c>
      <c r="AC15">
        <f t="shared" si="0"/>
        <v>23.145881842924798</v>
      </c>
      <c r="AD15">
        <f t="shared" si="1"/>
        <v>2552.8282545008851</v>
      </c>
      <c r="AE15">
        <f>'IDT-1'!B15</f>
        <v>0</v>
      </c>
      <c r="AF15" s="24"/>
      <c r="AG15">
        <f t="shared" si="2"/>
        <v>2552.8282545008851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-27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11.097519999999999</v>
      </c>
      <c r="E16">
        <f>GT_NG!P16</f>
        <v>7.8587819947043247</v>
      </c>
      <c r="F16">
        <f>GT_Spot!P16</f>
        <v>0</v>
      </c>
      <c r="G16">
        <f>PPCL_NG!P16</f>
        <v>74.967171050149048</v>
      </c>
      <c r="H16">
        <f>PPCL_Spot!P16</f>
        <v>0</v>
      </c>
      <c r="I16">
        <f>Bawana_NG!P16</f>
        <v>80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1192.2556133531225</v>
      </c>
      <c r="P16" s="36">
        <v>118.28</v>
      </c>
      <c r="Q16" s="36">
        <v>38.340000000000003</v>
      </c>
      <c r="R16" s="38">
        <v>0</v>
      </c>
      <c r="S16" s="38">
        <v>3.59</v>
      </c>
      <c r="T16" s="37">
        <f>SUMPRODUCT(LTA!J16:AN16,LTA!J$101:AN$101,LTA!J$103:AN$103)</f>
        <v>1.67</v>
      </c>
      <c r="U16" s="37">
        <f>SUMPRODUCT(LTA!J16:AN16,LTA!J$102:AN$102,LTA!J$103:AN$103)</f>
        <v>40.300000000000004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1040.1899999999998</v>
      </c>
      <c r="AB16" s="75">
        <f>-STOA!N16</f>
        <v>0</v>
      </c>
      <c r="AC16">
        <f t="shared" si="0"/>
        <v>23.416894591456344</v>
      </c>
      <c r="AD16">
        <f t="shared" si="1"/>
        <v>2533.1321918065196</v>
      </c>
      <c r="AE16">
        <f>'IDT-1'!B16</f>
        <v>0</v>
      </c>
      <c r="AF16" s="24"/>
      <c r="AG16">
        <f t="shared" si="2"/>
        <v>2533.1321918065196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-52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11.097519999999999</v>
      </c>
      <c r="E17">
        <f>GT_NG!P17</f>
        <v>7.8587819947043247</v>
      </c>
      <c r="F17">
        <f>GT_Spot!P17</f>
        <v>0</v>
      </c>
      <c r="G17">
        <f>PPCL_NG!P17</f>
        <v>74.967171050149048</v>
      </c>
      <c r="H17">
        <f>PPCL_Spot!P17</f>
        <v>0</v>
      </c>
      <c r="I17">
        <f>Bawana_NG!P17</f>
        <v>80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1153.3005256905567</v>
      </c>
      <c r="P17" s="36">
        <v>118.28</v>
      </c>
      <c r="Q17" s="36">
        <v>38.340000000000003</v>
      </c>
      <c r="R17" s="38">
        <v>0</v>
      </c>
      <c r="S17" s="38">
        <v>3.59</v>
      </c>
      <c r="T17" s="37">
        <f>SUMPRODUCT(LTA!J17:AN17,LTA!J$101:AN$101,LTA!J$103:AN$103)</f>
        <v>1.68</v>
      </c>
      <c r="U17" s="37">
        <f>SUMPRODUCT(LTA!J17:AN17,LTA!J$102:AN$102,LTA!J$103:AN$103)</f>
        <v>40.819999999999993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1040.1899999999998</v>
      </c>
      <c r="AB17" s="75">
        <f>-STOA!N17</f>
        <v>0</v>
      </c>
      <c r="AC17">
        <f t="shared" si="0"/>
        <v>23.087631947547962</v>
      </c>
      <c r="AD17">
        <f t="shared" si="1"/>
        <v>2494.0363667878619</v>
      </c>
      <c r="AE17">
        <f>'IDT-1'!B17</f>
        <v>0</v>
      </c>
      <c r="AF17" s="24"/>
      <c r="AG17">
        <f t="shared" si="2"/>
        <v>2494.0363667878619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-53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11.097519999999999</v>
      </c>
      <c r="E18">
        <f>GT_NG!P18</f>
        <v>7.8587819947043247</v>
      </c>
      <c r="F18">
        <f>GT_Spot!P18</f>
        <v>0</v>
      </c>
      <c r="G18">
        <f>PPCL_NG!P18</f>
        <v>74.967171050149048</v>
      </c>
      <c r="H18">
        <f>PPCL_Spot!P18</f>
        <v>0</v>
      </c>
      <c r="I18">
        <f>Bawana_NG!P18</f>
        <v>80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1117.1894110358089</v>
      </c>
      <c r="P18" s="36">
        <v>118.28</v>
      </c>
      <c r="Q18" s="36">
        <v>38.340000000000003</v>
      </c>
      <c r="R18" s="38">
        <v>0</v>
      </c>
      <c r="S18" s="38">
        <v>3.59</v>
      </c>
      <c r="T18" s="37">
        <f>SUMPRODUCT(LTA!J18:AN18,LTA!J$101:AN$101,LTA!J$103:AN$103)</f>
        <v>1.78</v>
      </c>
      <c r="U18" s="37">
        <f>SUMPRODUCT(LTA!J18:AN18,LTA!J$102:AN$102,LTA!J$103:AN$103)</f>
        <v>41.430000000000007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1040.1899999999998</v>
      </c>
      <c r="AB18" s="75">
        <f>-STOA!N18</f>
        <v>0</v>
      </c>
      <c r="AC18">
        <f t="shared" si="0"/>
        <v>22.616295843186663</v>
      </c>
      <c r="AD18">
        <f t="shared" si="1"/>
        <v>2477.1065882374751</v>
      </c>
      <c r="AE18">
        <f>'IDT-1'!B18</f>
        <v>0</v>
      </c>
      <c r="AF18" s="24"/>
      <c r="AG18">
        <f t="shared" si="2"/>
        <v>2477.1065882374751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-35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11.097519999999999</v>
      </c>
      <c r="E19">
        <f>GT_NG!P19</f>
        <v>7.8587819947043247</v>
      </c>
      <c r="F19">
        <f>GT_Spot!P19</f>
        <v>0</v>
      </c>
      <c r="G19">
        <f>PPCL_NG!P19</f>
        <v>74.967171050149048</v>
      </c>
      <c r="H19">
        <f>PPCL_Spot!P19</f>
        <v>0</v>
      </c>
      <c r="I19">
        <f>Bawana_NG!P19</f>
        <v>80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1089.7972519103757</v>
      </c>
      <c r="P19" s="36">
        <v>118.28</v>
      </c>
      <c r="Q19" s="36">
        <v>38.340000000000003</v>
      </c>
      <c r="R19" s="38">
        <v>0</v>
      </c>
      <c r="S19" s="38">
        <v>3.59</v>
      </c>
      <c r="T19" s="37">
        <f>SUMPRODUCT(LTA!J19:AN19,LTA!J$101:AN$101,LTA!J$103:AN$103)</f>
        <v>1.83</v>
      </c>
      <c r="U19" s="37">
        <f>SUMPRODUCT(LTA!J19:AN19,LTA!J$102:AN$102,LTA!J$103:AN$103)</f>
        <v>41.79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1040.1899999999998</v>
      </c>
      <c r="AB19" s="75">
        <f>-STOA!N19</f>
        <v>0</v>
      </c>
      <c r="AC19">
        <f t="shared" si="0"/>
        <v>22.778368581381642</v>
      </c>
      <c r="AD19">
        <f t="shared" si="1"/>
        <v>2404.9623563738473</v>
      </c>
      <c r="AE19">
        <f>'IDT-1'!B19</f>
        <v>0</v>
      </c>
      <c r="AF19" s="24"/>
      <c r="AG19">
        <f t="shared" si="2"/>
        <v>2404.9623563738473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-80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11.097519999999999</v>
      </c>
      <c r="E20">
        <f>GT_NG!P20</f>
        <v>7.8640399882387522</v>
      </c>
      <c r="F20">
        <f>GT_Spot!P20</f>
        <v>0</v>
      </c>
      <c r="G20">
        <f>PPCL_NG!P20</f>
        <v>74.967171050149048</v>
      </c>
      <c r="H20">
        <f>PPCL_Spot!P20</f>
        <v>0</v>
      </c>
      <c r="I20">
        <f>Bawana_NG!P20</f>
        <v>80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1070.1787760208927</v>
      </c>
      <c r="P20" s="36">
        <v>118.28</v>
      </c>
      <c r="Q20" s="36">
        <v>38.340000000000003</v>
      </c>
      <c r="R20" s="38">
        <v>0</v>
      </c>
      <c r="S20" s="38">
        <v>3.59</v>
      </c>
      <c r="T20" s="37">
        <f>SUMPRODUCT(LTA!J20:AN20,LTA!J$101:AN$101,LTA!J$103:AN$103)</f>
        <v>1.66</v>
      </c>
      <c r="U20" s="37">
        <f>SUMPRODUCT(LTA!J20:AN20,LTA!J$102:AN$102,LTA!J$103:AN$103)</f>
        <v>42.36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1040.1899999999998</v>
      </c>
      <c r="AB20" s="75">
        <f>-STOA!N20</f>
        <v>0</v>
      </c>
      <c r="AC20">
        <f t="shared" si="0"/>
        <v>22.609292263897292</v>
      </c>
      <c r="AD20">
        <f t="shared" si="1"/>
        <v>2385.9182147953829</v>
      </c>
      <c r="AE20">
        <f>'IDT-1'!B20</f>
        <v>0</v>
      </c>
      <c r="AF20" s="24"/>
      <c r="AG20">
        <f t="shared" si="2"/>
        <v>2385.9182147953829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-80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11.097519999999999</v>
      </c>
      <c r="E21">
        <f>GT_NG!P21</f>
        <v>7.8640399882387522</v>
      </c>
      <c r="F21">
        <f>GT_Spot!P21</f>
        <v>0</v>
      </c>
      <c r="G21">
        <f>PPCL_NG!P21</f>
        <v>74.967171050149048</v>
      </c>
      <c r="H21">
        <f>PPCL_Spot!P21</f>
        <v>0</v>
      </c>
      <c r="I21">
        <f>Bawana_NG!P21</f>
        <v>80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1057.788701733311</v>
      </c>
      <c r="P21" s="36">
        <v>118.28</v>
      </c>
      <c r="Q21" s="36">
        <v>38.340000000000003</v>
      </c>
      <c r="R21" s="38">
        <v>0</v>
      </c>
      <c r="S21" s="38">
        <v>3.62</v>
      </c>
      <c r="T21" s="37">
        <f>SUMPRODUCT(LTA!J21:AN21,LTA!J$101:AN$101,LTA!J$103:AN$103)</f>
        <v>1.68</v>
      </c>
      <c r="U21" s="37">
        <f>SUMPRODUCT(LTA!J21:AN21,LTA!J$102:AN$102,LTA!J$103:AN$103)</f>
        <v>43.29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-16</v>
      </c>
      <c r="AA21" s="75">
        <f>STOA!H21</f>
        <v>1040.1899999999998</v>
      </c>
      <c r="AB21" s="75">
        <f>-STOA!N21</f>
        <v>0</v>
      </c>
      <c r="AC21">
        <f t="shared" si="0"/>
        <v>22.730836798221457</v>
      </c>
      <c r="AD21">
        <f t="shared" si="1"/>
        <v>2349.3865959734771</v>
      </c>
      <c r="AE21">
        <f>'IDT-1'!B21</f>
        <v>0</v>
      </c>
      <c r="AF21" s="24"/>
      <c r="AG21">
        <f t="shared" si="2"/>
        <v>2349.3865959734771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-89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11.097519999999999</v>
      </c>
      <c r="E22">
        <f>GT_NG!P22</f>
        <v>7.8640399882387522</v>
      </c>
      <c r="F22">
        <f>GT_Spot!P22</f>
        <v>0</v>
      </c>
      <c r="G22">
        <f>PPCL_NG!P22</f>
        <v>74.967171050149048</v>
      </c>
      <c r="H22">
        <f>PPCL_Spot!P22</f>
        <v>0</v>
      </c>
      <c r="I22">
        <f>Bawana_NG!P22</f>
        <v>80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1052.1867401924994</v>
      </c>
      <c r="P22" s="36">
        <v>118.28</v>
      </c>
      <c r="Q22" s="36">
        <v>38.340000000000003</v>
      </c>
      <c r="R22" s="38">
        <v>0</v>
      </c>
      <c r="S22" s="38">
        <v>3.62</v>
      </c>
      <c r="T22" s="37">
        <f>SUMPRODUCT(LTA!J22:AN22,LTA!J$101:AN$101,LTA!J$103:AN$103)</f>
        <v>1.82</v>
      </c>
      <c r="U22" s="37">
        <f>SUMPRODUCT(LTA!J22:AN22,LTA!J$102:AN$102,LTA!J$103:AN$103)</f>
        <v>32.119999999999997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-54</v>
      </c>
      <c r="AA22" s="75">
        <f>STOA!H22</f>
        <v>1040.1899999999998</v>
      </c>
      <c r="AB22" s="75">
        <f>-STOA!N22</f>
        <v>0</v>
      </c>
      <c r="AC22">
        <f t="shared" si="0"/>
        <v>22.824184979761586</v>
      </c>
      <c r="AD22">
        <f t="shared" si="1"/>
        <v>2305.6612862511251</v>
      </c>
      <c r="AE22">
        <f>'IDT-1'!B22</f>
        <v>0</v>
      </c>
      <c r="AF22" s="24"/>
      <c r="AG22">
        <f t="shared" si="2"/>
        <v>2305.6612862511251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-78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11.097519999999999</v>
      </c>
      <c r="E23">
        <f>GT_NG!P23</f>
        <v>7.8640399882387522</v>
      </c>
      <c r="F23">
        <f>GT_Spot!P23</f>
        <v>0</v>
      </c>
      <c r="G23">
        <f>PPCL_NG!P23</f>
        <v>74.967171050149048</v>
      </c>
      <c r="H23">
        <f>PPCL_Spot!P23</f>
        <v>0</v>
      </c>
      <c r="I23">
        <f>Bawana_NG!P23</f>
        <v>80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1054.5815114259319</v>
      </c>
      <c r="P23" s="36">
        <v>118.28</v>
      </c>
      <c r="Q23" s="36">
        <v>38.340000000000003</v>
      </c>
      <c r="R23" s="38">
        <v>0</v>
      </c>
      <c r="S23" s="38">
        <v>3.62</v>
      </c>
      <c r="T23" s="37">
        <f>SUMPRODUCT(LTA!J23:AN23,LTA!J$101:AN$101,LTA!J$103:AN$103)</f>
        <v>1.7</v>
      </c>
      <c r="U23" s="37">
        <f>SUMPRODUCT(LTA!J23:AN23,LTA!J$102:AN$102,LTA!J$103:AN$103)</f>
        <v>32.18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-90</v>
      </c>
      <c r="AA23" s="75">
        <f>STOA!H23</f>
        <v>1040.23</v>
      </c>
      <c r="AB23" s="75">
        <f>-STOA!N23</f>
        <v>0</v>
      </c>
      <c r="AC23">
        <f t="shared" si="0"/>
        <v>23.067036154670681</v>
      </c>
      <c r="AD23">
        <f t="shared" si="1"/>
        <v>2282.7932063096487</v>
      </c>
      <c r="AE23">
        <f>'IDT-1'!B23</f>
        <v>0</v>
      </c>
      <c r="AF23" s="24"/>
      <c r="AG23">
        <f t="shared" si="2"/>
        <v>2282.7932063096487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-67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11.097519999999999</v>
      </c>
      <c r="E24">
        <f>GT_NG!P24</f>
        <v>7.8640399882387522</v>
      </c>
      <c r="F24">
        <f>GT_Spot!P24</f>
        <v>0</v>
      </c>
      <c r="G24">
        <f>PPCL_NG!P24</f>
        <v>74.967171050149048</v>
      </c>
      <c r="H24">
        <f>PPCL_Spot!P24</f>
        <v>0</v>
      </c>
      <c r="I24">
        <f>Bawana_NG!P24</f>
        <v>80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1073.2008607918121</v>
      </c>
      <c r="P24" s="36">
        <v>118.28</v>
      </c>
      <c r="Q24" s="36">
        <v>38.340000000000003</v>
      </c>
      <c r="R24" s="38">
        <v>0</v>
      </c>
      <c r="S24" s="38">
        <v>3.62</v>
      </c>
      <c r="T24" s="37">
        <f>SUMPRODUCT(LTA!J24:AN24,LTA!J$101:AN$101,LTA!J$103:AN$103)</f>
        <v>1.74</v>
      </c>
      <c r="U24" s="37">
        <f>SUMPRODUCT(LTA!J24:AN24,LTA!J$102:AN$102,LTA!J$103:AN$103)</f>
        <v>32.32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-159</v>
      </c>
      <c r="AA24" s="75">
        <f>STOA!H24</f>
        <v>1040.23</v>
      </c>
      <c r="AB24" s="75">
        <f>-STOA!N24</f>
        <v>0</v>
      </c>
      <c r="AC24">
        <f t="shared" si="0"/>
        <v>23.942720630866052</v>
      </c>
      <c r="AD24">
        <f t="shared" si="1"/>
        <v>2220.7168711993336</v>
      </c>
      <c r="AE24">
        <f>'IDT-1'!B24</f>
        <v>0</v>
      </c>
      <c r="AF24" s="24"/>
      <c r="AG24">
        <f t="shared" si="2"/>
        <v>2220.7168711993336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-78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11.097519999999999</v>
      </c>
      <c r="E25">
        <f>GT_NG!P25</f>
        <v>7.8640399882387522</v>
      </c>
      <c r="F25">
        <f>GT_Spot!P25</f>
        <v>0</v>
      </c>
      <c r="G25">
        <f>PPCL_NG!P25</f>
        <v>74.967171050149048</v>
      </c>
      <c r="H25">
        <f>PPCL_Spot!P25</f>
        <v>0</v>
      </c>
      <c r="I25">
        <f>Bawana_NG!P25</f>
        <v>80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1073.3584593903734</v>
      </c>
      <c r="P25" s="36">
        <v>118.28</v>
      </c>
      <c r="Q25" s="36">
        <v>38.340000000000003</v>
      </c>
      <c r="R25" s="38">
        <v>0</v>
      </c>
      <c r="S25" s="38">
        <v>3.62</v>
      </c>
      <c r="T25" s="37">
        <f>SUMPRODUCT(LTA!J25:AN25,LTA!J$101:AN$101,LTA!J$103:AN$103)</f>
        <v>1.73</v>
      </c>
      <c r="U25" s="37">
        <f>SUMPRODUCT(LTA!J25:AN25,LTA!J$102:AN$102,LTA!J$103:AN$103)</f>
        <v>32.31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-208</v>
      </c>
      <c r="AA25" s="75">
        <f>STOA!H25</f>
        <v>1040.23</v>
      </c>
      <c r="AB25" s="75">
        <f>-STOA!N25</f>
        <v>0</v>
      </c>
      <c r="AC25">
        <f t="shared" si="0"/>
        <v>24.352325364554375</v>
      </c>
      <c r="AD25">
        <f t="shared" si="1"/>
        <v>2174.4448650642066</v>
      </c>
      <c r="AE25">
        <f>'IDT-1'!B25</f>
        <v>0</v>
      </c>
      <c r="AF25" s="24"/>
      <c r="AG25">
        <f t="shared" si="2"/>
        <v>2174.4448650642066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-75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11.097519999999999</v>
      </c>
      <c r="E26">
        <f>GT_NG!P26</f>
        <v>7.8640399882387522</v>
      </c>
      <c r="F26">
        <f>GT_Spot!P26</f>
        <v>0</v>
      </c>
      <c r="G26">
        <f>PPCL_NG!P26</f>
        <v>74.967171050149048</v>
      </c>
      <c r="H26">
        <f>PPCL_Spot!P26</f>
        <v>0</v>
      </c>
      <c r="I26">
        <f>Bawana_NG!P26</f>
        <v>80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1080.7080130902127</v>
      </c>
      <c r="P26" s="36">
        <v>118.28</v>
      </c>
      <c r="Q26" s="36">
        <v>38.340000000000003</v>
      </c>
      <c r="R26" s="38">
        <v>0</v>
      </c>
      <c r="S26" s="38">
        <v>3.62</v>
      </c>
      <c r="T26" s="37">
        <f>SUMPRODUCT(LTA!J26:AN26,LTA!J$101:AN$101,LTA!J$103:AN$103)</f>
        <v>2.09</v>
      </c>
      <c r="U26" s="37">
        <f>SUMPRODUCT(LTA!J26:AN26,LTA!J$102:AN$102,LTA!J$103:AN$103)</f>
        <v>31.36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-257</v>
      </c>
      <c r="AA26" s="75">
        <f>STOA!H26</f>
        <v>1041.6299999999999</v>
      </c>
      <c r="AB26" s="75">
        <f>-STOA!N26</f>
        <v>0</v>
      </c>
      <c r="AC26">
        <f t="shared" si="0"/>
        <v>24.885792068267111</v>
      </c>
      <c r="AD26">
        <f t="shared" si="1"/>
        <v>2130.0709520603327</v>
      </c>
      <c r="AE26">
        <f>'IDT-1'!B26</f>
        <v>0</v>
      </c>
      <c r="AF26" s="24"/>
      <c r="AG26">
        <f t="shared" si="2"/>
        <v>2130.0709520603327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-78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11.097519999999999</v>
      </c>
      <c r="E27">
        <f>GT_NG!P27</f>
        <v>7.8587819947043247</v>
      </c>
      <c r="F27">
        <f>GT_Spot!P27</f>
        <v>0</v>
      </c>
      <c r="G27">
        <f>PPCL_NG!P27</f>
        <v>74.967171050149048</v>
      </c>
      <c r="H27">
        <f>PPCL_Spot!P27</f>
        <v>0</v>
      </c>
      <c r="I27">
        <f>Bawana_NG!P27</f>
        <v>80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1070.6758599498671</v>
      </c>
      <c r="P27" s="36">
        <v>118.28</v>
      </c>
      <c r="Q27" s="36">
        <v>38.340000000000003</v>
      </c>
      <c r="R27" s="38">
        <v>14.67</v>
      </c>
      <c r="S27" s="38">
        <v>3.62</v>
      </c>
      <c r="T27" s="37">
        <f>SUMPRODUCT(LTA!J27:AN27,LTA!J$101:AN$101,LTA!J$103:AN$103)</f>
        <v>6.25</v>
      </c>
      <c r="U27" s="37">
        <f>SUMPRODUCT(LTA!J27:AN27,LTA!J$102:AN$102,LTA!J$103:AN$103)</f>
        <v>31.51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-44</v>
      </c>
      <c r="AA27" s="75">
        <f>STOA!H27</f>
        <v>772.01999999999987</v>
      </c>
      <c r="AB27" s="75">
        <f>-STOA!N27</f>
        <v>0</v>
      </c>
      <c r="AC27">
        <f t="shared" si="0"/>
        <v>20.709755815583563</v>
      </c>
      <c r="AD27">
        <f t="shared" si="1"/>
        <v>2085.5795771791363</v>
      </c>
      <c r="AE27">
        <f>'IDT-1'!B27</f>
        <v>0</v>
      </c>
      <c r="AF27" s="24"/>
      <c r="AG27">
        <f t="shared" si="2"/>
        <v>2085.5795771791363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-79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11.097519999999999</v>
      </c>
      <c r="E28">
        <f>GT_NG!P28</f>
        <v>7.8587819947043247</v>
      </c>
      <c r="F28">
        <f>GT_Spot!P28</f>
        <v>0</v>
      </c>
      <c r="G28">
        <f>PPCL_NG!P28</f>
        <v>74.967171050149048</v>
      </c>
      <c r="H28">
        <f>PPCL_Spot!P28</f>
        <v>0</v>
      </c>
      <c r="I28">
        <f>Bawana_NG!P28</f>
        <v>84.160000000000011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1060.751515789934</v>
      </c>
      <c r="P28" s="36">
        <v>118.28</v>
      </c>
      <c r="Q28" s="36">
        <v>38.340000000000003</v>
      </c>
      <c r="R28" s="38">
        <v>25.475202410092258</v>
      </c>
      <c r="S28" s="38">
        <v>3.62</v>
      </c>
      <c r="T28" s="37">
        <f>SUMPRODUCT(LTA!J28:AN28,LTA!J$101:AN$101,LTA!J$103:AN$103)</f>
        <v>12.69</v>
      </c>
      <c r="U28" s="37">
        <f>SUMPRODUCT(LTA!J28:AN28,LTA!J$102:AN$102,LTA!J$103:AN$103)</f>
        <v>37.339999999999996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-96</v>
      </c>
      <c r="AA28" s="75">
        <f>STOA!H28</f>
        <v>775.51999999999987</v>
      </c>
      <c r="AB28" s="75">
        <f>-STOA!N28</f>
        <v>0</v>
      </c>
      <c r="AC28">
        <f t="shared" si="0"/>
        <v>21.407822764472293</v>
      </c>
      <c r="AD28">
        <f t="shared" si="1"/>
        <v>2047.6923684804069</v>
      </c>
      <c r="AE28">
        <f>'IDT-1'!B28</f>
        <v>0</v>
      </c>
      <c r="AF28" s="24"/>
      <c r="AG28">
        <f t="shared" si="2"/>
        <v>2047.6923684804069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-85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11.097519999999999</v>
      </c>
      <c r="E29">
        <f>GT_NG!P29</f>
        <v>7.8587819947043247</v>
      </c>
      <c r="F29">
        <f>GT_Spot!P29</f>
        <v>0</v>
      </c>
      <c r="G29">
        <f>PPCL_NG!P29</f>
        <v>74.967171050149048</v>
      </c>
      <c r="H29">
        <f>PPCL_Spot!P29</f>
        <v>0</v>
      </c>
      <c r="I29">
        <f>Bawana_NG!P29</f>
        <v>84.160000000000011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1046.5893787392695</v>
      </c>
      <c r="P29" s="36">
        <v>118.28</v>
      </c>
      <c r="Q29" s="36">
        <v>14.517712305025997</v>
      </c>
      <c r="R29" s="38">
        <v>39.450000000000003</v>
      </c>
      <c r="S29" s="38">
        <v>0</v>
      </c>
      <c r="T29" s="37">
        <f>SUMPRODUCT(LTA!J29:AN29,LTA!J$101:AN$101,LTA!J$103:AN$103)</f>
        <v>20.3</v>
      </c>
      <c r="U29" s="37">
        <f>SUMPRODUCT(LTA!J29:AN29,LTA!J$102:AN$102,LTA!J$103:AN$103)</f>
        <v>37.49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-144</v>
      </c>
      <c r="AA29" s="75">
        <f>STOA!H29</f>
        <v>779.01999999999987</v>
      </c>
      <c r="AB29" s="75">
        <f>-STOA!N29</f>
        <v>0</v>
      </c>
      <c r="AC29">
        <f t="shared" si="0"/>
        <v>21.11284187762454</v>
      </c>
      <c r="AD29">
        <f t="shared" si="1"/>
        <v>2048.6177222115239</v>
      </c>
      <c r="AE29">
        <f>'IDT-1'!B29</f>
        <v>0</v>
      </c>
      <c r="AF29" s="24"/>
      <c r="AG29">
        <f t="shared" si="2"/>
        <v>2048.6177222115239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-20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11.097519999999999</v>
      </c>
      <c r="E30">
        <f>GT_NG!P30</f>
        <v>7.8587819947043247</v>
      </c>
      <c r="F30">
        <f>GT_Spot!P30</f>
        <v>0</v>
      </c>
      <c r="G30">
        <f>PPCL_NG!P30</f>
        <v>74.967171050149048</v>
      </c>
      <c r="H30">
        <f>PPCL_Spot!P30</f>
        <v>0</v>
      </c>
      <c r="I30">
        <f>Bawana_NG!P30</f>
        <v>84.160000000000011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1018.7328057093631</v>
      </c>
      <c r="P30" s="36">
        <v>118.28</v>
      </c>
      <c r="Q30" s="36">
        <v>14.517712305025997</v>
      </c>
      <c r="R30" s="38">
        <v>40.499999999999993</v>
      </c>
      <c r="S30" s="38">
        <v>0</v>
      </c>
      <c r="T30" s="37">
        <f>SUMPRODUCT(LTA!J30:AN30,LTA!J$101:AN$101,LTA!J$103:AN$103)</f>
        <v>29.84</v>
      </c>
      <c r="U30" s="37">
        <f>SUMPRODUCT(LTA!J30:AN30,LTA!J$102:AN$102,LTA!J$103:AN$103)</f>
        <v>37.31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-166</v>
      </c>
      <c r="AA30" s="75">
        <f>STOA!H30</f>
        <v>786.01999999999987</v>
      </c>
      <c r="AB30" s="75">
        <f>-STOA!N30</f>
        <v>0</v>
      </c>
      <c r="AC30">
        <f t="shared" si="0"/>
        <v>21.100815182661123</v>
      </c>
      <c r="AD30">
        <f t="shared" si="1"/>
        <v>2029.1831758765809</v>
      </c>
      <c r="AE30">
        <f>'IDT-1'!B30</f>
        <v>0</v>
      </c>
      <c r="AF30" s="24"/>
      <c r="AG30">
        <f t="shared" si="2"/>
        <v>2029.1831758765809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-7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11.097519999999999</v>
      </c>
      <c r="E31">
        <f>GT_NG!P31</f>
        <v>7.8640399882387522</v>
      </c>
      <c r="F31">
        <f>GT_Spot!P31</f>
        <v>0</v>
      </c>
      <c r="G31">
        <f>PPCL_NG!P31</f>
        <v>74.967171050149048</v>
      </c>
      <c r="H31">
        <f>PPCL_Spot!P31</f>
        <v>0</v>
      </c>
      <c r="I31">
        <f>Bawana_NG!P31</f>
        <v>84.160000000000011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1020.152559950536</v>
      </c>
      <c r="P31" s="36">
        <v>118.28</v>
      </c>
      <c r="Q31" s="36">
        <v>14.517712305025997</v>
      </c>
      <c r="R31" s="38">
        <v>40.499999999999993</v>
      </c>
      <c r="S31" s="38">
        <v>0</v>
      </c>
      <c r="T31" s="37">
        <f>SUMPRODUCT(LTA!J31:AN31,LTA!J$101:AN$101,LTA!J$103:AN$103)</f>
        <v>43.02</v>
      </c>
      <c r="U31" s="37">
        <f>SUMPRODUCT(LTA!J31:AN31,LTA!J$102:AN$102,LTA!J$103:AN$103)</f>
        <v>37.200000000000003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-170</v>
      </c>
      <c r="AA31" s="75">
        <f>STOA!H31</f>
        <v>788.64999999999975</v>
      </c>
      <c r="AB31" s="75">
        <f>-STOA!N31</f>
        <v>0</v>
      </c>
      <c r="AC31">
        <f t="shared" si="0"/>
        <v>21.278149672893132</v>
      </c>
      <c r="AD31">
        <f t="shared" si="1"/>
        <v>2043.1308536210563</v>
      </c>
      <c r="AE31">
        <f>'IDT-1'!B31</f>
        <v>0</v>
      </c>
      <c r="AF31" s="24"/>
      <c r="AG31">
        <f t="shared" si="2"/>
        <v>2043.1308536210563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-6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11.097519999999999</v>
      </c>
      <c r="E32">
        <f>GT_NG!P32</f>
        <v>7.8640399882387522</v>
      </c>
      <c r="F32">
        <f>GT_Spot!P32</f>
        <v>0</v>
      </c>
      <c r="G32">
        <f>PPCL_NG!P32</f>
        <v>74.967171050149048</v>
      </c>
      <c r="H32">
        <f>PPCL_Spot!P32</f>
        <v>0</v>
      </c>
      <c r="I32">
        <f>Bawana_NG!P32</f>
        <v>84.160000000000011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1020.152559950536</v>
      </c>
      <c r="P32" s="36">
        <v>118.28</v>
      </c>
      <c r="Q32" s="36">
        <v>14.517712305025997</v>
      </c>
      <c r="R32" s="38">
        <v>40.499999999999993</v>
      </c>
      <c r="S32" s="38">
        <v>0</v>
      </c>
      <c r="T32" s="37">
        <f>SUMPRODUCT(LTA!J32:AN32,LTA!J$101:AN$101,LTA!J$103:AN$103)</f>
        <v>57.180000000000007</v>
      </c>
      <c r="U32" s="37">
        <f>SUMPRODUCT(LTA!J32:AN32,LTA!J$102:AN$102,LTA!J$103:AN$103)</f>
        <v>36.729999999999997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-205</v>
      </c>
      <c r="AA32" s="75">
        <f>STOA!H32</f>
        <v>798.44999999999993</v>
      </c>
      <c r="AB32" s="75">
        <f>-STOA!N32</f>
        <v>0</v>
      </c>
      <c r="AC32">
        <f t="shared" si="0"/>
        <v>21.742327371036797</v>
      </c>
      <c r="AD32">
        <f t="shared" si="1"/>
        <v>2037.1566759229129</v>
      </c>
      <c r="AE32">
        <f>'IDT-1'!B32</f>
        <v>0</v>
      </c>
      <c r="AF32" s="24"/>
      <c r="AG32">
        <f t="shared" si="2"/>
        <v>2037.1566759229129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11.097519999999999</v>
      </c>
      <c r="E33">
        <f>GT_NG!P33</f>
        <v>7.8640399882387522</v>
      </c>
      <c r="F33">
        <f>GT_Spot!P33</f>
        <v>0</v>
      </c>
      <c r="G33">
        <f>PPCL_NG!P33</f>
        <v>74.967171050149048</v>
      </c>
      <c r="H33">
        <f>PPCL_Spot!P33</f>
        <v>0</v>
      </c>
      <c r="I33">
        <f>Bawana_NG!P33</f>
        <v>84.160000000000011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945.75029446512906</v>
      </c>
      <c r="P33" s="36">
        <v>118.28</v>
      </c>
      <c r="Q33" s="36">
        <v>17.230000000000004</v>
      </c>
      <c r="R33" s="38">
        <v>40.499999999999993</v>
      </c>
      <c r="S33" s="38">
        <v>0</v>
      </c>
      <c r="T33" s="37">
        <f>SUMPRODUCT(LTA!J33:AN33,LTA!J$101:AN$101,LTA!J$103:AN$103)</f>
        <v>66.06</v>
      </c>
      <c r="U33" s="37">
        <f>SUMPRODUCT(LTA!J33:AN33,LTA!J$102:AN$102,LTA!J$103:AN$103)</f>
        <v>36.32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-241</v>
      </c>
      <c r="AA33" s="75">
        <f>STOA!H33</f>
        <v>811.74999999999989</v>
      </c>
      <c r="AB33" s="75">
        <f>-STOA!N33</f>
        <v>0</v>
      </c>
      <c r="AC33">
        <f t="shared" si="0"/>
        <v>22.00440364073442</v>
      </c>
      <c r="AD33">
        <f t="shared" si="1"/>
        <v>1907.9746218627824</v>
      </c>
      <c r="AE33">
        <f>'IDT-1'!B33</f>
        <v>0</v>
      </c>
      <c r="AF33" s="24"/>
      <c r="AG33">
        <f t="shared" si="2"/>
        <v>1907.9746218627824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-43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11.097519999999999</v>
      </c>
      <c r="E34">
        <f>GT_NG!P34</f>
        <v>7.8640399882387522</v>
      </c>
      <c r="F34">
        <f>GT_Spot!P34</f>
        <v>0</v>
      </c>
      <c r="G34">
        <f>PPCL_NG!P34</f>
        <v>74.967171050149048</v>
      </c>
      <c r="H34">
        <f>PPCL_Spot!P34</f>
        <v>0</v>
      </c>
      <c r="I34">
        <f>Bawana_NG!P34</f>
        <v>84.160000000000011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941.16846309913046</v>
      </c>
      <c r="P34" s="36">
        <v>118.28</v>
      </c>
      <c r="Q34" s="36">
        <v>14.51</v>
      </c>
      <c r="R34" s="38">
        <v>40.499999999999993</v>
      </c>
      <c r="S34" s="38">
        <v>0</v>
      </c>
      <c r="T34" s="37">
        <f>SUMPRODUCT(LTA!J34:AN34,LTA!J$101:AN$101,LTA!J$103:AN$103)</f>
        <v>81.289999999999992</v>
      </c>
      <c r="U34" s="37">
        <f>SUMPRODUCT(LTA!J34:AN34,LTA!J$102:AN$102,LTA!J$103:AN$103)</f>
        <v>36.479999999999997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-268</v>
      </c>
      <c r="AA34" s="75">
        <f>STOA!H34</f>
        <v>822.24999999999989</v>
      </c>
      <c r="AB34" s="75">
        <f>-STOA!N34</f>
        <v>0</v>
      </c>
      <c r="AC34">
        <f t="shared" si="0"/>
        <v>22.301151437546558</v>
      </c>
      <c r="AD34">
        <f t="shared" si="1"/>
        <v>1911.2660426999714</v>
      </c>
      <c r="AE34">
        <f>'IDT-1'!B34</f>
        <v>0</v>
      </c>
      <c r="AF34" s="24"/>
      <c r="AG34">
        <f t="shared" si="2"/>
        <v>1911.2660426999714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-31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11.097519999999999</v>
      </c>
      <c r="E35">
        <f>GT_NG!P35</f>
        <v>7.8640399882387522</v>
      </c>
      <c r="F35">
        <f>GT_Spot!P35</f>
        <v>0</v>
      </c>
      <c r="G35">
        <f>PPCL_NG!P35</f>
        <v>74.967171050149048</v>
      </c>
      <c r="H35">
        <f>PPCL_Spot!P35</f>
        <v>0</v>
      </c>
      <c r="I35">
        <f>Bawana_NG!P35</f>
        <v>84.160000000000011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950.21023288812353</v>
      </c>
      <c r="P35" s="36">
        <v>98.699999999999989</v>
      </c>
      <c r="Q35" s="36">
        <v>14.51</v>
      </c>
      <c r="R35" s="38">
        <v>47.5</v>
      </c>
      <c r="S35" s="38">
        <v>0</v>
      </c>
      <c r="T35" s="37">
        <f>SUMPRODUCT(LTA!J35:AN35,LTA!J$101:AN$101,LTA!J$103:AN$103)</f>
        <v>80.86999999999999</v>
      </c>
      <c r="U35" s="37">
        <f>SUMPRODUCT(LTA!J35:AN35,LTA!J$102:AN$102,LTA!J$103:AN$103)</f>
        <v>36.39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-293</v>
      </c>
      <c r="AA35" s="75">
        <f>STOA!H35</f>
        <v>834.63999999999987</v>
      </c>
      <c r="AB35" s="75">
        <f>-STOA!N35</f>
        <v>0</v>
      </c>
      <c r="AC35">
        <f t="shared" si="0"/>
        <v>22.321290246556526</v>
      </c>
      <c r="AD35">
        <f t="shared" si="1"/>
        <v>1925.5876736799546</v>
      </c>
      <c r="AE35">
        <f>'IDT-1'!B35</f>
        <v>0</v>
      </c>
      <c r="AF35" s="24"/>
      <c r="AG35">
        <f t="shared" si="2"/>
        <v>1925.5876736799546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11.097519999999999</v>
      </c>
      <c r="E36">
        <f>GT_NG!P36</f>
        <v>7.8640399882387522</v>
      </c>
      <c r="F36">
        <f>GT_Spot!P36</f>
        <v>0</v>
      </c>
      <c r="G36">
        <f>PPCL_NG!P36</f>
        <v>74.967171050149048</v>
      </c>
      <c r="H36">
        <f>PPCL_Spot!P36</f>
        <v>0</v>
      </c>
      <c r="I36">
        <f>Bawana_NG!P36</f>
        <v>84.160000000000011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950.21023288812353</v>
      </c>
      <c r="P36" s="36">
        <v>90.96</v>
      </c>
      <c r="Q36" s="36">
        <v>14.51</v>
      </c>
      <c r="R36" s="38">
        <v>47.5</v>
      </c>
      <c r="S36" s="38">
        <v>0</v>
      </c>
      <c r="T36" s="37">
        <f>SUMPRODUCT(LTA!J36:AN36,LTA!J$101:AN$101,LTA!J$103:AN$103)</f>
        <v>94.09</v>
      </c>
      <c r="U36" s="37">
        <f>SUMPRODUCT(LTA!J36:AN36,LTA!J$102:AN$102,LTA!J$103:AN$103)</f>
        <v>36.549999999999997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-314</v>
      </c>
      <c r="AA36" s="75">
        <f>STOA!H36</f>
        <v>847.93999999999983</v>
      </c>
      <c r="AB36" s="75">
        <f>-STOA!N36</f>
        <v>0</v>
      </c>
      <c r="AC36">
        <f t="shared" si="0"/>
        <v>22.768034924522627</v>
      </c>
      <c r="AD36">
        <f t="shared" si="1"/>
        <v>1933.7209290019885</v>
      </c>
      <c r="AE36">
        <f>'IDT-1'!B36</f>
        <v>0</v>
      </c>
      <c r="AF36" s="24"/>
      <c r="AG36">
        <f t="shared" si="2"/>
        <v>1933.7209290019885</v>
      </c>
      <c r="AI36" s="34">
        <f>PXIL!H36</f>
        <v>0</v>
      </c>
      <c r="AJ36" s="34">
        <f>PXIL!N36</f>
        <v>0</v>
      </c>
      <c r="AK36" s="34">
        <f>RTM_IEX!H36</f>
        <v>10.64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11.097519999999999</v>
      </c>
      <c r="E37">
        <f>GT_NG!P37</f>
        <v>7.8640399882387522</v>
      </c>
      <c r="F37">
        <f>GT_Spot!P37</f>
        <v>0</v>
      </c>
      <c r="G37">
        <f>PPCL_NG!P37</f>
        <v>74.967171050149048</v>
      </c>
      <c r="H37">
        <f>PPCL_Spot!P37</f>
        <v>0</v>
      </c>
      <c r="I37">
        <f>Bawana_NG!P37</f>
        <v>84.160000000000011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946.16805665670586</v>
      </c>
      <c r="P37" s="36">
        <v>102.77999999999999</v>
      </c>
      <c r="Q37" s="36">
        <v>14.51</v>
      </c>
      <c r="R37" s="38">
        <v>47.5</v>
      </c>
      <c r="S37" s="38">
        <v>0</v>
      </c>
      <c r="T37" s="37">
        <f>SUMPRODUCT(LTA!J37:AN37,LTA!J$101:AN$101,LTA!J$103:AN$103)</f>
        <v>108.2</v>
      </c>
      <c r="U37" s="37">
        <f>SUMPRODUCT(LTA!J37:AN37,LTA!J$102:AN$102,LTA!J$103:AN$103)</f>
        <v>35.11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-344</v>
      </c>
      <c r="AA37" s="75">
        <f>STOA!H37</f>
        <v>860.15999999999985</v>
      </c>
      <c r="AB37" s="75">
        <f>-STOA!N37</f>
        <v>0</v>
      </c>
      <c r="AC37">
        <f t="shared" si="0"/>
        <v>23.424111599352017</v>
      </c>
      <c r="AD37">
        <f t="shared" si="1"/>
        <v>1947.3526760957413</v>
      </c>
      <c r="AE37">
        <f>'IDT-1'!B37</f>
        <v>0</v>
      </c>
      <c r="AF37" s="24"/>
      <c r="AG37">
        <f t="shared" si="2"/>
        <v>1947.3526760957413</v>
      </c>
      <c r="AI37" s="34">
        <f>PXIL!H37</f>
        <v>0</v>
      </c>
      <c r="AJ37" s="34">
        <f>PXIL!N37</f>
        <v>0</v>
      </c>
      <c r="AK37" s="34">
        <f>RTM_IEX!H37</f>
        <v>22.26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11.097519999999999</v>
      </c>
      <c r="E38">
        <f>GT_NG!P38</f>
        <v>7.8640399882387522</v>
      </c>
      <c r="F38">
        <f>GT_Spot!P38</f>
        <v>0</v>
      </c>
      <c r="G38">
        <f>PPCL_NG!P38</f>
        <v>74.967171050149048</v>
      </c>
      <c r="H38">
        <f>PPCL_Spot!P38</f>
        <v>0</v>
      </c>
      <c r="I38">
        <f>Bawana_NG!P38</f>
        <v>84.160000000000011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945.95377610687069</v>
      </c>
      <c r="P38" s="36">
        <v>97.910000000000011</v>
      </c>
      <c r="Q38" s="36">
        <v>14.51</v>
      </c>
      <c r="R38" s="38">
        <v>47.5</v>
      </c>
      <c r="S38" s="38">
        <v>0</v>
      </c>
      <c r="T38" s="37">
        <f>SUMPRODUCT(LTA!J38:AN38,LTA!J$101:AN$101,LTA!J$103:AN$103)</f>
        <v>118.60000000000001</v>
      </c>
      <c r="U38" s="37">
        <f>SUMPRODUCT(LTA!J38:AN38,LTA!J$102:AN$102,LTA!J$103:AN$103)</f>
        <v>38.07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-347</v>
      </c>
      <c r="AA38" s="75">
        <f>STOA!H38</f>
        <v>870.65999999999985</v>
      </c>
      <c r="AB38" s="75">
        <f>-STOA!N38</f>
        <v>0</v>
      </c>
      <c r="AC38">
        <f t="shared" si="0"/>
        <v>23.760732313080052</v>
      </c>
      <c r="AD38">
        <f t="shared" si="1"/>
        <v>1979.2417748321782</v>
      </c>
      <c r="AE38">
        <f>'IDT-1'!B38</f>
        <v>0</v>
      </c>
      <c r="AF38" s="24"/>
      <c r="AG38">
        <f t="shared" si="2"/>
        <v>1979.2417748321782</v>
      </c>
      <c r="AI38" s="34">
        <f>PXIL!H38</f>
        <v>0</v>
      </c>
      <c r="AJ38" s="34">
        <f>PXIL!N38</f>
        <v>0</v>
      </c>
      <c r="AK38" s="34">
        <f>RTM_IEX!H38</f>
        <v>38.71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11.097519999999999</v>
      </c>
      <c r="E39">
        <f>GT_NG!P39</f>
        <v>7.7938253454866198</v>
      </c>
      <c r="F39">
        <f>GT_Spot!P39</f>
        <v>0</v>
      </c>
      <c r="G39">
        <f>PPCL_NG!P39</f>
        <v>74.967171050149048</v>
      </c>
      <c r="H39">
        <f>PPCL_Spot!P39</f>
        <v>0</v>
      </c>
      <c r="I39">
        <f>Bawana_NG!P39</f>
        <v>84.160000000000011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945.26420209036132</v>
      </c>
      <c r="P39" s="36">
        <v>93.04</v>
      </c>
      <c r="Q39" s="36">
        <v>14.51</v>
      </c>
      <c r="R39" s="38">
        <v>47.5</v>
      </c>
      <c r="S39" s="38">
        <v>0</v>
      </c>
      <c r="T39" s="37">
        <f>SUMPRODUCT(LTA!J39:AN39,LTA!J$101:AN$101,LTA!J$103:AN$103)</f>
        <v>135.15</v>
      </c>
      <c r="U39" s="37">
        <f>SUMPRODUCT(LTA!J39:AN39,LTA!J$102:AN$102,LTA!J$103:AN$103)</f>
        <v>46.26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-333</v>
      </c>
      <c r="AA39" s="75">
        <f>STOA!H39</f>
        <v>883.25999999999988</v>
      </c>
      <c r="AB39" s="75">
        <f>-STOA!N39</f>
        <v>0</v>
      </c>
      <c r="AC39">
        <f t="shared" si="0"/>
        <v>23.685544387567813</v>
      </c>
      <c r="AD39">
        <f t="shared" si="1"/>
        <v>1998.8971740984289</v>
      </c>
      <c r="AE39">
        <f>'IDT-1'!B39</f>
        <v>0</v>
      </c>
      <c r="AF39" s="24"/>
      <c r="AG39">
        <f t="shared" si="2"/>
        <v>1998.8971740984289</v>
      </c>
      <c r="AI39" s="34">
        <f>PXIL!H39</f>
        <v>0</v>
      </c>
      <c r="AJ39" s="34">
        <f>PXIL!N39</f>
        <v>0</v>
      </c>
      <c r="AK39" s="34">
        <f>RTM_IEX!H39</f>
        <v>12.58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11.097519999999999</v>
      </c>
      <c r="E40">
        <f>GT_NG!P40</f>
        <v>21.563208228076505</v>
      </c>
      <c r="F40">
        <f>GT_Spot!P40</f>
        <v>0</v>
      </c>
      <c r="G40">
        <f>PPCL_NG!P40</f>
        <v>74.967171050149048</v>
      </c>
      <c r="H40">
        <f>PPCL_Spot!P40</f>
        <v>0</v>
      </c>
      <c r="I40">
        <f>Bawana_NG!P40</f>
        <v>84.160000000000011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951.87560453016897</v>
      </c>
      <c r="P40" s="36">
        <v>91.1</v>
      </c>
      <c r="Q40" s="36">
        <v>14.51</v>
      </c>
      <c r="R40" s="38">
        <v>47.5</v>
      </c>
      <c r="S40" s="38">
        <v>0</v>
      </c>
      <c r="T40" s="37">
        <f>SUMPRODUCT(LTA!J40:AN40,LTA!J$101:AN$101,LTA!J$103:AN$103)</f>
        <v>149.98000000000002</v>
      </c>
      <c r="U40" s="37">
        <f>SUMPRODUCT(LTA!J40:AN40,LTA!J$102:AN$102,LTA!J$103:AN$103)</f>
        <v>44.900000000000006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-295</v>
      </c>
      <c r="AA40" s="75">
        <f>STOA!H40</f>
        <v>893.05999999999983</v>
      </c>
      <c r="AB40" s="75">
        <f>-STOA!N40</f>
        <v>0</v>
      </c>
      <c r="AC40">
        <f t="shared" si="0"/>
        <v>23.66410245256149</v>
      </c>
      <c r="AD40">
        <f t="shared" si="1"/>
        <v>2072.8194013558327</v>
      </c>
      <c r="AE40">
        <f>'IDT-1'!B40</f>
        <v>0</v>
      </c>
      <c r="AF40" s="24"/>
      <c r="AG40">
        <f t="shared" si="2"/>
        <v>2072.8194013558327</v>
      </c>
      <c r="AI40" s="34">
        <f>PXIL!H40</f>
        <v>0</v>
      </c>
      <c r="AJ40" s="34">
        <f>PXIL!N40</f>
        <v>0</v>
      </c>
      <c r="AK40" s="34">
        <f>RTM_IEX!H40</f>
        <v>6.77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11.097519999999999</v>
      </c>
      <c r="E41">
        <f>GT_NG!P41</f>
        <v>21.563208228076505</v>
      </c>
      <c r="F41">
        <f>GT_Spot!P41</f>
        <v>0</v>
      </c>
      <c r="G41">
        <f>PPCL_NG!P41</f>
        <v>74.967171050149048</v>
      </c>
      <c r="H41">
        <f>PPCL_Spot!P41</f>
        <v>0</v>
      </c>
      <c r="I41">
        <f>Bawana_NG!P41</f>
        <v>84.160000000000011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955.09138931559266</v>
      </c>
      <c r="P41" s="36">
        <v>78.385785782830141</v>
      </c>
      <c r="Q41" s="36">
        <v>14.51</v>
      </c>
      <c r="R41" s="38">
        <v>47.5</v>
      </c>
      <c r="S41" s="38">
        <v>0</v>
      </c>
      <c r="T41" s="37">
        <f>SUMPRODUCT(LTA!J41:AN41,LTA!J$101:AN$101,LTA!J$103:AN$103)</f>
        <v>168.35000000000002</v>
      </c>
      <c r="U41" s="37">
        <f>SUMPRODUCT(LTA!J41:AN41,LTA!J$102:AN$102,LTA!J$103:AN$103)</f>
        <v>43.46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-252</v>
      </c>
      <c r="AA41" s="75">
        <f>STOA!H41</f>
        <v>906.99999999999989</v>
      </c>
      <c r="AB41" s="75">
        <f>-STOA!N41</f>
        <v>0</v>
      </c>
      <c r="AC41">
        <f t="shared" si="0"/>
        <v>23.69182079010773</v>
      </c>
      <c r="AD41">
        <f t="shared" si="1"/>
        <v>2162.3232535865409</v>
      </c>
      <c r="AE41">
        <f>'IDT-1'!B41</f>
        <v>0</v>
      </c>
      <c r="AF41" s="24"/>
      <c r="AG41">
        <f t="shared" si="2"/>
        <v>2162.3232535865409</v>
      </c>
      <c r="AI41" s="34">
        <f>PXIL!H41</f>
        <v>0</v>
      </c>
      <c r="AJ41" s="34">
        <f>PXIL!N41</f>
        <v>0</v>
      </c>
      <c r="AK41" s="34">
        <f>RTM_IEX!H41</f>
        <v>31.93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11.097519999999999</v>
      </c>
      <c r="E42">
        <f>GT_NG!P42</f>
        <v>18.913646702047</v>
      </c>
      <c r="F42">
        <f>GT_Spot!P42</f>
        <v>0</v>
      </c>
      <c r="G42">
        <f>PPCL_NG!P42</f>
        <v>74.967171050149048</v>
      </c>
      <c r="H42">
        <f>PPCL_Spot!P42</f>
        <v>0</v>
      </c>
      <c r="I42">
        <f>Bawana_NG!P42</f>
        <v>84.160000000000011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963.5956794562959</v>
      </c>
      <c r="P42" s="36">
        <v>72.58</v>
      </c>
      <c r="Q42" s="36">
        <v>14.51</v>
      </c>
      <c r="R42" s="38">
        <v>47.5</v>
      </c>
      <c r="S42" s="38">
        <v>0</v>
      </c>
      <c r="T42" s="37">
        <f>SUMPRODUCT(LTA!J42:AN42,LTA!J$101:AN$101,LTA!J$103:AN$103)</f>
        <v>185.06999999999996</v>
      </c>
      <c r="U42" s="37">
        <f>SUMPRODUCT(LTA!J42:AN42,LTA!J$102:AN$102,LTA!J$103:AN$103)</f>
        <v>41.77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-213</v>
      </c>
      <c r="AA42" s="75">
        <f>STOA!H42</f>
        <v>916.79999999999984</v>
      </c>
      <c r="AB42" s="75">
        <f>-STOA!N42</f>
        <v>0</v>
      </c>
      <c r="AC42">
        <f t="shared" si="0"/>
        <v>23.496396513662329</v>
      </c>
      <c r="AD42">
        <f t="shared" si="1"/>
        <v>2218.6576206948293</v>
      </c>
      <c r="AE42">
        <f>'IDT-1'!B42</f>
        <v>0</v>
      </c>
      <c r="AF42" s="24"/>
      <c r="AG42">
        <f t="shared" si="2"/>
        <v>2218.6576206948293</v>
      </c>
      <c r="AI42" s="34">
        <f>PXIL!H42</f>
        <v>0</v>
      </c>
      <c r="AJ42" s="34">
        <f>PXIL!N42</f>
        <v>0</v>
      </c>
      <c r="AK42" s="34">
        <f>RTM_IEX!H42</f>
        <v>24.19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11.097519999999999</v>
      </c>
      <c r="E43">
        <f>GT_NG!P43</f>
        <v>18.92714691943128</v>
      </c>
      <c r="F43">
        <f>GT_Spot!P43</f>
        <v>0</v>
      </c>
      <c r="G43">
        <f>PPCL_NG!P43</f>
        <v>74.967171050149048</v>
      </c>
      <c r="H43">
        <f>PPCL_Spot!P43</f>
        <v>0</v>
      </c>
      <c r="I43">
        <f>Bawana_NG!P43</f>
        <v>84.160000000000011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956.80162254721756</v>
      </c>
      <c r="P43" s="36">
        <v>76.339999999999989</v>
      </c>
      <c r="Q43" s="36">
        <v>14.25</v>
      </c>
      <c r="R43" s="38">
        <v>47.5</v>
      </c>
      <c r="S43" s="38">
        <v>0</v>
      </c>
      <c r="T43" s="37">
        <f>SUMPRODUCT(LTA!J43:AN43,LTA!J$101:AN$101,LTA!J$103:AN$103)</f>
        <v>202.66000000000003</v>
      </c>
      <c r="U43" s="37">
        <f>SUMPRODUCT(LTA!J43:AN43,LTA!J$102:AN$102,LTA!J$103:AN$103)</f>
        <v>39.340000000000003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-198</v>
      </c>
      <c r="AA43" s="75">
        <f>STOA!H43</f>
        <v>927.2399999999999</v>
      </c>
      <c r="AB43" s="75">
        <f>-STOA!N43</f>
        <v>0</v>
      </c>
      <c r="AC43">
        <f t="shared" si="0"/>
        <v>24.036507701942497</v>
      </c>
      <c r="AD43">
        <f t="shared" si="1"/>
        <v>2309.6269528148555</v>
      </c>
      <c r="AE43">
        <f>'IDT-1'!B43</f>
        <v>0</v>
      </c>
      <c r="AF43" s="24"/>
      <c r="AG43">
        <f t="shared" si="2"/>
        <v>2309.6269528148555</v>
      </c>
      <c r="AI43" s="34">
        <f>PXIL!H43</f>
        <v>0</v>
      </c>
      <c r="AJ43" s="34">
        <f>PXIL!N43</f>
        <v>0</v>
      </c>
      <c r="AK43" s="34">
        <f>RTM_IEX!H43</f>
        <v>78.38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11.097519999999999</v>
      </c>
      <c r="E44">
        <f>GT_NG!P44</f>
        <v>7.0983543078412383</v>
      </c>
      <c r="F44">
        <f>GT_Spot!P44</f>
        <v>0</v>
      </c>
      <c r="G44">
        <f>PPCL_NG!P44</f>
        <v>74.967171050149048</v>
      </c>
      <c r="H44">
        <f>PPCL_Spot!P44</f>
        <v>0</v>
      </c>
      <c r="I44">
        <f>Bawana_NG!P44</f>
        <v>84.160000000000011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956.80162254721756</v>
      </c>
      <c r="P44" s="36">
        <v>55.195124966881572</v>
      </c>
      <c r="Q44" s="36">
        <v>14.25</v>
      </c>
      <c r="R44" s="38">
        <v>47.5</v>
      </c>
      <c r="S44" s="38">
        <v>0</v>
      </c>
      <c r="T44" s="37">
        <f>SUMPRODUCT(LTA!J44:AN44,LTA!J$101:AN$101,LTA!J$103:AN$103)</f>
        <v>219.81</v>
      </c>
      <c r="U44" s="37">
        <f>SUMPRODUCT(LTA!J44:AN44,LTA!J$102:AN$102,LTA!J$103:AN$103)</f>
        <v>37.61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-136</v>
      </c>
      <c r="AA44" s="75">
        <f>STOA!H44</f>
        <v>934.2399999999999</v>
      </c>
      <c r="AB44" s="75">
        <f>-STOA!N44</f>
        <v>0</v>
      </c>
      <c r="AC44">
        <f t="shared" si="0"/>
        <v>23.333527520292947</v>
      </c>
      <c r="AD44">
        <f t="shared" si="1"/>
        <v>2354.996265351796</v>
      </c>
      <c r="AE44">
        <f>'IDT-1'!B44</f>
        <v>0</v>
      </c>
      <c r="AF44" s="24"/>
      <c r="AG44">
        <f t="shared" si="2"/>
        <v>2354.996265351796</v>
      </c>
      <c r="AI44" s="34">
        <f>PXIL!H44</f>
        <v>0</v>
      </c>
      <c r="AJ44" s="34">
        <f>PXIL!N44</f>
        <v>0</v>
      </c>
      <c r="AK44" s="34">
        <f>RTM_IEX!H44</f>
        <v>71.599999999999994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11.097519999999999</v>
      </c>
      <c r="E45">
        <f>GT_NG!P45</f>
        <v>7.0983543078412383</v>
      </c>
      <c r="F45">
        <f>GT_Spot!P45</f>
        <v>0</v>
      </c>
      <c r="G45">
        <f>PPCL_NG!P45</f>
        <v>74.967171050149048</v>
      </c>
      <c r="H45">
        <f>PPCL_Spot!P45</f>
        <v>0</v>
      </c>
      <c r="I45">
        <f>Bawana_NG!P45</f>
        <v>84.160000000000011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951.71739363641291</v>
      </c>
      <c r="P45" s="36">
        <v>53.4</v>
      </c>
      <c r="Q45" s="36">
        <v>14.25</v>
      </c>
      <c r="R45" s="38">
        <v>47.5</v>
      </c>
      <c r="S45" s="38">
        <v>0</v>
      </c>
      <c r="T45" s="37">
        <f>SUMPRODUCT(LTA!J45:AN45,LTA!J$101:AN$101,LTA!J$103:AN$103)</f>
        <v>236.19</v>
      </c>
      <c r="U45" s="37">
        <f>SUMPRODUCT(LTA!J45:AN45,LTA!J$102:AN$102,LTA!J$103:AN$103)</f>
        <v>36.89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-121</v>
      </c>
      <c r="AA45" s="75">
        <f>STOA!H45</f>
        <v>937.7399999999999</v>
      </c>
      <c r="AB45" s="75">
        <f>-STOA!N45</f>
        <v>0</v>
      </c>
      <c r="AC45">
        <f t="shared" si="0"/>
        <v>23.33403329333639</v>
      </c>
      <c r="AD45">
        <f t="shared" si="1"/>
        <v>2385.1864057010675</v>
      </c>
      <c r="AE45">
        <f>'IDT-1'!B45</f>
        <v>0</v>
      </c>
      <c r="AF45" s="24"/>
      <c r="AG45">
        <f t="shared" si="2"/>
        <v>2385.1864057010675</v>
      </c>
      <c r="AI45" s="34">
        <f>PXIL!H45</f>
        <v>0</v>
      </c>
      <c r="AJ45" s="34">
        <f>PXIL!N45</f>
        <v>0</v>
      </c>
      <c r="AK45" s="34">
        <f>RTM_IEX!H45</f>
        <v>74.510000000000005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11.097519999999999</v>
      </c>
      <c r="E46">
        <f>GT_NG!P46</f>
        <v>7.0983543078412383</v>
      </c>
      <c r="F46">
        <f>GT_Spot!P46</f>
        <v>0</v>
      </c>
      <c r="G46">
        <f>PPCL_NG!P46</f>
        <v>74.967171050149048</v>
      </c>
      <c r="H46">
        <f>PPCL_Spot!P46</f>
        <v>0</v>
      </c>
      <c r="I46">
        <f>Bawana_NG!P46</f>
        <v>84.160000000000011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949.08361968058512</v>
      </c>
      <c r="P46" s="36">
        <v>53.4</v>
      </c>
      <c r="Q46" s="36">
        <v>14.25</v>
      </c>
      <c r="R46" s="38">
        <v>47.5</v>
      </c>
      <c r="S46" s="38">
        <v>0</v>
      </c>
      <c r="T46" s="37">
        <f>SUMPRODUCT(LTA!J46:AN46,LTA!J$101:AN$101,LTA!J$103:AN$103)</f>
        <v>248.21</v>
      </c>
      <c r="U46" s="37">
        <f>SUMPRODUCT(LTA!J46:AN46,LTA!J$102:AN$102,LTA!J$103:AN$103)</f>
        <v>20.61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-75</v>
      </c>
      <c r="AA46" s="75">
        <f>STOA!H46</f>
        <v>941.93999999999983</v>
      </c>
      <c r="AB46" s="75">
        <f>-STOA!N46</f>
        <v>0</v>
      </c>
      <c r="AC46">
        <f t="shared" si="0"/>
        <v>22.629486216504112</v>
      </c>
      <c r="AD46">
        <f t="shared" si="1"/>
        <v>2398.2371788220712</v>
      </c>
      <c r="AE46">
        <f>'IDT-1'!B46</f>
        <v>0</v>
      </c>
      <c r="AF46" s="24"/>
      <c r="AG46">
        <f t="shared" si="2"/>
        <v>2398.2371788220712</v>
      </c>
      <c r="AI46" s="34">
        <f>PXIL!H46</f>
        <v>0</v>
      </c>
      <c r="AJ46" s="34">
        <f>PXIL!N46</f>
        <v>0</v>
      </c>
      <c r="AK46" s="34">
        <f>RTM_IEX!H46</f>
        <v>43.55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11.097519999999999</v>
      </c>
      <c r="E47">
        <f>GT_NG!P47</f>
        <v>7.0983543078412383</v>
      </c>
      <c r="F47">
        <f>GT_Spot!P47</f>
        <v>0</v>
      </c>
      <c r="G47">
        <f>PPCL_NG!P47</f>
        <v>74.967171050149048</v>
      </c>
      <c r="H47">
        <f>PPCL_Spot!P47</f>
        <v>0</v>
      </c>
      <c r="I47">
        <f>Bawana_NG!P47</f>
        <v>84.160000000000011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951.41727352062026</v>
      </c>
      <c r="P47" s="36">
        <v>52.559999999999995</v>
      </c>
      <c r="Q47" s="36">
        <v>14.04</v>
      </c>
      <c r="R47" s="38">
        <v>47.5</v>
      </c>
      <c r="S47" s="38">
        <v>0</v>
      </c>
      <c r="T47" s="37">
        <f>SUMPRODUCT(LTA!J47:AN47,LTA!J$101:AN$101,LTA!J$103:AN$103)</f>
        <v>254.44</v>
      </c>
      <c r="U47" s="37">
        <f>SUMPRODUCT(LTA!J47:AN47,LTA!J$102:AN$102,LTA!J$103:AN$103)</f>
        <v>24.91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-33</v>
      </c>
      <c r="AA47" s="75">
        <f>STOA!H47</f>
        <v>946.13999999999987</v>
      </c>
      <c r="AB47" s="75">
        <f>-STOA!N47</f>
        <v>0</v>
      </c>
      <c r="AC47">
        <f t="shared" si="0"/>
        <v>22.840341014364217</v>
      </c>
      <c r="AD47">
        <f t="shared" si="1"/>
        <v>2506.359977864246</v>
      </c>
      <c r="AE47">
        <f>'IDT-1'!B47</f>
        <v>0</v>
      </c>
      <c r="AF47" s="24"/>
      <c r="AG47">
        <f t="shared" si="2"/>
        <v>2506.359977864246</v>
      </c>
      <c r="AI47" s="34">
        <f>PXIL!H47</f>
        <v>0</v>
      </c>
      <c r="AJ47" s="34">
        <f>PXIL!N47</f>
        <v>0</v>
      </c>
      <c r="AK47" s="34">
        <f>RTM_IEX!H47</f>
        <v>93.87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11.097519999999999</v>
      </c>
      <c r="E48">
        <f>GT_NG!P48</f>
        <v>7.1058387096774194</v>
      </c>
      <c r="F48">
        <f>GT_Spot!P48</f>
        <v>0</v>
      </c>
      <c r="G48">
        <f>PPCL_NG!P48</f>
        <v>74.967171050149048</v>
      </c>
      <c r="H48">
        <f>PPCL_Spot!P48</f>
        <v>0</v>
      </c>
      <c r="I48">
        <f>Bawana_NG!P48</f>
        <v>84.160000000000011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972.35581900420038</v>
      </c>
      <c r="P48" s="36">
        <v>52.559999999999995</v>
      </c>
      <c r="Q48" s="36">
        <v>14.04</v>
      </c>
      <c r="R48" s="38">
        <v>47.5</v>
      </c>
      <c r="S48" s="38">
        <v>0</v>
      </c>
      <c r="T48" s="37">
        <f>SUMPRODUCT(LTA!J48:AN48,LTA!J$101:AN$101,LTA!J$103:AN$103)</f>
        <v>258.02999999999997</v>
      </c>
      <c r="U48" s="37">
        <f>SUMPRODUCT(LTA!J48:AN48,LTA!J$102:AN$102,LTA!J$103:AN$103)</f>
        <v>24.59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946.13999999999987</v>
      </c>
      <c r="AB48" s="75">
        <f>-STOA!N48</f>
        <v>0</v>
      </c>
      <c r="AC48">
        <f t="shared" si="0"/>
        <v>22.556039869123435</v>
      </c>
      <c r="AD48">
        <f t="shared" si="1"/>
        <v>2540.6303088949026</v>
      </c>
      <c r="AE48">
        <f>'IDT-1'!B48</f>
        <v>0</v>
      </c>
      <c r="AF48" s="24"/>
      <c r="AG48">
        <f t="shared" si="2"/>
        <v>2540.6303088949026</v>
      </c>
      <c r="AI48" s="34">
        <f>PXIL!H48</f>
        <v>0</v>
      </c>
      <c r="AJ48" s="34">
        <f>PXIL!N48</f>
        <v>0</v>
      </c>
      <c r="AK48" s="34">
        <f>RTM_IEX!H48</f>
        <v>70.64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11.097519999999999</v>
      </c>
      <c r="E49">
        <f>GT_NG!P49</f>
        <v>7.1058387096774194</v>
      </c>
      <c r="F49">
        <f>GT_Spot!P49</f>
        <v>0</v>
      </c>
      <c r="G49">
        <f>PPCL_NG!P49</f>
        <v>74.967171050149048</v>
      </c>
      <c r="H49">
        <f>PPCL_Spot!P49</f>
        <v>0</v>
      </c>
      <c r="I49">
        <f>Bawana_NG!P49</f>
        <v>84.160000000000011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973.17538855104806</v>
      </c>
      <c r="P49" s="36">
        <v>87.09</v>
      </c>
      <c r="Q49" s="36">
        <v>14.04</v>
      </c>
      <c r="R49" s="38">
        <v>47.5</v>
      </c>
      <c r="S49" s="38">
        <v>0</v>
      </c>
      <c r="T49" s="37">
        <f>SUMPRODUCT(LTA!J49:AN49,LTA!J$101:AN$101,LTA!J$103:AN$103)</f>
        <v>259.56</v>
      </c>
      <c r="U49" s="37">
        <f>SUMPRODUCT(LTA!J49:AN49,LTA!J$102:AN$102,LTA!J$103:AN$103)</f>
        <v>24.15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948.2399999999999</v>
      </c>
      <c r="AB49" s="75">
        <f>-STOA!N49</f>
        <v>0</v>
      </c>
      <c r="AC49">
        <f t="shared" si="0"/>
        <v>22.648260081135696</v>
      </c>
      <c r="AD49">
        <f t="shared" si="1"/>
        <v>2551.0176582297386</v>
      </c>
      <c r="AE49">
        <f>'IDT-1'!B49</f>
        <v>0</v>
      </c>
      <c r="AF49" s="24"/>
      <c r="AG49">
        <f t="shared" si="2"/>
        <v>2551.0176582297386</v>
      </c>
      <c r="AI49" s="34">
        <f>PXIL!H49</f>
        <v>0</v>
      </c>
      <c r="AJ49" s="34">
        <f>PXIL!N49</f>
        <v>0</v>
      </c>
      <c r="AK49" s="34">
        <f>RTM_IEX!H49</f>
        <v>42.58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11.097519999999999</v>
      </c>
      <c r="E50">
        <f>GT_NG!P50</f>
        <v>7.1058387096774194</v>
      </c>
      <c r="F50">
        <f>GT_Spot!P50</f>
        <v>0</v>
      </c>
      <c r="G50">
        <f>PPCL_NG!P50</f>
        <v>74.967171050149048</v>
      </c>
      <c r="H50">
        <f>PPCL_Spot!P50</f>
        <v>0</v>
      </c>
      <c r="I50">
        <f>Bawana_NG!P50</f>
        <v>84.160000000000011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981.5912359475185</v>
      </c>
      <c r="P50" s="36">
        <v>118.28</v>
      </c>
      <c r="Q50" s="36">
        <v>38.340000000000003</v>
      </c>
      <c r="R50" s="38">
        <v>47.5</v>
      </c>
      <c r="S50" s="38">
        <v>3.67</v>
      </c>
      <c r="T50" s="37">
        <f>SUMPRODUCT(LTA!J50:AN50,LTA!J$101:AN$101,LTA!J$103:AN$103)</f>
        <v>278.67</v>
      </c>
      <c r="U50" s="37">
        <f>SUMPRODUCT(LTA!J50:AN50,LTA!J$102:AN$102,LTA!J$103:AN$103)</f>
        <v>23.79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948.2399999999999</v>
      </c>
      <c r="AB50" s="75">
        <f>-STOA!N50</f>
        <v>0</v>
      </c>
      <c r="AC50">
        <f t="shared" si="0"/>
        <v>23.033223538224636</v>
      </c>
      <c r="AD50">
        <f t="shared" si="1"/>
        <v>2594.37854216912</v>
      </c>
      <c r="AE50">
        <f>'IDT-1'!B50</f>
        <v>0</v>
      </c>
      <c r="AF50" s="24"/>
      <c r="AG50">
        <f t="shared" si="2"/>
        <v>2594.37854216912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11.097519999999999</v>
      </c>
      <c r="E51">
        <f>GT_NG!P51</f>
        <v>7.1156129032258066</v>
      </c>
      <c r="F51">
        <f>GT_Spot!P51</f>
        <v>0</v>
      </c>
      <c r="G51">
        <f>PPCL_NG!P51</f>
        <v>74.967171050149048</v>
      </c>
      <c r="H51">
        <f>PPCL_Spot!P51</f>
        <v>0</v>
      </c>
      <c r="I51">
        <f>Bawana_NG!P51</f>
        <v>84.160000000000011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980.31028565758606</v>
      </c>
      <c r="P51" s="36">
        <v>118.28</v>
      </c>
      <c r="Q51" s="36">
        <v>38.340000000000003</v>
      </c>
      <c r="R51" s="38">
        <v>47.5</v>
      </c>
      <c r="S51" s="38">
        <v>3.67</v>
      </c>
      <c r="T51" s="37">
        <f>SUMPRODUCT(LTA!J51:AN51,LTA!J$101:AN$101,LTA!J$103:AN$103)</f>
        <v>278.76</v>
      </c>
      <c r="U51" s="37">
        <f>SUMPRODUCT(LTA!J51:AN51,LTA!J$102:AN$102,LTA!J$103:AN$103)</f>
        <v>25.07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948.93999999999983</v>
      </c>
      <c r="AB51" s="75">
        <f>-STOA!N51</f>
        <v>0</v>
      </c>
      <c r="AC51">
        <f t="shared" si="0"/>
        <v>23.244450121586947</v>
      </c>
      <c r="AD51">
        <f t="shared" si="1"/>
        <v>2571.9661394893737</v>
      </c>
      <c r="AE51">
        <f>'IDT-1'!B51</f>
        <v>0</v>
      </c>
      <c r="AF51" s="24"/>
      <c r="AG51">
        <f t="shared" si="2"/>
        <v>2571.9661394893737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-23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11.097519999999999</v>
      </c>
      <c r="E52">
        <f>GT_NG!P52</f>
        <v>7.1156129032258066</v>
      </c>
      <c r="F52">
        <f>GT_Spot!P52</f>
        <v>0</v>
      </c>
      <c r="G52">
        <f>PPCL_NG!P52</f>
        <v>74.967171050149048</v>
      </c>
      <c r="H52">
        <f>PPCL_Spot!P52</f>
        <v>0</v>
      </c>
      <c r="I52">
        <f>Bawana_NG!P52</f>
        <v>84.160000000000011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981.3411120850011</v>
      </c>
      <c r="P52" s="36">
        <v>118.28</v>
      </c>
      <c r="Q52" s="36">
        <v>38.340000000000003</v>
      </c>
      <c r="R52" s="38">
        <v>47.5</v>
      </c>
      <c r="S52" s="38">
        <v>3.67</v>
      </c>
      <c r="T52" s="37">
        <f>SUMPRODUCT(LTA!J52:AN52,LTA!J$101:AN$101,LTA!J$103:AN$103)</f>
        <v>278.58</v>
      </c>
      <c r="U52" s="37">
        <f>SUMPRODUCT(LTA!J52:AN52,LTA!J$102:AN$102,LTA!J$103:AN$103)</f>
        <v>20.51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950.3399999999998</v>
      </c>
      <c r="AB52" s="75">
        <f>-STOA!N52</f>
        <v>0</v>
      </c>
      <c r="AC52">
        <f t="shared" si="0"/>
        <v>23.062524461137709</v>
      </c>
      <c r="AD52">
        <f t="shared" si="1"/>
        <v>2597.6788915772381</v>
      </c>
      <c r="AE52">
        <f>'IDT-1'!B52</f>
        <v>0</v>
      </c>
      <c r="AF52" s="24"/>
      <c r="AG52">
        <f t="shared" si="2"/>
        <v>2597.6788915772381</v>
      </c>
      <c r="AI52" s="34">
        <f>PXIL!H52</f>
        <v>0</v>
      </c>
      <c r="AJ52" s="34">
        <f>PXIL!N52</f>
        <v>0</v>
      </c>
      <c r="AK52" s="34">
        <f>RTM_IEX!H52</f>
        <v>4.84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11.097519999999999</v>
      </c>
      <c r="E53">
        <f>GT_NG!P53</f>
        <v>7.1156129032258066</v>
      </c>
      <c r="F53">
        <f>GT_Spot!P53</f>
        <v>0</v>
      </c>
      <c r="G53">
        <f>PPCL_NG!P53</f>
        <v>74.967171050149048</v>
      </c>
      <c r="H53">
        <f>PPCL_Spot!P53</f>
        <v>0</v>
      </c>
      <c r="I53">
        <f>Bawana_NG!P53</f>
        <v>84.160000000000011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969.50635000441264</v>
      </c>
      <c r="P53" s="36">
        <v>117.77526346368714</v>
      </c>
      <c r="Q53" s="36">
        <v>38.340000000000003</v>
      </c>
      <c r="R53" s="38">
        <v>47.5</v>
      </c>
      <c r="S53" s="38">
        <v>7.13</v>
      </c>
      <c r="T53" s="37">
        <f>SUMPRODUCT(LTA!J53:AN53,LTA!J$101:AN$101,LTA!J$103:AN$103)</f>
        <v>262.05</v>
      </c>
      <c r="U53" s="37">
        <f>SUMPRODUCT(LTA!J53:AN53,LTA!J$102:AN$102,LTA!J$103:AN$103)</f>
        <v>20.39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950.3399999999998</v>
      </c>
      <c r="AB53" s="75">
        <f>-STOA!N53</f>
        <v>0</v>
      </c>
      <c r="AC53">
        <f t="shared" si="0"/>
        <v>22.928444786141906</v>
      </c>
      <c r="AD53">
        <f t="shared" si="1"/>
        <v>2552.4434726353329</v>
      </c>
      <c r="AE53">
        <f>'IDT-1'!B53</f>
        <v>0</v>
      </c>
      <c r="AF53" s="24"/>
      <c r="AG53">
        <f t="shared" si="2"/>
        <v>2552.4434726353329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-15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11.097519999999999</v>
      </c>
      <c r="E54">
        <f>GT_NG!P54</f>
        <v>7.1156129032258066</v>
      </c>
      <c r="F54">
        <f>GT_Spot!P54</f>
        <v>0</v>
      </c>
      <c r="G54">
        <f>PPCL_NG!P54</f>
        <v>74.967171050149048</v>
      </c>
      <c r="H54">
        <f>PPCL_Spot!P54</f>
        <v>0</v>
      </c>
      <c r="I54">
        <f>Bawana_NG!P54</f>
        <v>84.160000000000011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969.50635000441264</v>
      </c>
      <c r="P54" s="36">
        <v>117.77526346368714</v>
      </c>
      <c r="Q54" s="36">
        <v>38.340000000000003</v>
      </c>
      <c r="R54" s="38">
        <v>47.5</v>
      </c>
      <c r="S54" s="38">
        <v>7.13</v>
      </c>
      <c r="T54" s="37">
        <f>SUMPRODUCT(LTA!J54:AN54,LTA!J$101:AN$101,LTA!J$103:AN$103)</f>
        <v>265.36</v>
      </c>
      <c r="U54" s="37">
        <f>SUMPRODUCT(LTA!J54:AN54,LTA!J$102:AN$102,LTA!J$103:AN$103)</f>
        <v>20.36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950.3399999999998</v>
      </c>
      <c r="AB54" s="75">
        <f>-STOA!N54</f>
        <v>0</v>
      </c>
      <c r="AC54">
        <f t="shared" si="0"/>
        <v>22.892248873308976</v>
      </c>
      <c r="AD54">
        <f t="shared" si="1"/>
        <v>2578.4996685481651</v>
      </c>
      <c r="AE54">
        <f>'IDT-1'!B54</f>
        <v>0</v>
      </c>
      <c r="AF54" s="24"/>
      <c r="AG54">
        <f t="shared" si="2"/>
        <v>2578.4996685481651</v>
      </c>
      <c r="AI54" s="34">
        <f>PXIL!H54</f>
        <v>0</v>
      </c>
      <c r="AJ54" s="34">
        <f>PXIL!N54</f>
        <v>0</v>
      </c>
      <c r="AK54" s="34">
        <f>RTM_IEX!H54</f>
        <v>7.74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11.097519999999999</v>
      </c>
      <c r="E55">
        <f>GT_NG!P55</f>
        <v>8.4058064516129036</v>
      </c>
      <c r="F55">
        <f>GT_Spot!P55</f>
        <v>0</v>
      </c>
      <c r="G55">
        <f>PPCL_NG!P55</f>
        <v>74.967171050149048</v>
      </c>
      <c r="H55">
        <f>PPCL_Spot!P55</f>
        <v>0</v>
      </c>
      <c r="I55">
        <f>Bawana_NG!P55</f>
        <v>84.160000000000011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970.13460443231122</v>
      </c>
      <c r="P55" s="36">
        <v>118.28</v>
      </c>
      <c r="Q55" s="36">
        <v>38.340000000000003</v>
      </c>
      <c r="R55" s="38">
        <v>47.5</v>
      </c>
      <c r="S55" s="38">
        <v>3.67</v>
      </c>
      <c r="T55" s="37">
        <f>SUMPRODUCT(LTA!J55:AN55,LTA!J$101:AN$101,LTA!J$103:AN$103)</f>
        <v>268.66999999999996</v>
      </c>
      <c r="U55" s="37">
        <f>SUMPRODUCT(LTA!J55:AN55,LTA!J$102:AN$102,LTA!J$103:AN$103)</f>
        <v>12.05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951.35999999999979</v>
      </c>
      <c r="AB55" s="75">
        <f>-STOA!N55</f>
        <v>0</v>
      </c>
      <c r="AC55">
        <f t="shared" si="0"/>
        <v>23.001396897019845</v>
      </c>
      <c r="AD55">
        <f t="shared" si="1"/>
        <v>2590.7937050370533</v>
      </c>
      <c r="AE55">
        <f>'IDT-1'!B55</f>
        <v>0</v>
      </c>
      <c r="AF55" s="24"/>
      <c r="AG55">
        <f t="shared" si="2"/>
        <v>2590.7937050370533</v>
      </c>
      <c r="AI55" s="34">
        <f>PXIL!H55</f>
        <v>0</v>
      </c>
      <c r="AJ55" s="34">
        <f>PXIL!N55</f>
        <v>0</v>
      </c>
      <c r="AK55" s="34">
        <f>RTM_IEX!H55</f>
        <v>25.16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11.097519999999999</v>
      </c>
      <c r="E56">
        <f>GT_NG!P56</f>
        <v>8.4058064516129036</v>
      </c>
      <c r="F56">
        <f>GT_Spot!P56</f>
        <v>0</v>
      </c>
      <c r="G56">
        <f>PPCL_NG!P56</f>
        <v>74.967171050149048</v>
      </c>
      <c r="H56">
        <f>PPCL_Spot!P56</f>
        <v>0</v>
      </c>
      <c r="I56">
        <f>Bawana_NG!P56</f>
        <v>84.160000000000011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970.13460443231122</v>
      </c>
      <c r="P56" s="36">
        <v>118.28</v>
      </c>
      <c r="Q56" s="36">
        <v>38.340000000000003</v>
      </c>
      <c r="R56" s="38">
        <v>47.5</v>
      </c>
      <c r="S56" s="38">
        <v>3.67</v>
      </c>
      <c r="T56" s="37">
        <f>SUMPRODUCT(LTA!J56:AN56,LTA!J$101:AN$101,LTA!J$103:AN$103)</f>
        <v>270.69</v>
      </c>
      <c r="U56" s="37">
        <f>SUMPRODUCT(LTA!J56:AN56,LTA!J$102:AN$102,LTA!J$103:AN$103)</f>
        <v>12.38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947.85999999999979</v>
      </c>
      <c r="AB56" s="75">
        <f>-STOA!N56</f>
        <v>0</v>
      </c>
      <c r="AC56">
        <f t="shared" si="0"/>
        <v>23.153108897019845</v>
      </c>
      <c r="AD56">
        <f t="shared" si="1"/>
        <v>2607.8819930370532</v>
      </c>
      <c r="AE56">
        <f>'IDT-1'!B56</f>
        <v>0</v>
      </c>
      <c r="AF56" s="24"/>
      <c r="AG56">
        <f t="shared" si="2"/>
        <v>2607.8819930370532</v>
      </c>
      <c r="AI56" s="34">
        <f>PXIL!H56</f>
        <v>0</v>
      </c>
      <c r="AJ56" s="34">
        <f>PXIL!N56</f>
        <v>0</v>
      </c>
      <c r="AK56" s="34">
        <f>RTM_IEX!H56</f>
        <v>43.55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11.097519999999999</v>
      </c>
      <c r="E57">
        <f>GT_NG!P57</f>
        <v>10.007972665148065</v>
      </c>
      <c r="F57">
        <f>GT_Spot!P57</f>
        <v>0</v>
      </c>
      <c r="G57">
        <f>PPCL_NG!P57</f>
        <v>74.967171050149048</v>
      </c>
      <c r="H57">
        <f>PPCL_Spot!P57</f>
        <v>0</v>
      </c>
      <c r="I57">
        <f>Bawana_NG!P57</f>
        <v>84.160000000000011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1009.7937397370571</v>
      </c>
      <c r="P57" s="36">
        <v>118.28</v>
      </c>
      <c r="Q57" s="36">
        <v>38.340000000000003</v>
      </c>
      <c r="R57" s="38">
        <v>47.5</v>
      </c>
      <c r="S57" s="38">
        <v>3.67</v>
      </c>
      <c r="T57" s="37">
        <f>SUMPRODUCT(LTA!J57:AN57,LTA!J$101:AN$101,LTA!J$103:AN$103)</f>
        <v>192.69</v>
      </c>
      <c r="U57" s="37">
        <f>SUMPRODUCT(LTA!J57:AN57,LTA!J$102:AN$102,LTA!J$103:AN$103)</f>
        <v>12.54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945.05999999999983</v>
      </c>
      <c r="AB57" s="75">
        <f>-STOA!N57</f>
        <v>0</v>
      </c>
      <c r="AC57">
        <f t="shared" si="0"/>
        <v>22.88313635038072</v>
      </c>
      <c r="AD57">
        <f t="shared" si="1"/>
        <v>2577.4732671019733</v>
      </c>
      <c r="AE57">
        <f>'IDT-1'!B57</f>
        <v>0</v>
      </c>
      <c r="AF57" s="24"/>
      <c r="AG57">
        <f t="shared" si="2"/>
        <v>2577.4732671019733</v>
      </c>
      <c r="AI57" s="34">
        <f>PXIL!H57</f>
        <v>0</v>
      </c>
      <c r="AJ57" s="34">
        <f>PXIL!N57</f>
        <v>0</v>
      </c>
      <c r="AK57" s="34">
        <f>RTM_IEX!H57</f>
        <v>52.25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10.007972665148065</v>
      </c>
      <c r="F58">
        <f>GT_Spot!P58</f>
        <v>0</v>
      </c>
      <c r="G58">
        <f>PPCL_NG!P58</f>
        <v>74.967171050149048</v>
      </c>
      <c r="H58">
        <f>PPCL_Spot!P58</f>
        <v>0</v>
      </c>
      <c r="I58">
        <f>Bawana_NG!P58</f>
        <v>82.86999999999999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1045.4654052109024</v>
      </c>
      <c r="P58" s="36">
        <v>118.28</v>
      </c>
      <c r="Q58" s="36">
        <v>38.340000000000003</v>
      </c>
      <c r="R58" s="38">
        <v>47.5</v>
      </c>
      <c r="S58" s="38">
        <v>3.67</v>
      </c>
      <c r="T58" s="37">
        <f>SUMPRODUCT(LTA!J58:AN58,LTA!J$101:AN$101,LTA!J$103:AN$103)</f>
        <v>199.20999999999998</v>
      </c>
      <c r="U58" s="37">
        <f>SUMPRODUCT(LTA!J58:AN58,LTA!J$102:AN$102,LTA!J$103:AN$103)</f>
        <v>12.7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938.05999999999983</v>
      </c>
      <c r="AB58" s="75">
        <f>-STOA!N58</f>
        <v>0</v>
      </c>
      <c r="AC58">
        <f t="shared" si="0"/>
        <v>23.257324190550555</v>
      </c>
      <c r="AD58">
        <f t="shared" si="1"/>
        <v>2619.6204247356486</v>
      </c>
      <c r="AE58">
        <f>'IDT-1'!B58</f>
        <v>0</v>
      </c>
      <c r="AF58" s="24"/>
      <c r="AG58">
        <f t="shared" si="2"/>
        <v>2619.6204247356486</v>
      </c>
      <c r="AI58" s="34">
        <f>PXIL!H58</f>
        <v>0</v>
      </c>
      <c r="AJ58" s="34">
        <f>PXIL!N58</f>
        <v>0</v>
      </c>
      <c r="AK58" s="34">
        <f>RTM_IEX!H58</f>
        <v>60.96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10.007972665148065</v>
      </c>
      <c r="F59">
        <f>GT_Spot!P59</f>
        <v>0</v>
      </c>
      <c r="G59">
        <f>PPCL_NG!P59</f>
        <v>74.967171050149048</v>
      </c>
      <c r="H59">
        <f>PPCL_Spot!P59</f>
        <v>0</v>
      </c>
      <c r="I59">
        <f>Bawana_NG!P59</f>
        <v>82.86999999999999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1089.9605371043954</v>
      </c>
      <c r="P59" s="36">
        <v>118.28</v>
      </c>
      <c r="Q59" s="36">
        <v>38.340000000000003</v>
      </c>
      <c r="R59" s="38">
        <v>47.5</v>
      </c>
      <c r="S59" s="38">
        <v>3.67</v>
      </c>
      <c r="T59" s="37">
        <f>SUMPRODUCT(LTA!J59:AN59,LTA!J$101:AN$101,LTA!J$103:AN$103)</f>
        <v>201.80999999999997</v>
      </c>
      <c r="U59" s="37">
        <f>SUMPRODUCT(LTA!J59:AN59,LTA!J$102:AN$102,LTA!J$103:AN$103)</f>
        <v>12.94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958.42999999999984</v>
      </c>
      <c r="AB59" s="75">
        <f>-STOA!N59</f>
        <v>0</v>
      </c>
      <c r="AC59">
        <f t="shared" si="0"/>
        <v>23.708369351213289</v>
      </c>
      <c r="AD59">
        <f t="shared" si="1"/>
        <v>2670.4245114684791</v>
      </c>
      <c r="AE59">
        <f>'IDT-1'!B59</f>
        <v>0</v>
      </c>
      <c r="AF59" s="24"/>
      <c r="AG59">
        <f t="shared" si="2"/>
        <v>2670.4245114684791</v>
      </c>
      <c r="AI59" s="34">
        <f>PXIL!H59</f>
        <v>0</v>
      </c>
      <c r="AJ59" s="34">
        <f>PXIL!N59</f>
        <v>0</v>
      </c>
      <c r="AK59" s="34">
        <f>RTM_IEX!H59</f>
        <v>44.51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10.007972665148065</v>
      </c>
      <c r="F60">
        <f>GT_Spot!P60</f>
        <v>0</v>
      </c>
      <c r="G60">
        <f>PPCL_NG!P60</f>
        <v>74.967171050149048</v>
      </c>
      <c r="H60">
        <f>PPCL_Spot!P60</f>
        <v>0</v>
      </c>
      <c r="I60">
        <f>Bawana_NG!P60</f>
        <v>82.86999999999999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1142.6144730644351</v>
      </c>
      <c r="P60" s="36">
        <v>118.28</v>
      </c>
      <c r="Q60" s="36">
        <v>38.340000000000003</v>
      </c>
      <c r="R60" s="38">
        <v>47.5</v>
      </c>
      <c r="S60" s="38">
        <v>3.67</v>
      </c>
      <c r="T60" s="37">
        <f>SUMPRODUCT(LTA!J60:AN60,LTA!J$101:AN$101,LTA!J$103:AN$103)</f>
        <v>205.23</v>
      </c>
      <c r="U60" s="37">
        <f>SUMPRODUCT(LTA!J60:AN60,LTA!J$102:AN$102,LTA!J$103:AN$103)</f>
        <v>13.36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951.42999999999984</v>
      </c>
      <c r="AB60" s="75">
        <f>-STOA!N60</f>
        <v>0</v>
      </c>
      <c r="AC60">
        <f t="shared" si="0"/>
        <v>24.04174798766164</v>
      </c>
      <c r="AD60">
        <f t="shared" si="1"/>
        <v>2707.9750687920705</v>
      </c>
      <c r="AE60">
        <f>'IDT-1'!B60</f>
        <v>0</v>
      </c>
      <c r="AF60" s="24"/>
      <c r="AG60">
        <f t="shared" si="2"/>
        <v>2707.9750687920705</v>
      </c>
      <c r="AI60" s="34">
        <f>PXIL!H60</f>
        <v>0</v>
      </c>
      <c r="AJ60" s="34">
        <f>PXIL!N60</f>
        <v>0</v>
      </c>
      <c r="AK60" s="34">
        <f>RTM_IEX!H60</f>
        <v>32.9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10.007972665148065</v>
      </c>
      <c r="F61">
        <f>GT_Spot!P61</f>
        <v>0</v>
      </c>
      <c r="G61">
        <f>PPCL_NG!P61</f>
        <v>74.967171050149048</v>
      </c>
      <c r="H61">
        <f>PPCL_Spot!P61</f>
        <v>0</v>
      </c>
      <c r="I61">
        <f>Bawana_NG!P61</f>
        <v>82.86999999999999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1175.5361847661036</v>
      </c>
      <c r="P61" s="36">
        <v>118.28</v>
      </c>
      <c r="Q61" s="36">
        <v>38.340000000000003</v>
      </c>
      <c r="R61" s="38">
        <v>47.5</v>
      </c>
      <c r="S61" s="38">
        <v>3.67</v>
      </c>
      <c r="T61" s="37">
        <f>SUMPRODUCT(LTA!J61:AN61,LTA!J$101:AN$101,LTA!J$103:AN$103)</f>
        <v>204.5</v>
      </c>
      <c r="U61" s="37">
        <f>SUMPRODUCT(LTA!J61:AN61,LTA!J$102:AN$102,LTA!J$103:AN$103)</f>
        <v>13.71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947.2299999999999</v>
      </c>
      <c r="AB61" s="75">
        <f>-STOA!N61</f>
        <v>0</v>
      </c>
      <c r="AC61">
        <f t="shared" si="0"/>
        <v>25.202307050636328</v>
      </c>
      <c r="AD61">
        <f t="shared" si="1"/>
        <v>2838.6962214307646</v>
      </c>
      <c r="AE61">
        <f>'IDT-1'!B61</f>
        <v>0</v>
      </c>
      <c r="AF61" s="24"/>
      <c r="AG61">
        <f t="shared" si="2"/>
        <v>2838.6962214307646</v>
      </c>
      <c r="AI61" s="34">
        <f>PXIL!H61</f>
        <v>0</v>
      </c>
      <c r="AJ61" s="34">
        <f>PXIL!N61</f>
        <v>0</v>
      </c>
      <c r="AK61" s="34">
        <f>RTM_IEX!H61</f>
        <v>136.44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10.007972665148065</v>
      </c>
      <c r="F62">
        <f>GT_Spot!P62</f>
        <v>0</v>
      </c>
      <c r="G62">
        <f>PPCL_NG!P62</f>
        <v>74.967171050149048</v>
      </c>
      <c r="H62">
        <f>PPCL_Spot!P62</f>
        <v>0</v>
      </c>
      <c r="I62">
        <f>Bawana_NG!P62</f>
        <v>100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1182.4767736190051</v>
      </c>
      <c r="P62" s="36">
        <v>118.28</v>
      </c>
      <c r="Q62" s="36">
        <v>38.340000000000003</v>
      </c>
      <c r="R62" s="38">
        <v>47.5</v>
      </c>
      <c r="S62" s="38">
        <v>3.67</v>
      </c>
      <c r="T62" s="37">
        <f>SUMPRODUCT(LTA!J62:AN62,LTA!J$101:AN$101,LTA!J$103:AN$103)</f>
        <v>201.95000000000002</v>
      </c>
      <c r="U62" s="37">
        <f>SUMPRODUCT(LTA!J62:AN62,LTA!J$102:AN$102,LTA!J$103:AN$103)</f>
        <v>14.2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9.9600000000000009</v>
      </c>
      <c r="Z62" s="34">
        <f>IEX!N62</f>
        <v>0</v>
      </c>
      <c r="AA62" s="75">
        <f>STOA!H62</f>
        <v>943.7299999999999</v>
      </c>
      <c r="AB62" s="75">
        <f>-STOA!N62</f>
        <v>0</v>
      </c>
      <c r="AC62">
        <f t="shared" si="0"/>
        <v>25.51260023254186</v>
      </c>
      <c r="AD62">
        <f t="shared" si="1"/>
        <v>2873.6465171017603</v>
      </c>
      <c r="AE62">
        <f>'IDT-1'!B62</f>
        <v>0</v>
      </c>
      <c r="AF62" s="24"/>
      <c r="AG62">
        <f t="shared" si="2"/>
        <v>2873.6465171017603</v>
      </c>
      <c r="AI62" s="34">
        <f>PXIL!H62</f>
        <v>0</v>
      </c>
      <c r="AJ62" s="34">
        <f>PXIL!N62</f>
        <v>0</v>
      </c>
      <c r="AK62" s="34">
        <f>RTM_IEX!H62</f>
        <v>143.22999999999999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10.007972665148065</v>
      </c>
      <c r="F63">
        <f>GT_Spot!P63</f>
        <v>0</v>
      </c>
      <c r="G63">
        <f>PPCL_NG!P63</f>
        <v>74.967171050149048</v>
      </c>
      <c r="H63">
        <f>PPCL_Spot!P63</f>
        <v>0</v>
      </c>
      <c r="I63">
        <f>Bawana_NG!P63</f>
        <v>110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1182.6057688717117</v>
      </c>
      <c r="P63" s="36">
        <v>118.28</v>
      </c>
      <c r="Q63" s="36">
        <v>38.340000000000003</v>
      </c>
      <c r="R63" s="38">
        <v>47.5</v>
      </c>
      <c r="S63" s="38">
        <v>3.67</v>
      </c>
      <c r="T63" s="37">
        <f>SUMPRODUCT(LTA!J63:AN63,LTA!J$101:AN$101,LTA!J$103:AN$103)</f>
        <v>198.35999999999999</v>
      </c>
      <c r="U63" s="37">
        <f>SUMPRODUCT(LTA!J63:AN63,LTA!J$102:AN$102,LTA!J$103:AN$103)</f>
        <v>15.1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25.84</v>
      </c>
      <c r="Z63" s="34">
        <f>IEX!N63</f>
        <v>0</v>
      </c>
      <c r="AA63" s="75">
        <f>STOA!H63</f>
        <v>962.04999999999984</v>
      </c>
      <c r="AB63" s="75">
        <f>-STOA!N63</f>
        <v>0</v>
      </c>
      <c r="AC63">
        <f t="shared" si="0"/>
        <v>25.316967390765672</v>
      </c>
      <c r="AD63">
        <f t="shared" si="1"/>
        <v>2851.6111451962429</v>
      </c>
      <c r="AE63">
        <f>'IDT-1'!B63</f>
        <v>0</v>
      </c>
      <c r="AF63" s="24"/>
      <c r="AG63">
        <f t="shared" si="2"/>
        <v>2851.6111451962429</v>
      </c>
      <c r="AI63" s="34">
        <f>PXIL!H63</f>
        <v>0</v>
      </c>
      <c r="AJ63" s="34">
        <f>PXIL!N63</f>
        <v>0</v>
      </c>
      <c r="AK63" s="34">
        <f>RTM_IEX!H63</f>
        <v>79.36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10.007972665148065</v>
      </c>
      <c r="F64">
        <f>GT_Spot!P64</f>
        <v>0</v>
      </c>
      <c r="G64">
        <f>PPCL_NG!P64</f>
        <v>74.967171050149048</v>
      </c>
      <c r="H64">
        <f>PPCL_Spot!P64</f>
        <v>0</v>
      </c>
      <c r="I64">
        <f>Bawana_NG!P64</f>
        <v>110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1181.516915803061</v>
      </c>
      <c r="P64" s="36">
        <v>118.28</v>
      </c>
      <c r="Q64" s="36">
        <v>38.340000000000003</v>
      </c>
      <c r="R64" s="38">
        <v>47.5</v>
      </c>
      <c r="S64" s="38">
        <v>3.67</v>
      </c>
      <c r="T64" s="37">
        <f>SUMPRODUCT(LTA!J64:AN64,LTA!J$101:AN$101,LTA!J$103:AN$103)</f>
        <v>188.73</v>
      </c>
      <c r="U64" s="37">
        <f>SUMPRODUCT(LTA!J64:AN64,LTA!J$102:AN$102,LTA!J$103:AN$103)</f>
        <v>16.2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33.869999999999997</v>
      </c>
      <c r="Z64" s="34">
        <f>IEX!N64</f>
        <v>0</v>
      </c>
      <c r="AA64" s="75">
        <f>STOA!H64</f>
        <v>973.00999999999988</v>
      </c>
      <c r="AB64" s="75">
        <f>-STOA!N64</f>
        <v>0</v>
      </c>
      <c r="AC64">
        <f t="shared" si="0"/>
        <v>25.501513483761553</v>
      </c>
      <c r="AD64">
        <f t="shared" si="1"/>
        <v>2872.3977460345964</v>
      </c>
      <c r="AE64">
        <f>'IDT-1'!B64</f>
        <v>0</v>
      </c>
      <c r="AF64" s="24"/>
      <c r="AG64">
        <f t="shared" si="2"/>
        <v>2872.3977460345964</v>
      </c>
      <c r="AI64" s="34">
        <f>PXIL!H64</f>
        <v>0</v>
      </c>
      <c r="AJ64" s="34">
        <f>PXIL!N64</f>
        <v>0</v>
      </c>
      <c r="AK64" s="34">
        <f>RTM_IEX!H64</f>
        <v>90.96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10.007972665148065</v>
      </c>
      <c r="F65">
        <f>GT_Spot!P65</f>
        <v>0</v>
      </c>
      <c r="G65">
        <f>PPCL_NG!P65</f>
        <v>74.967171050149048</v>
      </c>
      <c r="H65">
        <f>PPCL_Spot!P65</f>
        <v>0</v>
      </c>
      <c r="I65">
        <f>Bawana_NG!P65</f>
        <v>110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1212.357044548965</v>
      </c>
      <c r="P65" s="36">
        <v>118.28</v>
      </c>
      <c r="Q65" s="36">
        <v>38.340000000000003</v>
      </c>
      <c r="R65" s="38">
        <v>47.5</v>
      </c>
      <c r="S65" s="38">
        <v>3.67</v>
      </c>
      <c r="T65" s="37">
        <f>SUMPRODUCT(LTA!J65:AN65,LTA!J$101:AN$101,LTA!J$103:AN$103)</f>
        <v>166.95</v>
      </c>
      <c r="U65" s="37">
        <f>SUMPRODUCT(LTA!J65:AN65,LTA!J$102:AN$102,LTA!J$103:AN$103)</f>
        <v>33.020000000000003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33.869999999999997</v>
      </c>
      <c r="Z65" s="34">
        <f>IEX!N65</f>
        <v>0</v>
      </c>
      <c r="AA65" s="75">
        <f>STOA!H65</f>
        <v>993.03999999999985</v>
      </c>
      <c r="AB65" s="75">
        <f>-STOA!N65</f>
        <v>0</v>
      </c>
      <c r="AC65">
        <f t="shared" si="0"/>
        <v>26.092874616725506</v>
      </c>
      <c r="AD65">
        <f t="shared" si="1"/>
        <v>2939.0065136475364</v>
      </c>
      <c r="AE65">
        <f>'IDT-1'!B65</f>
        <v>0</v>
      </c>
      <c r="AF65" s="24"/>
      <c r="AG65">
        <f t="shared" si="2"/>
        <v>2939.0065136475364</v>
      </c>
      <c r="AI65" s="34">
        <f>PXIL!H65</f>
        <v>0</v>
      </c>
      <c r="AJ65" s="34">
        <f>PXIL!N65</f>
        <v>0</v>
      </c>
      <c r="AK65" s="34">
        <f>RTM_IEX!H65</f>
        <v>112.25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10.847200000000001</v>
      </c>
      <c r="E66">
        <f>GT_NG!P66</f>
        <v>10.979684542586751</v>
      </c>
      <c r="F66">
        <f>GT_Spot!P66</f>
        <v>0</v>
      </c>
      <c r="G66">
        <f>PPCL_NG!P66</f>
        <v>74.967171050149048</v>
      </c>
      <c r="H66">
        <f>PPCL_Spot!P66</f>
        <v>0</v>
      </c>
      <c r="I66">
        <f>Bawana_NG!P66</f>
        <v>110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1212.357044548965</v>
      </c>
      <c r="P66" s="36">
        <v>118.28</v>
      </c>
      <c r="Q66" s="36">
        <v>38.340000000000003</v>
      </c>
      <c r="R66" s="38">
        <v>47.5</v>
      </c>
      <c r="S66" s="38">
        <v>3.67</v>
      </c>
      <c r="T66" s="37">
        <f>SUMPRODUCT(LTA!J66:AN66,LTA!J$101:AN$101,LTA!J$103:AN$103)</f>
        <v>157.57</v>
      </c>
      <c r="U66" s="37">
        <f>SUMPRODUCT(LTA!J66:AN66,LTA!J$102:AN$102,LTA!J$103:AN$103)</f>
        <v>34.94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33.869999999999997</v>
      </c>
      <c r="Z66" s="34">
        <f>IEX!N66</f>
        <v>0</v>
      </c>
      <c r="AA66" s="75">
        <f>STOA!H66</f>
        <v>981.30999999999983</v>
      </c>
      <c r="AB66" s="75">
        <f>-STOA!N66</f>
        <v>0</v>
      </c>
      <c r="AC66">
        <f t="shared" si="0"/>
        <v>26.017649681246965</v>
      </c>
      <c r="AD66">
        <f t="shared" si="1"/>
        <v>2930.5334504604534</v>
      </c>
      <c r="AE66">
        <f>'IDT-1'!B66</f>
        <v>0</v>
      </c>
      <c r="AF66" s="24"/>
      <c r="AG66">
        <f t="shared" si="2"/>
        <v>2930.5334504604534</v>
      </c>
      <c r="AI66" s="34">
        <f>PXIL!H66</f>
        <v>0</v>
      </c>
      <c r="AJ66" s="34">
        <f>PXIL!N66</f>
        <v>0</v>
      </c>
      <c r="AK66" s="34">
        <f>RTM_IEX!H66</f>
        <v>121.92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10.847200000000001</v>
      </c>
      <c r="E67">
        <f>GT_NG!P67</f>
        <v>12.835096582466567</v>
      </c>
      <c r="F67">
        <f>GT_Spot!P67</f>
        <v>0</v>
      </c>
      <c r="G67">
        <f>PPCL_NG!P67</f>
        <v>74.967171050149048</v>
      </c>
      <c r="H67">
        <f>PPCL_Spot!P67</f>
        <v>0</v>
      </c>
      <c r="I67">
        <f>Bawana_NG!P67</f>
        <v>110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1219.3999467095582</v>
      </c>
      <c r="P67" s="36">
        <v>118.28</v>
      </c>
      <c r="Q67" s="36">
        <v>38.340000000000003</v>
      </c>
      <c r="R67" s="38">
        <v>47.5</v>
      </c>
      <c r="S67" s="38">
        <v>3.67</v>
      </c>
      <c r="T67" s="37">
        <f>SUMPRODUCT(LTA!J67:AN67,LTA!J$101:AN$101,LTA!J$103:AN$103)</f>
        <v>151.15</v>
      </c>
      <c r="U67" s="37">
        <f>SUMPRODUCT(LTA!J67:AN67,LTA!J$102:AN$102,LTA!J$103:AN$103)</f>
        <v>36.14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33.869999999999997</v>
      </c>
      <c r="Z67" s="34">
        <f>IEX!N67</f>
        <v>0</v>
      </c>
      <c r="AA67" s="75">
        <f>STOA!H67</f>
        <v>984.88999999999987</v>
      </c>
      <c r="AB67" s="75">
        <f>-STOA!N67</f>
        <v>0</v>
      </c>
      <c r="AC67">
        <f t="shared" si="0"/>
        <v>25.825414578253103</v>
      </c>
      <c r="AD67">
        <f t="shared" si="1"/>
        <v>2724.0639997639209</v>
      </c>
      <c r="AE67">
        <f>'IDT-1'!B67</f>
        <v>0</v>
      </c>
      <c r="AF67" s="24"/>
      <c r="AG67">
        <f t="shared" si="2"/>
        <v>2724.0639997639209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-92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10.847200000000001</v>
      </c>
      <c r="E68">
        <f>GT_NG!P68</f>
        <v>12.835096582466567</v>
      </c>
      <c r="F68">
        <f>GT_Spot!P68</f>
        <v>0</v>
      </c>
      <c r="G68">
        <f>PPCL_NG!P68</f>
        <v>74.967171050149048</v>
      </c>
      <c r="H68">
        <f>PPCL_Spot!P68</f>
        <v>0</v>
      </c>
      <c r="I68">
        <f>Bawana_NG!P68</f>
        <v>110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1218.8555190771638</v>
      </c>
      <c r="P68" s="36">
        <v>118.28</v>
      </c>
      <c r="Q68" s="36">
        <v>38.340000000000003</v>
      </c>
      <c r="R68" s="38">
        <v>47.5</v>
      </c>
      <c r="S68" s="38">
        <v>3.67</v>
      </c>
      <c r="T68" s="37">
        <f>SUMPRODUCT(LTA!J68:AN68,LTA!J$101:AN$101,LTA!J$103:AN$103)</f>
        <v>173.15</v>
      </c>
      <c r="U68" s="37">
        <f>SUMPRODUCT(LTA!J68:AN68,LTA!J$102:AN$102,LTA!J$103:AN$103)</f>
        <v>39.090000000000003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33.869999999999997</v>
      </c>
      <c r="Z68" s="34">
        <f>IEX!N68</f>
        <v>0</v>
      </c>
      <c r="AA68" s="75">
        <f>STOA!H68</f>
        <v>967.28999999999985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25.885303615088027</v>
      </c>
      <c r="AD68">
        <f t="shared" ref="AD68:AD98" si="4">SUM(B68:AB68,AI68:AR68)-AC68</f>
        <v>2730.8096830946911</v>
      </c>
      <c r="AE68">
        <f>'IDT-1'!B68</f>
        <v>0</v>
      </c>
      <c r="AF68" s="24"/>
      <c r="AG68">
        <f t="shared" ref="AG68:AG98" si="5">SUM(AD68:AF68)+AT68</f>
        <v>2730.8096830946911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-92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10.847200000000001</v>
      </c>
      <c r="E69">
        <f>GT_NG!P69</f>
        <v>12.835096582466567</v>
      </c>
      <c r="F69">
        <f>GT_Spot!P69</f>
        <v>0</v>
      </c>
      <c r="G69">
        <f>PPCL_NG!P69</f>
        <v>74.967171050149048</v>
      </c>
      <c r="H69">
        <f>PPCL_Spot!P69</f>
        <v>0</v>
      </c>
      <c r="I69">
        <f>Bawana_NG!P69</f>
        <v>110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1228.5298302310887</v>
      </c>
      <c r="P69" s="36">
        <v>118.28</v>
      </c>
      <c r="Q69" s="36">
        <v>38.340000000000003</v>
      </c>
      <c r="R69" s="38">
        <v>47.5</v>
      </c>
      <c r="S69" s="38">
        <v>3.6</v>
      </c>
      <c r="T69" s="37">
        <f>SUMPRODUCT(LTA!J69:AN69,LTA!J$101:AN$101,LTA!J$103:AN$103)</f>
        <v>178.57999999999998</v>
      </c>
      <c r="U69" s="37">
        <f>SUMPRODUCT(LTA!J69:AN69,LTA!J$102:AN$102,LTA!J$103:AN$103)</f>
        <v>39.950000000000003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33.869999999999997</v>
      </c>
      <c r="Z69" s="34">
        <f>IEX!N69</f>
        <v>0</v>
      </c>
      <c r="AA69" s="75">
        <f>STOA!H69</f>
        <v>944.20999999999992</v>
      </c>
      <c r="AB69" s="75">
        <f>-STOA!N69</f>
        <v>0</v>
      </c>
      <c r="AC69">
        <f t="shared" si="3"/>
        <v>27.59769505768163</v>
      </c>
      <c r="AD69">
        <f t="shared" si="4"/>
        <v>2521.9116028060225</v>
      </c>
      <c r="AE69">
        <f>'IDT-1'!B69</f>
        <v>0</v>
      </c>
      <c r="AF69" s="24"/>
      <c r="AG69">
        <f t="shared" si="5"/>
        <v>2521.9116028060225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-292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10.847200000000001</v>
      </c>
      <c r="E70">
        <f>GT_NG!P70</f>
        <v>12.835096582466567</v>
      </c>
      <c r="F70">
        <f>GT_Spot!P70</f>
        <v>0</v>
      </c>
      <c r="G70">
        <f>PPCL_NG!P70</f>
        <v>74.967171050149048</v>
      </c>
      <c r="H70">
        <f>PPCL_Spot!P70</f>
        <v>0</v>
      </c>
      <c r="I70">
        <f>Bawana_NG!P70</f>
        <v>110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1225.3463360098776</v>
      </c>
      <c r="P70" s="36">
        <v>118.28</v>
      </c>
      <c r="Q70" s="36">
        <v>38.340000000000003</v>
      </c>
      <c r="R70" s="38">
        <v>43.739999999999995</v>
      </c>
      <c r="S70" s="38">
        <v>3.6</v>
      </c>
      <c r="T70" s="37">
        <f>SUMPRODUCT(LTA!J70:AN70,LTA!J$101:AN$101,LTA!J$103:AN$103)</f>
        <v>162.26</v>
      </c>
      <c r="U70" s="37">
        <f>SUMPRODUCT(LTA!J70:AN70,LTA!J$102:AN$102,LTA!J$103:AN$103)</f>
        <v>40.15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33.869999999999997</v>
      </c>
      <c r="Z70" s="34">
        <f>IEX!N70</f>
        <v>0</v>
      </c>
      <c r="AA70" s="75">
        <f>STOA!H70</f>
        <v>929.46999999999991</v>
      </c>
      <c r="AB70" s="75">
        <f>-STOA!N70</f>
        <v>0</v>
      </c>
      <c r="AC70">
        <f t="shared" si="3"/>
        <v>27.087461758091067</v>
      </c>
      <c r="AD70">
        <f t="shared" si="4"/>
        <v>2504.6183418844016</v>
      </c>
      <c r="AE70">
        <f>'IDT-1'!B70</f>
        <v>0</v>
      </c>
      <c r="AF70" s="24"/>
      <c r="AG70">
        <f t="shared" si="5"/>
        <v>2504.6183418844016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-272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10.847200000000001</v>
      </c>
      <c r="E71">
        <f>GT_NG!P71</f>
        <v>12.835096582466567</v>
      </c>
      <c r="F71">
        <f>GT_Spot!P71</f>
        <v>0</v>
      </c>
      <c r="G71">
        <f>PPCL_NG!P71</f>
        <v>74.967171050149048</v>
      </c>
      <c r="H71">
        <f>PPCL_Spot!P71</f>
        <v>0</v>
      </c>
      <c r="I71">
        <f>Bawana_NG!P71</f>
        <v>110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1228.3292190079051</v>
      </c>
      <c r="P71" s="36">
        <v>118.28</v>
      </c>
      <c r="Q71" s="36">
        <v>38.340000000000003</v>
      </c>
      <c r="R71" s="38">
        <v>38.520000000000003</v>
      </c>
      <c r="S71" s="38">
        <v>3.6</v>
      </c>
      <c r="T71" s="37">
        <f>SUMPRODUCT(LTA!J71:AN71,LTA!J$101:AN$101,LTA!J$103:AN$103)</f>
        <v>138.38999999999999</v>
      </c>
      <c r="U71" s="37">
        <f>SUMPRODUCT(LTA!J71:AN71,LTA!J$102:AN$102,LTA!J$103:AN$103)</f>
        <v>41.01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33.869999999999997</v>
      </c>
      <c r="Z71" s="34">
        <f>IEX!N71</f>
        <v>0</v>
      </c>
      <c r="AA71" s="75">
        <f>STOA!H71</f>
        <v>897.9799999999999</v>
      </c>
      <c r="AB71" s="75">
        <f>-STOA!N71</f>
        <v>0</v>
      </c>
      <c r="AC71">
        <f t="shared" si="3"/>
        <v>25.283090382710991</v>
      </c>
      <c r="AD71">
        <f t="shared" si="4"/>
        <v>2596.6855962578088</v>
      </c>
      <c r="AE71">
        <f>'IDT-1'!B71</f>
        <v>0</v>
      </c>
      <c r="AF71" s="24"/>
      <c r="AG71">
        <f t="shared" si="5"/>
        <v>2596.6855962578088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-125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10.847200000000001</v>
      </c>
      <c r="E72">
        <f>GT_NG!P72</f>
        <v>12.835096582466567</v>
      </c>
      <c r="F72">
        <f>GT_Spot!P72</f>
        <v>0</v>
      </c>
      <c r="G72">
        <f>PPCL_NG!P72</f>
        <v>74.967171050149048</v>
      </c>
      <c r="H72">
        <f>PPCL_Spot!P72</f>
        <v>0</v>
      </c>
      <c r="I72">
        <f>Bawana_NG!P72</f>
        <v>110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1222.2107237442299</v>
      </c>
      <c r="P72" s="36">
        <v>118.28</v>
      </c>
      <c r="Q72" s="36">
        <v>38.340000000000003</v>
      </c>
      <c r="R72" s="38">
        <v>35.57</v>
      </c>
      <c r="S72" s="38">
        <v>3.6</v>
      </c>
      <c r="T72" s="37">
        <f>SUMPRODUCT(LTA!J72:AN72,LTA!J$101:AN$101,LTA!J$103:AN$103)</f>
        <v>92.83</v>
      </c>
      <c r="U72" s="37">
        <f>SUMPRODUCT(LTA!J72:AN72,LTA!J$102:AN$102,LTA!J$103:AN$103)</f>
        <v>40.82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33.869999999999997</v>
      </c>
      <c r="Z72" s="34">
        <f>IEX!N72</f>
        <v>0</v>
      </c>
      <c r="AA72" s="75">
        <f>STOA!H72</f>
        <v>873.82999999999981</v>
      </c>
      <c r="AB72" s="75">
        <f>-STOA!N72</f>
        <v>0</v>
      </c>
      <c r="AC72">
        <f t="shared" si="3"/>
        <v>24.073236228103323</v>
      </c>
      <c r="AD72">
        <f t="shared" si="4"/>
        <v>2576.9269551487414</v>
      </c>
      <c r="AE72">
        <f>'IDT-1'!B72</f>
        <v>0</v>
      </c>
      <c r="AF72" s="24"/>
      <c r="AG72">
        <f t="shared" si="5"/>
        <v>2576.9269551487414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-67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10.847200000000001</v>
      </c>
      <c r="E73">
        <f>GT_NG!P73</f>
        <v>12.835096582466567</v>
      </c>
      <c r="F73">
        <f>GT_Spot!P73</f>
        <v>0</v>
      </c>
      <c r="G73">
        <f>PPCL_NG!P73</f>
        <v>74.967171050149048</v>
      </c>
      <c r="H73">
        <f>PPCL_Spot!P73</f>
        <v>0</v>
      </c>
      <c r="I73">
        <f>Bawana_NG!P73</f>
        <v>110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1225.741719699789</v>
      </c>
      <c r="P73" s="36">
        <v>118.28</v>
      </c>
      <c r="Q73" s="36">
        <v>38.340000000000003</v>
      </c>
      <c r="R73" s="38">
        <v>22.424798801369867</v>
      </c>
      <c r="S73" s="38">
        <v>3.6</v>
      </c>
      <c r="T73" s="37">
        <f>SUMPRODUCT(LTA!J73:AN73,LTA!J$101:AN$101,LTA!J$103:AN$103)</f>
        <v>77.5</v>
      </c>
      <c r="U73" s="37">
        <f>SUMPRODUCT(LTA!J73:AN73,LTA!J$102:AN$102,LTA!J$103:AN$103)</f>
        <v>40.82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30.58</v>
      </c>
      <c r="Z73" s="34">
        <f>IEX!N73</f>
        <v>0</v>
      </c>
      <c r="AA73" s="75">
        <f>STOA!H73</f>
        <v>847.40999999999985</v>
      </c>
      <c r="AB73" s="75">
        <f>-STOA!N73</f>
        <v>0</v>
      </c>
      <c r="AC73">
        <f t="shared" si="3"/>
        <v>25.554345404369464</v>
      </c>
      <c r="AD73">
        <f t="shared" si="4"/>
        <v>2299.7916407294047</v>
      </c>
      <c r="AE73">
        <f>'IDT-1'!B73</f>
        <v>0</v>
      </c>
      <c r="AF73" s="24"/>
      <c r="AG73">
        <f t="shared" si="5"/>
        <v>2299.7916407294047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-288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10.847200000000001</v>
      </c>
      <c r="E74">
        <f>GT_NG!P74</f>
        <v>11.959302325581394</v>
      </c>
      <c r="F74">
        <f>GT_Spot!P74</f>
        <v>0</v>
      </c>
      <c r="G74">
        <f>PPCL_NG!P74</f>
        <v>74.967171050149048</v>
      </c>
      <c r="H74">
        <f>PPCL_Spot!P74</f>
        <v>0</v>
      </c>
      <c r="I74">
        <f>Bawana_NG!P74</f>
        <v>110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1225.1678508699461</v>
      </c>
      <c r="P74" s="36">
        <v>118.28</v>
      </c>
      <c r="Q74" s="36">
        <v>38.340000000000003</v>
      </c>
      <c r="R74" s="38">
        <v>11.44</v>
      </c>
      <c r="S74" s="38">
        <v>3.6</v>
      </c>
      <c r="T74" s="37">
        <f>SUMPRODUCT(LTA!J74:AN74,LTA!J$101:AN$101,LTA!J$103:AN$103)</f>
        <v>68.98</v>
      </c>
      <c r="U74" s="37">
        <f>SUMPRODUCT(LTA!J74:AN74,LTA!J$102:AN$102,LTA!J$103:AN$103)</f>
        <v>40.869999999999997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41.62</v>
      </c>
      <c r="Z74" s="34">
        <f>IEX!N74</f>
        <v>0</v>
      </c>
      <c r="AA74" s="75">
        <f>STOA!H74</f>
        <v>804.00999999999988</v>
      </c>
      <c r="AB74" s="75">
        <f>-STOA!N74</f>
        <v>0</v>
      </c>
      <c r="AC74">
        <f t="shared" si="3"/>
        <v>24.854786824177122</v>
      </c>
      <c r="AD74">
        <f t="shared" si="4"/>
        <v>2273.2267374214989</v>
      </c>
      <c r="AE74">
        <f>'IDT-1'!B74</f>
        <v>0</v>
      </c>
      <c r="AF74" s="24"/>
      <c r="AG74">
        <f t="shared" si="5"/>
        <v>2273.2267374214989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-262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10.847200000000001</v>
      </c>
      <c r="E75">
        <f>GT_NG!P75</f>
        <v>12.070379436964505</v>
      </c>
      <c r="F75">
        <f>GT_Spot!P75</f>
        <v>0</v>
      </c>
      <c r="G75">
        <f>PPCL_NG!P75</f>
        <v>74</v>
      </c>
      <c r="H75">
        <f>PPCL_Spot!P75</f>
        <v>0</v>
      </c>
      <c r="I75">
        <f>Bawana_NG!P75</f>
        <v>85.000000000000014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1190.5138428307082</v>
      </c>
      <c r="P75" s="36">
        <v>118.28</v>
      </c>
      <c r="Q75" s="36">
        <v>38.340000000000003</v>
      </c>
      <c r="R75" s="38">
        <v>0</v>
      </c>
      <c r="S75" s="38">
        <v>3.6</v>
      </c>
      <c r="T75" s="37">
        <f>SUMPRODUCT(LTA!J75:AN75,LTA!J$101:AN$101,LTA!J$103:AN$103)</f>
        <v>47.08</v>
      </c>
      <c r="U75" s="37">
        <f>SUMPRODUCT(LTA!J75:AN75,LTA!J$102:AN$102,LTA!J$103:AN$103)</f>
        <v>44.06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796</v>
      </c>
      <c r="AB75" s="75">
        <f>-STOA!N75</f>
        <v>0</v>
      </c>
      <c r="AC75">
        <f t="shared" si="3"/>
        <v>22.403930456229933</v>
      </c>
      <c r="AD75">
        <f t="shared" si="4"/>
        <v>2272.3874918114425</v>
      </c>
      <c r="AE75">
        <f>'IDT-1'!B75</f>
        <v>0</v>
      </c>
      <c r="AF75" s="24"/>
      <c r="AG75">
        <f t="shared" si="5"/>
        <v>2272.3874918114425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-125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10.847200000000001</v>
      </c>
      <c r="E76">
        <f>GT_NG!P76</f>
        <v>12.950728083209512</v>
      </c>
      <c r="F76">
        <f>GT_Spot!P76</f>
        <v>0</v>
      </c>
      <c r="G76">
        <f>PPCL_NG!P76</f>
        <v>74</v>
      </c>
      <c r="H76">
        <f>PPCL_Spot!P76</f>
        <v>0</v>
      </c>
      <c r="I76">
        <f>Bawana_NG!P76</f>
        <v>85.000000000000014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1172.8828852843724</v>
      </c>
      <c r="P76" s="36">
        <v>118.28</v>
      </c>
      <c r="Q76" s="36">
        <v>38.340000000000003</v>
      </c>
      <c r="R76" s="38">
        <v>0</v>
      </c>
      <c r="S76" s="38">
        <v>3.6</v>
      </c>
      <c r="T76" s="37">
        <f>SUMPRODUCT(LTA!J76:AN76,LTA!J$101:AN$101,LTA!J$103:AN$103)</f>
        <v>30.240000000000002</v>
      </c>
      <c r="U76" s="37">
        <f>SUMPRODUCT(LTA!J76:AN76,LTA!J$102:AN$102,LTA!J$103:AN$103)</f>
        <v>44.15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796</v>
      </c>
      <c r="AB76" s="75">
        <f>-STOA!N76</f>
        <v>0</v>
      </c>
      <c r="AC76">
        <f t="shared" si="3"/>
        <v>22.002587567642792</v>
      </c>
      <c r="AD76">
        <f t="shared" si="4"/>
        <v>2251.288225799939</v>
      </c>
      <c r="AE76">
        <f>'IDT-1'!B76</f>
        <v>0</v>
      </c>
      <c r="AF76" s="24"/>
      <c r="AG76">
        <f t="shared" si="5"/>
        <v>2251.288225799939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-113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10.847200000000001</v>
      </c>
      <c r="E77">
        <f>GT_NG!P77</f>
        <v>12.950728083209512</v>
      </c>
      <c r="F77">
        <f>GT_Spot!P77</f>
        <v>0</v>
      </c>
      <c r="G77">
        <f>PPCL_NG!P77</f>
        <v>74.967171050149048</v>
      </c>
      <c r="H77">
        <f>PPCL_Spot!P77</f>
        <v>0</v>
      </c>
      <c r="I77">
        <f>Bawana_NG!P77</f>
        <v>84.160000000000011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1096.2636347395346</v>
      </c>
      <c r="P77" s="36">
        <v>118.28</v>
      </c>
      <c r="Q77" s="36">
        <v>38.340000000000003</v>
      </c>
      <c r="R77" s="38">
        <v>0</v>
      </c>
      <c r="S77" s="38">
        <v>3.6</v>
      </c>
      <c r="T77" s="37">
        <f>SUMPRODUCT(LTA!J77:AN77,LTA!J$101:AN$101,LTA!J$103:AN$103)</f>
        <v>21.04</v>
      </c>
      <c r="U77" s="37">
        <f>SUMPRODUCT(LTA!J77:AN77,LTA!J$102:AN$102,LTA!J$103:AN$103)</f>
        <v>44.09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796</v>
      </c>
      <c r="AB77" s="75">
        <f>-STOA!N77</f>
        <v>0</v>
      </c>
      <c r="AC77">
        <f t="shared" si="3"/>
        <v>20.786306636935372</v>
      </c>
      <c r="AD77">
        <f t="shared" si="4"/>
        <v>2218.7524272359574</v>
      </c>
      <c r="AE77">
        <f>'IDT-1'!B77</f>
        <v>0</v>
      </c>
      <c r="AF77" s="24"/>
      <c r="AG77">
        <f t="shared" si="5"/>
        <v>2218.7524272359574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-61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10.847200000000001</v>
      </c>
      <c r="E78">
        <f>GT_NG!P78</f>
        <v>12.950728083209512</v>
      </c>
      <c r="F78">
        <f>GT_Spot!P78</f>
        <v>0</v>
      </c>
      <c r="G78">
        <f>PPCL_NG!P78</f>
        <v>74.967171050149048</v>
      </c>
      <c r="H78">
        <f>PPCL_Spot!P78</f>
        <v>0</v>
      </c>
      <c r="I78">
        <f>Bawana_NG!P78</f>
        <v>84.160000000000011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1061.7531881692771</v>
      </c>
      <c r="P78" s="36">
        <v>118.28</v>
      </c>
      <c r="Q78" s="36">
        <v>38.340000000000003</v>
      </c>
      <c r="R78" s="38">
        <v>0</v>
      </c>
      <c r="S78" s="38">
        <v>3.6</v>
      </c>
      <c r="T78" s="37">
        <f>SUMPRODUCT(LTA!J78:AN78,LTA!J$101:AN$101,LTA!J$103:AN$103)</f>
        <v>10.67</v>
      </c>
      <c r="U78" s="37">
        <f>SUMPRODUCT(LTA!J78:AN78,LTA!J$102:AN$102,LTA!J$103:AN$103)</f>
        <v>44.11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789</v>
      </c>
      <c r="AB78" s="75">
        <f>-STOA!N78</f>
        <v>0</v>
      </c>
      <c r="AC78">
        <f t="shared" si="3"/>
        <v>20.045834626406858</v>
      </c>
      <c r="AD78">
        <f t="shared" si="4"/>
        <v>2199.6324526762287</v>
      </c>
      <c r="AE78">
        <f>'IDT-1'!B78</f>
        <v>0</v>
      </c>
      <c r="AF78" s="24"/>
      <c r="AG78">
        <f t="shared" si="5"/>
        <v>2199.6324526762287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-29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10.847200000000001</v>
      </c>
      <c r="E79">
        <f>GT_NG!P79</f>
        <v>12.950728083209512</v>
      </c>
      <c r="F79">
        <f>GT_Spot!P79</f>
        <v>0</v>
      </c>
      <c r="G79">
        <f>PPCL_NG!P79</f>
        <v>74.967171050149048</v>
      </c>
      <c r="H79">
        <f>PPCL_Spot!P79</f>
        <v>0</v>
      </c>
      <c r="I79">
        <f>Bawana_NG!P79</f>
        <v>78.739999999999981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1095.6989587182563</v>
      </c>
      <c r="P79" s="36">
        <v>118.28</v>
      </c>
      <c r="Q79" s="36">
        <v>38.340000000000003</v>
      </c>
      <c r="R79" s="38">
        <v>0</v>
      </c>
      <c r="S79" s="38">
        <v>3.6</v>
      </c>
      <c r="T79" s="37">
        <f>SUMPRODUCT(LTA!J79:AN79,LTA!J$101:AN$101,LTA!J$103:AN$103)</f>
        <v>5.14</v>
      </c>
      <c r="U79" s="37">
        <f>SUMPRODUCT(LTA!J79:AN79,LTA!J$102:AN$102,LTA!J$103:AN$103)</f>
        <v>44.17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782.05</v>
      </c>
      <c r="AB79" s="75">
        <f>-STOA!N79</f>
        <v>0</v>
      </c>
      <c r="AC79">
        <f t="shared" si="3"/>
        <v>19.930099709094211</v>
      </c>
      <c r="AD79">
        <f t="shared" si="4"/>
        <v>2244.8539581425207</v>
      </c>
      <c r="AE79">
        <f>'IDT-1'!B79</f>
        <v>0</v>
      </c>
      <c r="AF79" s="24"/>
      <c r="AG79">
        <f t="shared" si="5"/>
        <v>2244.8539581425207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12.950728083209512</v>
      </c>
      <c r="F80">
        <f>GT_Spot!P80</f>
        <v>0</v>
      </c>
      <c r="G80">
        <f>PPCL_NG!P80</f>
        <v>74.967171050149048</v>
      </c>
      <c r="H80">
        <f>PPCL_Spot!P80</f>
        <v>0</v>
      </c>
      <c r="I80">
        <f>Bawana_NG!P80</f>
        <v>78.739999999999981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1094.9442445111126</v>
      </c>
      <c r="P80" s="36">
        <v>118.28</v>
      </c>
      <c r="Q80" s="36">
        <v>38.340000000000003</v>
      </c>
      <c r="R80" s="38">
        <v>0</v>
      </c>
      <c r="S80" s="38">
        <v>3.6</v>
      </c>
      <c r="T80" s="37">
        <f>SUMPRODUCT(LTA!J80:AN80,LTA!J$101:AN$101,LTA!J$103:AN$103)</f>
        <v>2.36</v>
      </c>
      <c r="U80" s="37">
        <f>SUMPRODUCT(LTA!J80:AN80,LTA!J$102:AN$102,LTA!J$103:AN$103)</f>
        <v>43.09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778.55</v>
      </c>
      <c r="AB80" s="75">
        <f>-STOA!N80</f>
        <v>0</v>
      </c>
      <c r="AC80">
        <f t="shared" si="3"/>
        <v>20.050354224071341</v>
      </c>
      <c r="AD80">
        <f t="shared" si="4"/>
        <v>2258.3989894203996</v>
      </c>
      <c r="AE80">
        <f>'IDT-1'!B80</f>
        <v>0</v>
      </c>
      <c r="AF80" s="24"/>
      <c r="AG80">
        <f t="shared" si="5"/>
        <v>2258.3989894203996</v>
      </c>
      <c r="AI80" s="34">
        <f>PXIL!H80</f>
        <v>0</v>
      </c>
      <c r="AJ80" s="34">
        <f>PXIL!N80</f>
        <v>0</v>
      </c>
      <c r="AK80" s="34">
        <f>RTM_IEX!H80</f>
        <v>21.78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12.070379436964505</v>
      </c>
      <c r="F81">
        <f>GT_Spot!P81</f>
        <v>0</v>
      </c>
      <c r="G81">
        <f>PPCL_NG!P81</f>
        <v>74.967171050149048</v>
      </c>
      <c r="H81">
        <f>PPCL_Spot!P81</f>
        <v>0</v>
      </c>
      <c r="I81">
        <f>Bawana_NG!P81</f>
        <v>78.739999999999981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1193.3614983726716</v>
      </c>
      <c r="P81" s="36">
        <v>118.28</v>
      </c>
      <c r="Q81" s="36">
        <v>38.340000000000003</v>
      </c>
      <c r="R81" s="38">
        <v>0</v>
      </c>
      <c r="S81" s="38">
        <v>3.6</v>
      </c>
      <c r="T81" s="37">
        <f>SUMPRODUCT(LTA!J81:AN81,LTA!J$101:AN$101,LTA!J$103:AN$103)</f>
        <v>0.72000000000000008</v>
      </c>
      <c r="U81" s="37">
        <f>SUMPRODUCT(LTA!J81:AN81,LTA!J$102:AN$102,LTA!J$103:AN$103)</f>
        <v>42.55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775.05</v>
      </c>
      <c r="AB81" s="75">
        <f>-STOA!N81</f>
        <v>0</v>
      </c>
      <c r="AC81">
        <f t="shared" si="3"/>
        <v>20.667030989966104</v>
      </c>
      <c r="AD81">
        <f t="shared" si="4"/>
        <v>2327.8592178698186</v>
      </c>
      <c r="AE81">
        <f>'IDT-1'!B81</f>
        <v>0</v>
      </c>
      <c r="AF81" s="24"/>
      <c r="AG81">
        <f t="shared" si="5"/>
        <v>2327.8592178698186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12.070379436964505</v>
      </c>
      <c r="F82">
        <f>GT_Spot!P82</f>
        <v>0</v>
      </c>
      <c r="G82">
        <f>PPCL_NG!P82</f>
        <v>74.967171050149048</v>
      </c>
      <c r="H82">
        <f>PPCL_Spot!P82</f>
        <v>0</v>
      </c>
      <c r="I82">
        <f>Bawana_NG!P82</f>
        <v>78.739999999999981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1234.599446390032</v>
      </c>
      <c r="P82" s="36">
        <v>118.28</v>
      </c>
      <c r="Q82" s="36">
        <v>38.340000000000003</v>
      </c>
      <c r="R82" s="38">
        <v>0</v>
      </c>
      <c r="S82" s="38">
        <v>3.6</v>
      </c>
      <c r="T82" s="37">
        <f>SUMPRODUCT(LTA!J82:AN82,LTA!J$101:AN$101,LTA!J$103:AN$103)</f>
        <v>0.17</v>
      </c>
      <c r="U82" s="37">
        <f>SUMPRODUCT(LTA!J82:AN82,LTA!J$102:AN$102,LTA!J$103:AN$103)</f>
        <v>41.95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775.05</v>
      </c>
      <c r="AB82" s="75">
        <f>-STOA!N82</f>
        <v>0</v>
      </c>
      <c r="AC82">
        <f t="shared" si="3"/>
        <v>21.01980493251888</v>
      </c>
      <c r="AD82">
        <f t="shared" si="4"/>
        <v>2367.5943919446263</v>
      </c>
      <c r="AE82">
        <f>'IDT-1'!B82</f>
        <v>0</v>
      </c>
      <c r="AF82" s="24"/>
      <c r="AG82">
        <f t="shared" si="5"/>
        <v>2367.5943919446263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12.070379436964505</v>
      </c>
      <c r="F83">
        <f>GT_Spot!P83</f>
        <v>0</v>
      </c>
      <c r="G83">
        <f>PPCL_NG!P83</f>
        <v>74.967171050149048</v>
      </c>
      <c r="H83">
        <f>PPCL_Spot!P83</f>
        <v>0</v>
      </c>
      <c r="I83">
        <f>Bawana_NG!P83</f>
        <v>75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1301.566303783758</v>
      </c>
      <c r="P83" s="36">
        <v>118.28</v>
      </c>
      <c r="Q83" s="36">
        <v>38.340000000000003</v>
      </c>
      <c r="R83" s="38">
        <v>0</v>
      </c>
      <c r="S83" s="38">
        <v>3.6</v>
      </c>
      <c r="T83" s="37">
        <f>SUMPRODUCT(LTA!J83:AN83,LTA!J$101:AN$101,LTA!J$103:AN$103)</f>
        <v>0.33</v>
      </c>
      <c r="U83" s="37">
        <f>SUMPRODUCT(LTA!J83:AN83,LTA!J$102:AN$102,LTA!J$103:AN$103)</f>
        <v>40.86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772.95999999999981</v>
      </c>
      <c r="AB83" s="75">
        <f>-STOA!N83</f>
        <v>0</v>
      </c>
      <c r="AC83">
        <f t="shared" si="3"/>
        <v>22.113089277583668</v>
      </c>
      <c r="AD83">
        <f t="shared" si="4"/>
        <v>2490.7379649932877</v>
      </c>
      <c r="AE83">
        <f>'IDT-1'!B83</f>
        <v>0</v>
      </c>
      <c r="AF83" s="24"/>
      <c r="AG83">
        <f t="shared" si="5"/>
        <v>2490.7379649932877</v>
      </c>
      <c r="AI83" s="34">
        <f>PXIL!H83</f>
        <v>0</v>
      </c>
      <c r="AJ83" s="34">
        <f>PXIL!N83</f>
        <v>0</v>
      </c>
      <c r="AK83" s="34">
        <f>RTM_IEX!H83</f>
        <v>64.03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10.847200000000001</v>
      </c>
      <c r="E84">
        <f>GT_NG!P84</f>
        <v>12.070379436964505</v>
      </c>
      <c r="F84">
        <f>GT_Spot!P84</f>
        <v>0</v>
      </c>
      <c r="G84">
        <f>PPCL_NG!P84</f>
        <v>74.967171050149048</v>
      </c>
      <c r="H84">
        <f>PPCL_Spot!P84</f>
        <v>0</v>
      </c>
      <c r="I84">
        <f>Bawana_NG!P84</f>
        <v>75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1322.4273322905401</v>
      </c>
      <c r="P84" s="36">
        <v>118.28</v>
      </c>
      <c r="Q84" s="36">
        <v>38.340000000000003</v>
      </c>
      <c r="R84" s="38">
        <v>0</v>
      </c>
      <c r="S84" s="38">
        <v>3.6</v>
      </c>
      <c r="T84" s="37">
        <f>SUMPRODUCT(LTA!J84:AN84,LTA!J$101:AN$101,LTA!J$103:AN$103)</f>
        <v>0.33</v>
      </c>
      <c r="U84" s="37">
        <f>SUMPRODUCT(LTA!J84:AN84,LTA!J$102:AN$102,LTA!J$103:AN$103)</f>
        <v>40.29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772.95999999999981</v>
      </c>
      <c r="AB84" s="75">
        <f>-STOA!N84</f>
        <v>0</v>
      </c>
      <c r="AC84">
        <f t="shared" si="3"/>
        <v>22.242282328443348</v>
      </c>
      <c r="AD84">
        <f t="shared" si="4"/>
        <v>2505.2898004492099</v>
      </c>
      <c r="AE84">
        <f>'IDT-1'!B84</f>
        <v>0</v>
      </c>
      <c r="AF84" s="24"/>
      <c r="AG84">
        <f t="shared" si="5"/>
        <v>2505.2898004492099</v>
      </c>
      <c r="AI84" s="34">
        <f>PXIL!H84</f>
        <v>0</v>
      </c>
      <c r="AJ84" s="34">
        <f>PXIL!N84</f>
        <v>0</v>
      </c>
      <c r="AK84" s="34">
        <f>RTM_IEX!H84</f>
        <v>58.42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12.070379436964505</v>
      </c>
      <c r="F85">
        <f>GT_Spot!P85</f>
        <v>0</v>
      </c>
      <c r="G85">
        <f>PPCL_NG!P85</f>
        <v>74.967171050149048</v>
      </c>
      <c r="H85">
        <f>PPCL_Spot!P85</f>
        <v>0</v>
      </c>
      <c r="I85">
        <f>Bawana_NG!P85</f>
        <v>127.71534734618047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1303.8079829246601</v>
      </c>
      <c r="P85" s="36">
        <v>118.28</v>
      </c>
      <c r="Q85" s="36">
        <v>38.340000000000003</v>
      </c>
      <c r="R85" s="38">
        <v>0</v>
      </c>
      <c r="S85" s="38">
        <v>3.6</v>
      </c>
      <c r="T85" s="37">
        <f>SUMPRODUCT(LTA!J85:AN85,LTA!J$101:AN$101,LTA!J$103:AN$103)</f>
        <v>0.33</v>
      </c>
      <c r="U85" s="37">
        <f>SUMPRODUCT(LTA!J85:AN85,LTA!J$102:AN$102,LTA!J$103:AN$103)</f>
        <v>40.090000000000003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772.95999999999981</v>
      </c>
      <c r="AB85" s="75">
        <f>-STOA!N85</f>
        <v>0</v>
      </c>
      <c r="AC85">
        <f t="shared" si="3"/>
        <v>22.698879110669992</v>
      </c>
      <c r="AD85">
        <f t="shared" si="4"/>
        <v>2556.7192016472832</v>
      </c>
      <c r="AE85">
        <f>'IDT-1'!B85</f>
        <v>13</v>
      </c>
      <c r="AF85" s="24"/>
      <c r="AG85">
        <f t="shared" si="5"/>
        <v>2569.7192016472832</v>
      </c>
      <c r="AI85" s="34">
        <f>PXIL!H85</f>
        <v>0</v>
      </c>
      <c r="AJ85" s="34">
        <f>PXIL!N85</f>
        <v>0</v>
      </c>
      <c r="AK85" s="34">
        <f>RTM_IEX!H85</f>
        <v>76.41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12.070379436964505</v>
      </c>
      <c r="F86">
        <f>GT_Spot!P86</f>
        <v>0</v>
      </c>
      <c r="G86">
        <f>PPCL_NG!P86</f>
        <v>74.967171050149048</v>
      </c>
      <c r="H86">
        <f>PPCL_Spot!P86</f>
        <v>0</v>
      </c>
      <c r="I86">
        <f>Bawana_NG!P86</f>
        <v>127.71534734618047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1294.9577172854063</v>
      </c>
      <c r="P86" s="36">
        <v>118.28</v>
      </c>
      <c r="Q86" s="36">
        <v>38.340000000000003</v>
      </c>
      <c r="R86" s="38">
        <v>0</v>
      </c>
      <c r="S86" s="38">
        <v>3.6</v>
      </c>
      <c r="T86" s="37">
        <f>SUMPRODUCT(LTA!J86:AN86,LTA!J$101:AN$101,LTA!J$103:AN$103)</f>
        <v>0.33</v>
      </c>
      <c r="U86" s="37">
        <f>SUMPRODUCT(LTA!J86:AN86,LTA!J$102:AN$102,LTA!J$103:AN$103)</f>
        <v>40.29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772.95999999999981</v>
      </c>
      <c r="AB86" s="75">
        <f>-STOA!N86</f>
        <v>0</v>
      </c>
      <c r="AC86">
        <f t="shared" si="3"/>
        <v>22.676260773044561</v>
      </c>
      <c r="AD86">
        <f t="shared" si="4"/>
        <v>2554.1715543456548</v>
      </c>
      <c r="AE86">
        <f>'IDT-1'!B86</f>
        <v>45</v>
      </c>
      <c r="AF86" s="24"/>
      <c r="AG86">
        <f t="shared" si="5"/>
        <v>2599.1715543456548</v>
      </c>
      <c r="AI86" s="34">
        <f>PXIL!H86</f>
        <v>0</v>
      </c>
      <c r="AJ86" s="34">
        <f>PXIL!N86</f>
        <v>0</v>
      </c>
      <c r="AK86" s="34">
        <f>RTM_IEX!H86</f>
        <v>82.49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12.950728083209512</v>
      </c>
      <c r="F87">
        <f>GT_Spot!P87</f>
        <v>0</v>
      </c>
      <c r="G87">
        <f>PPCL_NG!P87</f>
        <v>74.967171050149048</v>
      </c>
      <c r="H87">
        <f>PPCL_Spot!P87</f>
        <v>0</v>
      </c>
      <c r="I87">
        <f>Bawana_NG!P87</f>
        <v>127.71534734618047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1282.0979306542265</v>
      </c>
      <c r="P87" s="36">
        <v>118.28</v>
      </c>
      <c r="Q87" s="36">
        <v>38.340000000000003</v>
      </c>
      <c r="R87" s="38">
        <v>0</v>
      </c>
      <c r="S87" s="38">
        <v>3.56</v>
      </c>
      <c r="T87" s="37">
        <f>SUMPRODUCT(LTA!J87:AN87,LTA!J$101:AN$101,LTA!J$103:AN$103)</f>
        <v>0.33</v>
      </c>
      <c r="U87" s="37">
        <f>SUMPRODUCT(LTA!J87:AN87,LTA!J$102:AN$102,LTA!J$103:AN$103)</f>
        <v>40.49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772.95999999999981</v>
      </c>
      <c r="AB87" s="75">
        <f>-STOA!N87</f>
        <v>0</v>
      </c>
      <c r="AC87">
        <f t="shared" si="3"/>
        <v>22.188833718777136</v>
      </c>
      <c r="AD87">
        <f t="shared" si="4"/>
        <v>2499.2695434149882</v>
      </c>
      <c r="AE87">
        <f>'IDT-1'!B87</f>
        <v>76</v>
      </c>
      <c r="AF87" s="24"/>
      <c r="AG87">
        <f t="shared" si="5"/>
        <v>2575.2695434149882</v>
      </c>
      <c r="AI87" s="34">
        <f>PXIL!H87</f>
        <v>0</v>
      </c>
      <c r="AJ87" s="34">
        <f>PXIL!N87</f>
        <v>0</v>
      </c>
      <c r="AK87" s="34">
        <f>RTM_IEX!H87</f>
        <v>38.92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12.950728083209512</v>
      </c>
      <c r="F88">
        <f>GT_Spot!P88</f>
        <v>0</v>
      </c>
      <c r="G88">
        <f>PPCL_NG!P88</f>
        <v>74.967171050149048</v>
      </c>
      <c r="H88">
        <f>PPCL_Spot!P88</f>
        <v>0</v>
      </c>
      <c r="I88">
        <f>Bawana_NG!P88</f>
        <v>127.71534734618047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1276.8375472649354</v>
      </c>
      <c r="P88" s="36">
        <v>118.28</v>
      </c>
      <c r="Q88" s="36">
        <v>38.340000000000003</v>
      </c>
      <c r="R88" s="38">
        <v>0</v>
      </c>
      <c r="S88" s="38">
        <v>3.56</v>
      </c>
      <c r="T88" s="37">
        <f>SUMPRODUCT(LTA!J88:AN88,LTA!J$101:AN$101,LTA!J$103:AN$103)</f>
        <v>0.33</v>
      </c>
      <c r="U88" s="37">
        <f>SUMPRODUCT(LTA!J88:AN88,LTA!J$102:AN$102,LTA!J$103:AN$103)</f>
        <v>39.29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772.95999999999981</v>
      </c>
      <c r="AB88" s="75">
        <f>-STOA!N88</f>
        <v>0</v>
      </c>
      <c r="AC88">
        <f t="shared" si="3"/>
        <v>22.125030344951373</v>
      </c>
      <c r="AD88">
        <f t="shared" si="4"/>
        <v>2492.0829633995227</v>
      </c>
      <c r="AE88">
        <f>'IDT-1'!B88</f>
        <v>108</v>
      </c>
      <c r="AF88" s="24"/>
      <c r="AG88">
        <f t="shared" si="5"/>
        <v>2600.0829633995227</v>
      </c>
      <c r="AI88" s="34">
        <f>PXIL!H88</f>
        <v>0</v>
      </c>
      <c r="AJ88" s="34">
        <f>PXIL!N88</f>
        <v>0</v>
      </c>
      <c r="AK88" s="34">
        <f>RTM_IEX!H88</f>
        <v>38.130000000000003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12.950728083209512</v>
      </c>
      <c r="F89">
        <f>GT_Spot!P89</f>
        <v>0</v>
      </c>
      <c r="G89">
        <f>PPCL_NG!P89</f>
        <v>74</v>
      </c>
      <c r="H89">
        <f>PPCL_Spot!P89</f>
        <v>0</v>
      </c>
      <c r="I89">
        <f>Bawana_NG!P89</f>
        <v>127.71534734618047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1275.3362705682819</v>
      </c>
      <c r="P89" s="36">
        <v>118.28</v>
      </c>
      <c r="Q89" s="36">
        <v>38.340000000000003</v>
      </c>
      <c r="R89" s="38">
        <v>0</v>
      </c>
      <c r="S89" s="38">
        <v>3.56</v>
      </c>
      <c r="T89" s="37">
        <f>SUMPRODUCT(LTA!J89:AN89,LTA!J$101:AN$101,LTA!J$103:AN$103)</f>
        <v>0.33</v>
      </c>
      <c r="U89" s="37">
        <f>SUMPRODUCT(LTA!J89:AN89,LTA!J$102:AN$102,LTA!J$103:AN$103)</f>
        <v>40.04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829.08999999999992</v>
      </c>
      <c r="AB89" s="75">
        <f>-STOA!N89</f>
        <v>0</v>
      </c>
      <c r="AC89">
        <f t="shared" si="3"/>
        <v>22.581236004779509</v>
      </c>
      <c r="AD89">
        <f t="shared" si="4"/>
        <v>2543.468309992892</v>
      </c>
      <c r="AE89">
        <f>'IDT-1'!B89</f>
        <v>95</v>
      </c>
      <c r="AF89" s="24"/>
      <c r="AG89">
        <f t="shared" si="5"/>
        <v>2638.468309992892</v>
      </c>
      <c r="AI89" s="34">
        <f>PXIL!H89</f>
        <v>0</v>
      </c>
      <c r="AJ89" s="34">
        <f>PXIL!N89</f>
        <v>0</v>
      </c>
      <c r="AK89" s="34">
        <f>RTM_IEX!H89</f>
        <v>35.56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12.950728083209512</v>
      </c>
      <c r="F90">
        <f>GT_Spot!P90</f>
        <v>0</v>
      </c>
      <c r="G90">
        <f>PPCL_NG!P90</f>
        <v>74</v>
      </c>
      <c r="H90">
        <f>PPCL_Spot!P90</f>
        <v>0</v>
      </c>
      <c r="I90">
        <f>Bawana_NG!P90</f>
        <v>127.71534734618047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1279.6160651524115</v>
      </c>
      <c r="P90" s="36">
        <v>118.28</v>
      </c>
      <c r="Q90" s="36">
        <v>38.340000000000003</v>
      </c>
      <c r="R90" s="38">
        <v>0</v>
      </c>
      <c r="S90" s="38">
        <v>3.56</v>
      </c>
      <c r="T90" s="37">
        <f>SUMPRODUCT(LTA!J90:AN90,LTA!J$101:AN$101,LTA!J$103:AN$103)</f>
        <v>0.33</v>
      </c>
      <c r="U90" s="37">
        <f>SUMPRODUCT(LTA!J90:AN90,LTA!J$102:AN$102,LTA!J$103:AN$103)</f>
        <v>40.89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922.98999999999978</v>
      </c>
      <c r="AB90" s="75">
        <f>-STOA!N90</f>
        <v>0</v>
      </c>
      <c r="AC90">
        <f t="shared" si="3"/>
        <v>23.369010197119849</v>
      </c>
      <c r="AD90">
        <f t="shared" si="4"/>
        <v>2632.2003303846814</v>
      </c>
      <c r="AE90">
        <f>'IDT-1'!B90</f>
        <v>60</v>
      </c>
      <c r="AF90" s="24"/>
      <c r="AG90">
        <f t="shared" si="5"/>
        <v>2692.2003303846814</v>
      </c>
      <c r="AI90" s="34">
        <f>PXIL!H90</f>
        <v>0</v>
      </c>
      <c r="AJ90" s="34">
        <f>PXIL!N90</f>
        <v>0</v>
      </c>
      <c r="AK90" s="34">
        <f>RTM_IEX!H90</f>
        <v>26.05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12.950728083209512</v>
      </c>
      <c r="F91">
        <f>GT_Spot!P91</f>
        <v>0</v>
      </c>
      <c r="G91">
        <f>PPCL_NG!P91</f>
        <v>74.967171050149048</v>
      </c>
      <c r="H91">
        <f>PPCL_Spot!P91</f>
        <v>0</v>
      </c>
      <c r="I91">
        <f>Bawana_NG!P91</f>
        <v>127.71534734618047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1270.2830748349716</v>
      </c>
      <c r="P91" s="36">
        <v>118.28</v>
      </c>
      <c r="Q91" s="36">
        <v>38.340000000000003</v>
      </c>
      <c r="R91" s="38">
        <v>0</v>
      </c>
      <c r="S91" s="38">
        <v>3.56</v>
      </c>
      <c r="T91" s="37">
        <f>SUMPRODUCT(LTA!J91:AN91,LTA!J$101:AN$101,LTA!J$103:AN$103)</f>
        <v>0.33</v>
      </c>
      <c r="U91" s="37">
        <f>SUMPRODUCT(LTA!J91:AN91,LTA!J$102:AN$102,LTA!J$103:AN$103)</f>
        <v>41.33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1065.6899999999998</v>
      </c>
      <c r="AB91" s="75">
        <f>-STOA!N91</f>
        <v>0</v>
      </c>
      <c r="AC91">
        <f t="shared" si="3"/>
        <v>24.607646987567691</v>
      </c>
      <c r="AD91">
        <f t="shared" si="4"/>
        <v>2771.7158743269429</v>
      </c>
      <c r="AE91">
        <f>'IDT-1'!B91</f>
        <v>0</v>
      </c>
      <c r="AF91" s="24"/>
      <c r="AG91">
        <f t="shared" si="5"/>
        <v>2771.7158743269429</v>
      </c>
      <c r="AI91" s="34">
        <f>PXIL!H91</f>
        <v>0</v>
      </c>
      <c r="AJ91" s="34">
        <f>PXIL!N91</f>
        <v>0</v>
      </c>
      <c r="AK91" s="34">
        <f>RTM_IEX!H91</f>
        <v>32.03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12.070379436964505</v>
      </c>
      <c r="F92">
        <f>GT_Spot!P92</f>
        <v>0</v>
      </c>
      <c r="G92">
        <f>PPCL_NG!P92</f>
        <v>74.967171050149048</v>
      </c>
      <c r="H92">
        <f>PPCL_Spot!P92</f>
        <v>0</v>
      </c>
      <c r="I92">
        <f>Bawana_NG!P92</f>
        <v>127.71534734618047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1270.2830748349716</v>
      </c>
      <c r="P92" s="36">
        <v>118.28</v>
      </c>
      <c r="Q92" s="36">
        <v>38.340000000000003</v>
      </c>
      <c r="R92" s="38">
        <v>0</v>
      </c>
      <c r="S92" s="38">
        <v>3.56</v>
      </c>
      <c r="T92" s="37">
        <f>SUMPRODUCT(LTA!J92:AN92,LTA!J$101:AN$101,LTA!J$103:AN$103)</f>
        <v>0.33</v>
      </c>
      <c r="U92" s="37">
        <f>SUMPRODUCT(LTA!J92:AN92,LTA!J$102:AN$102,LTA!J$103:AN$103)</f>
        <v>41.62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1065.6899999999998</v>
      </c>
      <c r="AB92" s="75">
        <f>-STOA!N92</f>
        <v>0</v>
      </c>
      <c r="AC92">
        <f t="shared" si="3"/>
        <v>24.657803919480738</v>
      </c>
      <c r="AD92">
        <f t="shared" si="4"/>
        <v>2777.3653687487849</v>
      </c>
      <c r="AE92">
        <f>'IDT-1'!B92</f>
        <v>34</v>
      </c>
      <c r="AF92" s="24"/>
      <c r="AG92">
        <f t="shared" si="5"/>
        <v>2811.3653687487849</v>
      </c>
      <c r="AI92" s="34">
        <f>PXIL!H92</f>
        <v>0</v>
      </c>
      <c r="AJ92" s="34">
        <f>PXIL!N92</f>
        <v>0</v>
      </c>
      <c r="AK92" s="34">
        <f>RTM_IEX!H92</f>
        <v>38.32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12.070379436964505</v>
      </c>
      <c r="F93">
        <f>GT_Spot!P93</f>
        <v>0</v>
      </c>
      <c r="G93">
        <f>PPCL_NG!P93</f>
        <v>74.967171050149048</v>
      </c>
      <c r="H93">
        <f>PPCL_Spot!P93</f>
        <v>0</v>
      </c>
      <c r="I93">
        <f>Bawana_NG!P93</f>
        <v>127.71534734618047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1279.6450959969907</v>
      </c>
      <c r="P93" s="36">
        <v>118.28</v>
      </c>
      <c r="Q93" s="36">
        <v>38.340000000000003</v>
      </c>
      <c r="R93" s="38">
        <v>0</v>
      </c>
      <c r="S93" s="38">
        <v>3.56</v>
      </c>
      <c r="T93" s="37">
        <f>SUMPRODUCT(LTA!J93:AN93,LTA!J$101:AN$101,LTA!J$103:AN$103)</f>
        <v>0.33</v>
      </c>
      <c r="U93" s="37">
        <f>SUMPRODUCT(LTA!J93:AN93,LTA!J$102:AN$102,LTA!J$103:AN$103)</f>
        <v>41.22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0.24</v>
      </c>
      <c r="Z93" s="34">
        <f>IEX!N93</f>
        <v>0</v>
      </c>
      <c r="AA93" s="75">
        <f>STOA!H93</f>
        <v>1065.6899999999998</v>
      </c>
      <c r="AB93" s="75">
        <f>-STOA!N93</f>
        <v>0</v>
      </c>
      <c r="AC93">
        <f t="shared" si="3"/>
        <v>24.754445705706505</v>
      </c>
      <c r="AD93">
        <f t="shared" si="4"/>
        <v>2788.250748124578</v>
      </c>
      <c r="AE93">
        <f>'IDT-1'!B93</f>
        <v>62.375999999999998</v>
      </c>
      <c r="AF93" s="24"/>
      <c r="AG93">
        <f t="shared" si="5"/>
        <v>2850.6267481245782</v>
      </c>
      <c r="AI93" s="34">
        <f>PXIL!H93</f>
        <v>0</v>
      </c>
      <c r="AJ93" s="34">
        <f>PXIL!N93</f>
        <v>0</v>
      </c>
      <c r="AK93" s="34">
        <f>RTM_IEX!H93</f>
        <v>40.1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12.070379436964505</v>
      </c>
      <c r="F94">
        <f>GT_Spot!P94</f>
        <v>0</v>
      </c>
      <c r="G94">
        <f>PPCL_NG!P94</f>
        <v>74.967171050149048</v>
      </c>
      <c r="H94">
        <f>PPCL_Spot!P94</f>
        <v>0</v>
      </c>
      <c r="I94">
        <f>Bawana_NG!P94</f>
        <v>127.71534734618047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1283.7063187446493</v>
      </c>
      <c r="P94" s="36">
        <v>118.28</v>
      </c>
      <c r="Q94" s="36">
        <v>38.340000000000003</v>
      </c>
      <c r="R94" s="38">
        <v>0</v>
      </c>
      <c r="S94" s="38">
        <v>3.56</v>
      </c>
      <c r="T94" s="37">
        <f>SUMPRODUCT(LTA!J94:AN94,LTA!J$101:AN$101,LTA!J$103:AN$103)</f>
        <v>0.33</v>
      </c>
      <c r="U94" s="37">
        <f>SUMPRODUCT(LTA!J94:AN94,LTA!J$102:AN$102,LTA!J$103:AN$103)</f>
        <v>40.49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0.16</v>
      </c>
      <c r="Z94" s="34">
        <f>IEX!N94</f>
        <v>0</v>
      </c>
      <c r="AA94" s="75">
        <f>STOA!H94</f>
        <v>1128.5900000000001</v>
      </c>
      <c r="AB94" s="75">
        <f>-STOA!N94</f>
        <v>0</v>
      </c>
      <c r="AC94">
        <f t="shared" si="3"/>
        <v>25.365176465885902</v>
      </c>
      <c r="AD94">
        <f t="shared" si="4"/>
        <v>2857.0412401120575</v>
      </c>
      <c r="AE94">
        <f>'IDT-1'!B94</f>
        <v>32.54</v>
      </c>
      <c r="AF94" s="24"/>
      <c r="AG94">
        <f t="shared" si="5"/>
        <v>2889.5812401120575</v>
      </c>
      <c r="AI94" s="34">
        <f>PXIL!H94</f>
        <v>0</v>
      </c>
      <c r="AJ94" s="34">
        <f>PXIL!N94</f>
        <v>0</v>
      </c>
      <c r="AK94" s="34">
        <f>RTM_IEX!H94</f>
        <v>43.35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12.070379436964505</v>
      </c>
      <c r="F95">
        <f>GT_Spot!P95</f>
        <v>0</v>
      </c>
      <c r="G95">
        <f>PPCL_NG!P95</f>
        <v>74.967171050149048</v>
      </c>
      <c r="H95">
        <f>PPCL_Spot!P95</f>
        <v>0</v>
      </c>
      <c r="I95">
        <f>Bawana_NG!P95</f>
        <v>127.71534734618047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1309.2403086094182</v>
      </c>
      <c r="P95" s="36">
        <v>118.28</v>
      </c>
      <c r="Q95" s="36">
        <v>38.340000000000003</v>
      </c>
      <c r="R95" s="38">
        <v>0</v>
      </c>
      <c r="S95" s="38">
        <v>3.56</v>
      </c>
      <c r="T95" s="37">
        <f>SUMPRODUCT(LTA!J95:AN95,LTA!J$101:AN$101,LTA!J$103:AN$103)</f>
        <v>0.33</v>
      </c>
      <c r="U95" s="37">
        <f>SUMPRODUCT(LTA!J95:AN95,LTA!J$102:AN$102,LTA!J$103:AN$103)</f>
        <v>40.04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0.16</v>
      </c>
      <c r="Z95" s="34">
        <f>IEX!N95</f>
        <v>0</v>
      </c>
      <c r="AA95" s="75">
        <f>STOA!H95</f>
        <v>1156.55</v>
      </c>
      <c r="AB95" s="75">
        <f>-STOA!N95</f>
        <v>0</v>
      </c>
      <c r="AC95">
        <f t="shared" si="3"/>
        <v>26.237115576695867</v>
      </c>
      <c r="AD95">
        <f t="shared" si="4"/>
        <v>2955.253290866016</v>
      </c>
      <c r="AE95">
        <f>'IDT-1'!B95</f>
        <v>24.405000000000001</v>
      </c>
      <c r="AF95" s="24"/>
      <c r="AG95">
        <f t="shared" si="5"/>
        <v>2979.6582908660162</v>
      </c>
      <c r="AI95" s="34">
        <f>PXIL!H95</f>
        <v>0</v>
      </c>
      <c r="AJ95" s="34">
        <f>PXIL!N95</f>
        <v>0</v>
      </c>
      <c r="AK95" s="34">
        <f>RTM_IEX!H95</f>
        <v>89.39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12.070379436964505</v>
      </c>
      <c r="F96">
        <f>GT_Spot!P96</f>
        <v>0</v>
      </c>
      <c r="G96">
        <f>PPCL_NG!P96</f>
        <v>74.967171050149048</v>
      </c>
      <c r="H96">
        <f>PPCL_Spot!P96</f>
        <v>0</v>
      </c>
      <c r="I96">
        <f>Bawana_NG!P96</f>
        <v>127.71534734618047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1322.6793784002523</v>
      </c>
      <c r="P96" s="36">
        <v>118.28</v>
      </c>
      <c r="Q96" s="36">
        <v>38.340000000000003</v>
      </c>
      <c r="R96" s="38">
        <v>0</v>
      </c>
      <c r="S96" s="38">
        <v>3.56</v>
      </c>
      <c r="T96" s="37">
        <f>SUMPRODUCT(LTA!J96:AN96,LTA!J$101:AN$101,LTA!J$103:AN$103)</f>
        <v>0.33</v>
      </c>
      <c r="U96" s="37">
        <f>SUMPRODUCT(LTA!J96:AN96,LTA!J$102:AN$102,LTA!J$103:AN$103)</f>
        <v>39.75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0.11</v>
      </c>
      <c r="Z96" s="34">
        <f>IEX!N96</f>
        <v>0</v>
      </c>
      <c r="AA96" s="75">
        <f>STOA!H96</f>
        <v>1168.17</v>
      </c>
      <c r="AB96" s="75">
        <f>-STOA!N96</f>
        <v>0</v>
      </c>
      <c r="AC96">
        <f t="shared" si="3"/>
        <v>26.489051390855206</v>
      </c>
      <c r="AD96">
        <f t="shared" si="4"/>
        <v>2983.6304248426909</v>
      </c>
      <c r="AE96">
        <f>'IDT-1'!B96</f>
        <v>13.558</v>
      </c>
      <c r="AF96" s="24"/>
      <c r="AG96">
        <f t="shared" si="5"/>
        <v>2997.1884248426909</v>
      </c>
      <c r="AI96" s="34">
        <f>PXIL!H96</f>
        <v>0</v>
      </c>
      <c r="AJ96" s="34">
        <f>PXIL!N96</f>
        <v>0</v>
      </c>
      <c r="AK96" s="34">
        <f>RTM_IEX!H96</f>
        <v>93.3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12.070379436964505</v>
      </c>
      <c r="F97">
        <f>GT_Spot!P97</f>
        <v>0</v>
      </c>
      <c r="G97">
        <f>PPCL_NG!P97</f>
        <v>74.967171050149048</v>
      </c>
      <c r="H97">
        <f>PPCL_Spot!P97</f>
        <v>0</v>
      </c>
      <c r="I97">
        <f>Bawana_NG!P97</f>
        <v>127.71534734618047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1321.6190692362493</v>
      </c>
      <c r="P97" s="36">
        <v>118.28</v>
      </c>
      <c r="Q97" s="36">
        <v>38.340000000000003</v>
      </c>
      <c r="R97" s="38">
        <v>0</v>
      </c>
      <c r="S97" s="38">
        <v>3.56</v>
      </c>
      <c r="T97" s="37">
        <f>SUMPRODUCT(LTA!J97:AN97,LTA!J$101:AN$101,LTA!J$103:AN$103)</f>
        <v>0.33</v>
      </c>
      <c r="U97" s="37">
        <f>SUMPRODUCT(LTA!J97:AN97,LTA!J$102:AN$102,LTA!J$103:AN$103)</f>
        <v>39.29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0.1</v>
      </c>
      <c r="Z97" s="34">
        <f>IEX!N97</f>
        <v>0</v>
      </c>
      <c r="AA97" s="75">
        <f>STOA!H97</f>
        <v>1173.97</v>
      </c>
      <c r="AB97" s="75">
        <f>-STOA!N97</f>
        <v>0</v>
      </c>
      <c r="AC97">
        <f t="shared" si="3"/>
        <v>26.034880670211976</v>
      </c>
      <c r="AD97">
        <f t="shared" si="4"/>
        <v>2932.474286399331</v>
      </c>
      <c r="AE97">
        <f>'IDT-1'!B97</f>
        <v>8.1349999999999998</v>
      </c>
      <c r="AF97" s="24"/>
      <c r="AG97">
        <f t="shared" si="5"/>
        <v>2940.6092863993313</v>
      </c>
      <c r="AI97" s="34">
        <f>PXIL!H97</f>
        <v>0</v>
      </c>
      <c r="AJ97" s="34">
        <f>PXIL!N97</f>
        <v>0</v>
      </c>
      <c r="AK97" s="34">
        <f>RTM_IEX!H97</f>
        <v>37.42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12.070379436964505</v>
      </c>
      <c r="F98">
        <f>GT_Spot!P98</f>
        <v>0</v>
      </c>
      <c r="G98">
        <f>PPCL_NG!P98</f>
        <v>74.967171050149048</v>
      </c>
      <c r="H98">
        <f>PPCL_Spot!P98</f>
        <v>0</v>
      </c>
      <c r="I98">
        <f>Bawana_NG!P98</f>
        <v>127.71534734618047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1321.3622140134407</v>
      </c>
      <c r="P98" s="36">
        <v>118.28</v>
      </c>
      <c r="Q98" s="36">
        <v>38.340000000000003</v>
      </c>
      <c r="R98" s="38">
        <v>0</v>
      </c>
      <c r="S98" s="38">
        <v>3.56</v>
      </c>
      <c r="T98" s="37">
        <f>SUMPRODUCT(LTA!J98:AN98,LTA!J$101:AN$101,LTA!J$103:AN$103)</f>
        <v>0.33</v>
      </c>
      <c r="U98" s="37">
        <f>SUMPRODUCT(LTA!J98:AN98,LTA!J$102:AN$102,LTA!J$103:AN$103)</f>
        <v>38.82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0.13</v>
      </c>
      <c r="Z98" s="34">
        <f>IEX!N98</f>
        <v>0</v>
      </c>
      <c r="AA98" s="75">
        <f>STOA!H98</f>
        <v>1174.94</v>
      </c>
      <c r="AB98" s="75">
        <f>-STOA!N98</f>
        <v>0</v>
      </c>
      <c r="AC98">
        <f t="shared" si="3"/>
        <v>25.94347634425127</v>
      </c>
      <c r="AD98">
        <f t="shared" si="4"/>
        <v>2922.1788355024837</v>
      </c>
      <c r="AE98">
        <f>'IDT-1'!B98</f>
        <v>8.1349999999999998</v>
      </c>
      <c r="AF98" s="24"/>
      <c r="AG98">
        <f t="shared" si="5"/>
        <v>2930.3138355024839</v>
      </c>
      <c r="AI98" s="34">
        <f>PXIL!H98</f>
        <v>0</v>
      </c>
      <c r="AJ98" s="34">
        <f>PXIL!N98</f>
        <v>0</v>
      </c>
      <c r="AK98" s="34">
        <f>RTM_IEX!H98</f>
        <v>26.76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0.26377470000000031</v>
      </c>
      <c r="E99">
        <f t="shared" si="6"/>
        <v>0.24137974738248355</v>
      </c>
      <c r="F99">
        <f t="shared" si="6"/>
        <v>0</v>
      </c>
      <c r="G99">
        <f t="shared" si="6"/>
        <v>1.7982449341534255</v>
      </c>
      <c r="H99">
        <f t="shared" si="6"/>
        <v>0</v>
      </c>
      <c r="I99">
        <f t="shared" si="6"/>
        <v>2.3447294104039909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27.137191540849251</v>
      </c>
      <c r="P99" s="36">
        <f t="shared" si="6"/>
        <v>2.6839178594192745</v>
      </c>
      <c r="Q99" s="36">
        <f t="shared" si="6"/>
        <v>0.79512771230502677</v>
      </c>
      <c r="R99" s="38">
        <f t="shared" si="6"/>
        <v>0.52407250030286556</v>
      </c>
      <c r="S99" s="38">
        <f t="shared" si="6"/>
        <v>6.9437499999999958E-2</v>
      </c>
      <c r="T99" s="37">
        <f t="shared" si="6"/>
        <v>2.0209849999999991</v>
      </c>
      <c r="U99" s="37">
        <f t="shared" si="6"/>
        <v>0.80871250000000006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0.10352500000000002</v>
      </c>
      <c r="Z99" s="34">
        <f t="shared" si="6"/>
        <v>-1.268</v>
      </c>
      <c r="AA99" s="75">
        <f t="shared" si="6"/>
        <v>22.674857500000012</v>
      </c>
      <c r="AB99" s="75">
        <f t="shared" si="6"/>
        <v>0</v>
      </c>
      <c r="AC99">
        <f t="shared" si="6"/>
        <v>0.56586488721016415</v>
      </c>
      <c r="AD99">
        <f t="shared" si="6"/>
        <v>59.582101017606163</v>
      </c>
      <c r="AE99">
        <f t="shared" si="6"/>
        <v>0.18007324999999996</v>
      </c>
      <c r="AG99">
        <f t="shared" si="6"/>
        <v>59.762174267606149</v>
      </c>
      <c r="AI99">
        <f t="shared" si="6"/>
        <v>0</v>
      </c>
      <c r="AJ99">
        <f t="shared" si="6"/>
        <v>0</v>
      </c>
      <c r="AK99">
        <f t="shared" si="6"/>
        <v>0.75026000000000026</v>
      </c>
      <c r="AL99">
        <f t="shared" si="6"/>
        <v>-0.80025000000000002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45093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TWEPL!Q3</f>
        <v>6.2057799999999999</v>
      </c>
      <c r="E3">
        <f>GT_NG!Q3</f>
        <v>5.3444242424242425</v>
      </c>
      <c r="F3">
        <f>GT_Spot!Q3</f>
        <v>0</v>
      </c>
      <c r="G3">
        <f>PPCL_NG!Q3</f>
        <v>42.588392890834314</v>
      </c>
      <c r="H3">
        <f>PPCL_Spot!Q3</f>
        <v>0</v>
      </c>
      <c r="I3">
        <f>Bawana_NG!Q3</f>
        <v>57.187916651488109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879.96346918660186</v>
      </c>
      <c r="P3" s="36">
        <v>68.400000000000006</v>
      </c>
      <c r="Q3" s="36">
        <v>22.17</v>
      </c>
      <c r="R3" s="38">
        <v>0</v>
      </c>
      <c r="S3" s="38">
        <v>0</v>
      </c>
      <c r="T3" s="37">
        <f>SUMPRODUCT(LTA!J3:AN3,LTA!J$101:AN$101,LTA!J$104:AN$104)</f>
        <v>0</v>
      </c>
      <c r="U3" s="37">
        <f>SUMPRODUCT(LTA!J3:AN3,LTA!J$102:AN$102,LTA!J$104:AN$104)</f>
        <v>106.47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384.47999999999996</v>
      </c>
      <c r="AB3" s="75">
        <f>-STOA!O3</f>
        <v>0</v>
      </c>
      <c r="AC3">
        <f>SUMIF(B3:AB3,"&gt;0")*$AC$2-SUMIF(B3:AB3,"&lt;0")*($AC$2/(1-$AC$2))+SUMIF(AI3:AR3,"&gt;0")*$AC$2-SUMIF(AI3:AR3,"&lt;0")*($AC$2/(1-$AC$2))</f>
        <v>14.506587414312518</v>
      </c>
      <c r="AD3">
        <f>SUM(B3:AB3,AI3:AR3)-AC3</f>
        <v>1483.3033955570363</v>
      </c>
      <c r="AE3">
        <f>'IDT-1'!C3</f>
        <v>-15</v>
      </c>
      <c r="AF3" s="24"/>
      <c r="AG3">
        <f>SUM(AD3:AF3)</f>
        <v>1468.3033955570363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-75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6.2057799999999999</v>
      </c>
      <c r="E4">
        <f>GT_NG!Q4</f>
        <v>5.3444242424242425</v>
      </c>
      <c r="F4">
        <f>GT_Spot!Q4</f>
        <v>0</v>
      </c>
      <c r="G4">
        <f>PPCL_NG!Q4</f>
        <v>42.588392890834314</v>
      </c>
      <c r="H4">
        <f>PPCL_Spot!Q4</f>
        <v>0</v>
      </c>
      <c r="I4">
        <f>Bawana_NG!Q4</f>
        <v>57.187916651488109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877.27452686779861</v>
      </c>
      <c r="P4" s="36">
        <v>68.400000000000006</v>
      </c>
      <c r="Q4" s="36">
        <v>22.17</v>
      </c>
      <c r="R4" s="38">
        <v>0</v>
      </c>
      <c r="S4" s="38">
        <v>0</v>
      </c>
      <c r="T4" s="37">
        <f>SUMPRODUCT(LTA!J4:AN4,LTA!J$101:AN$101,LTA!J$104:AN$104)</f>
        <v>0</v>
      </c>
      <c r="U4" s="37">
        <f>SUMPRODUCT(LTA!J4:AN4,LTA!J$102:AN$102,LTA!J$104:AN$104)</f>
        <v>106.64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384.47999999999996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14.413395701729488</v>
      </c>
      <c r="AD4">
        <f t="shared" ref="AD4:AD67" si="1">SUM(B4:AB4,AI4:AR4)-AC4</f>
        <v>1488.8776449508159</v>
      </c>
      <c r="AE4">
        <f>'IDT-1'!C4</f>
        <v>-25</v>
      </c>
      <c r="AF4" s="24"/>
      <c r="AG4">
        <f t="shared" ref="AG4:AG67" si="2">SUM(AD4:AF4)</f>
        <v>1463.8776449508159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-67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6.2057799999999999</v>
      </c>
      <c r="E5">
        <f>GT_NG!Q5</f>
        <v>5.3444242424242425</v>
      </c>
      <c r="F5">
        <f>GT_Spot!Q5</f>
        <v>0</v>
      </c>
      <c r="G5">
        <f>PPCL_NG!Q5</f>
        <v>42.588392890834314</v>
      </c>
      <c r="H5">
        <f>PPCL_Spot!Q5</f>
        <v>0</v>
      </c>
      <c r="I5">
        <f>Bawana_NG!Q5</f>
        <v>57.187916651488109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877.12702834391064</v>
      </c>
      <c r="P5" s="36">
        <v>68.400000000000006</v>
      </c>
      <c r="Q5" s="36">
        <v>22.17</v>
      </c>
      <c r="R5" s="38">
        <v>0</v>
      </c>
      <c r="S5" s="38">
        <v>0</v>
      </c>
      <c r="T5" s="37">
        <f>SUMPRODUCT(LTA!J5:AN5,LTA!J$101:AN$101,LTA!J$104:AN$104)</f>
        <v>0</v>
      </c>
      <c r="U5" s="37">
        <f>SUMPRODUCT(LTA!J5:AN5,LTA!J$102:AN$102,LTA!J$104:AN$104)</f>
        <v>106.47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384.47999999999996</v>
      </c>
      <c r="AB5" s="75">
        <f>-STOA!O5</f>
        <v>0</v>
      </c>
      <c r="AC5">
        <f t="shared" si="0"/>
        <v>14.552651755074399</v>
      </c>
      <c r="AD5">
        <f t="shared" si="1"/>
        <v>1472.4208903735832</v>
      </c>
      <c r="AE5">
        <f>'IDT-1'!C5</f>
        <v>-40</v>
      </c>
      <c r="AF5" s="24"/>
      <c r="AG5">
        <f t="shared" si="2"/>
        <v>1432.4208903735832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-83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6.2057799999999999</v>
      </c>
      <c r="E6">
        <f>GT_NG!Q6</f>
        <v>5.3444242424242425</v>
      </c>
      <c r="F6">
        <f>GT_Spot!Q6</f>
        <v>0</v>
      </c>
      <c r="G6">
        <f>PPCL_NG!Q6</f>
        <v>42.588392890834314</v>
      </c>
      <c r="H6">
        <f>PPCL_Spot!Q6</f>
        <v>0</v>
      </c>
      <c r="I6">
        <f>Bawana_NG!Q6</f>
        <v>57.187916651488109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877.12702834391064</v>
      </c>
      <c r="P6" s="36">
        <v>68.400000000000006</v>
      </c>
      <c r="Q6" s="36">
        <v>22.17</v>
      </c>
      <c r="R6" s="38">
        <v>0</v>
      </c>
      <c r="S6" s="38">
        <v>0</v>
      </c>
      <c r="T6" s="37">
        <f>SUMPRODUCT(LTA!J6:AN6,LTA!J$101:AN$101,LTA!J$104:AN$104)</f>
        <v>0</v>
      </c>
      <c r="U6" s="37">
        <f>SUMPRODUCT(LTA!J6:AN6,LTA!J$102:AN$102,LTA!J$104:AN$104)</f>
        <v>106.64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-10</v>
      </c>
      <c r="AA6" s="75">
        <f>STOA!I6</f>
        <v>384.47999999999996</v>
      </c>
      <c r="AB6" s="75">
        <f>-STOA!O6</f>
        <v>0</v>
      </c>
      <c r="AC6">
        <f t="shared" si="0"/>
        <v>14.678441540385133</v>
      </c>
      <c r="AD6">
        <f t="shared" si="1"/>
        <v>1458.4651005882724</v>
      </c>
      <c r="AE6">
        <f>'IDT-1'!C6</f>
        <v>-43.048999999999999</v>
      </c>
      <c r="AF6" s="24"/>
      <c r="AG6">
        <f t="shared" si="2"/>
        <v>1415.4161005882725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-87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6.2057799999999999</v>
      </c>
      <c r="E7">
        <f>GT_NG!Q7</f>
        <v>5.3444242424242425</v>
      </c>
      <c r="F7">
        <f>GT_Spot!Q7</f>
        <v>0</v>
      </c>
      <c r="G7">
        <f>PPCL_NG!Q7</f>
        <v>42.588392890834314</v>
      </c>
      <c r="H7">
        <f>PPCL_Spot!Q7</f>
        <v>0</v>
      </c>
      <c r="I7">
        <f>Bawana_NG!Q7</f>
        <v>57.187916651488109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877.66971435151936</v>
      </c>
      <c r="P7" s="36">
        <v>68.400000000000006</v>
      </c>
      <c r="Q7" s="36">
        <v>22.17</v>
      </c>
      <c r="R7" s="38">
        <v>0</v>
      </c>
      <c r="S7" s="38">
        <v>0</v>
      </c>
      <c r="T7" s="37">
        <f>SUMPRODUCT(LTA!J7:AN7,LTA!J$101:AN$101,LTA!J$104:AN$104)</f>
        <v>0</v>
      </c>
      <c r="U7" s="37">
        <f>SUMPRODUCT(LTA!J7:AN7,LTA!J$102:AN$102,LTA!J$104:AN$104)</f>
        <v>106.47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-60</v>
      </c>
      <c r="AA7" s="75">
        <f>STOA!I7</f>
        <v>384.47999999999996</v>
      </c>
      <c r="AB7" s="75">
        <f>-STOA!O7</f>
        <v>0</v>
      </c>
      <c r="AC7">
        <f t="shared" si="0"/>
        <v>15.107871298317463</v>
      </c>
      <c r="AD7">
        <f t="shared" si="1"/>
        <v>1410.4083568379488</v>
      </c>
      <c r="AE7">
        <f>'IDT-1'!C7</f>
        <v>-14.818</v>
      </c>
      <c r="AF7" s="24"/>
      <c r="AG7">
        <f t="shared" si="2"/>
        <v>1395.5903568379488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-85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6.2057799999999999</v>
      </c>
      <c r="E8">
        <f>GT_NG!Q8</f>
        <v>5.3444242424242425</v>
      </c>
      <c r="F8">
        <f>GT_Spot!Q8</f>
        <v>0</v>
      </c>
      <c r="G8">
        <f>PPCL_NG!Q8</f>
        <v>42.588392890834314</v>
      </c>
      <c r="H8">
        <f>PPCL_Spot!Q8</f>
        <v>0</v>
      </c>
      <c r="I8">
        <f>Bawana_NG!Q8</f>
        <v>57.187916651488109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877.66971435151936</v>
      </c>
      <c r="P8" s="36">
        <v>68.400000000000006</v>
      </c>
      <c r="Q8" s="36">
        <v>22.17</v>
      </c>
      <c r="R8" s="38">
        <v>0</v>
      </c>
      <c r="S8" s="38">
        <v>0</v>
      </c>
      <c r="T8" s="37">
        <f>SUMPRODUCT(LTA!J8:AN8,LTA!J$101:AN$101,LTA!J$104:AN$104)</f>
        <v>0</v>
      </c>
      <c r="U8" s="37">
        <f>SUMPRODUCT(LTA!J8:AN8,LTA!J$102:AN$102,LTA!J$104:AN$104)</f>
        <v>101.37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-90</v>
      </c>
      <c r="AA8" s="75">
        <f>STOA!I8</f>
        <v>384.47999999999996</v>
      </c>
      <c r="AB8" s="75">
        <f>-STOA!O8</f>
        <v>0</v>
      </c>
      <c r="AC8">
        <f t="shared" si="0"/>
        <v>15.329335123983324</v>
      </c>
      <c r="AD8">
        <f t="shared" si="1"/>
        <v>1375.0868930122826</v>
      </c>
      <c r="AE8">
        <f>'IDT-1'!C8</f>
        <v>0</v>
      </c>
      <c r="AF8" s="24"/>
      <c r="AG8">
        <f t="shared" si="2"/>
        <v>1375.0868930122826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-85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6.2057799999999999</v>
      </c>
      <c r="E9">
        <f>GT_NG!Q9</f>
        <v>5.3444242424242425</v>
      </c>
      <c r="F9">
        <f>GT_Spot!Q9</f>
        <v>0</v>
      </c>
      <c r="G9">
        <f>PPCL_NG!Q9</f>
        <v>42.588392890834314</v>
      </c>
      <c r="H9">
        <f>PPCL_Spot!Q9</f>
        <v>0</v>
      </c>
      <c r="I9">
        <f>Bawana_NG!Q9</f>
        <v>57.187916651488109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877.12702834391064</v>
      </c>
      <c r="P9" s="36">
        <v>68.400000000000006</v>
      </c>
      <c r="Q9" s="36">
        <v>22.17</v>
      </c>
      <c r="R9" s="38">
        <v>0</v>
      </c>
      <c r="S9" s="38">
        <v>0</v>
      </c>
      <c r="T9" s="37">
        <f>SUMPRODUCT(LTA!J9:AN9,LTA!J$101:AN$101,LTA!J$104:AN$104)</f>
        <v>0</v>
      </c>
      <c r="U9" s="37">
        <f>SUMPRODUCT(LTA!J9:AN9,LTA!J$102:AN$102,LTA!J$104:AN$104)</f>
        <v>101.37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-109.99</v>
      </c>
      <c r="AA9" s="75">
        <f>STOA!I9</f>
        <v>384.47999999999996</v>
      </c>
      <c r="AB9" s="75">
        <f>-STOA!O9</f>
        <v>0</v>
      </c>
      <c r="AC9">
        <f t="shared" si="0"/>
        <v>15.652961424162372</v>
      </c>
      <c r="AD9">
        <f t="shared" si="1"/>
        <v>1337.230580704495</v>
      </c>
      <c r="AE9">
        <f>'IDT-1'!C9</f>
        <v>0</v>
      </c>
      <c r="AF9" s="24"/>
      <c r="AG9">
        <f t="shared" si="2"/>
        <v>1337.230580704495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-102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6.2057799999999999</v>
      </c>
      <c r="E10">
        <f>GT_NG!Q10</f>
        <v>5.3444242424242425</v>
      </c>
      <c r="F10">
        <f>GT_Spot!Q10</f>
        <v>0</v>
      </c>
      <c r="G10">
        <f>PPCL_NG!Q10</f>
        <v>42.588392890834314</v>
      </c>
      <c r="H10">
        <f>PPCL_Spot!Q10</f>
        <v>0</v>
      </c>
      <c r="I10">
        <f>Bawana_NG!Q10</f>
        <v>57.187916651488109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877.12702834391064</v>
      </c>
      <c r="P10" s="36">
        <v>68.400000000000006</v>
      </c>
      <c r="Q10" s="36">
        <v>22.17</v>
      </c>
      <c r="R10" s="38">
        <v>0</v>
      </c>
      <c r="S10" s="38">
        <v>0</v>
      </c>
      <c r="T10" s="37">
        <f>SUMPRODUCT(LTA!J10:AN10,LTA!J$101:AN$101,LTA!J$104:AN$104)</f>
        <v>0</v>
      </c>
      <c r="U10" s="37">
        <f>SUMPRODUCT(LTA!J10:AN10,LTA!J$102:AN$102,LTA!J$104:AN$104)</f>
        <v>101.37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-125</v>
      </c>
      <c r="AA10" s="75">
        <f>STOA!I10</f>
        <v>384.47999999999996</v>
      </c>
      <c r="AB10" s="75">
        <f>-STOA!O10</f>
        <v>0</v>
      </c>
      <c r="AC10">
        <f t="shared" si="0"/>
        <v>15.839490883403695</v>
      </c>
      <c r="AD10">
        <f t="shared" si="1"/>
        <v>1316.0340512452537</v>
      </c>
      <c r="AE10">
        <f>'IDT-1'!C10</f>
        <v>0</v>
      </c>
      <c r="AF10" s="24"/>
      <c r="AG10">
        <f t="shared" si="2"/>
        <v>1316.0340512452537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-108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6.2057799999999999</v>
      </c>
      <c r="E11">
        <f>GT_NG!Q11</f>
        <v>5.3444242424242425</v>
      </c>
      <c r="F11">
        <f>GT_Spot!Q11</f>
        <v>0</v>
      </c>
      <c r="G11">
        <f>PPCL_NG!Q11</f>
        <v>42.588392890834314</v>
      </c>
      <c r="H11">
        <f>PPCL_Spot!Q11</f>
        <v>0</v>
      </c>
      <c r="I11">
        <f>Bawana_NG!Q11</f>
        <v>58.13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877.12702834391064</v>
      </c>
      <c r="P11" s="36">
        <v>68.400000000000006</v>
      </c>
      <c r="Q11" s="36">
        <v>22.17</v>
      </c>
      <c r="R11" s="38">
        <v>0</v>
      </c>
      <c r="S11" s="38">
        <v>0</v>
      </c>
      <c r="T11" s="37">
        <f>SUMPRODUCT(LTA!J11:AN11,LTA!J$101:AN$101,LTA!J$104:AN$104)</f>
        <v>0</v>
      </c>
      <c r="U11" s="37">
        <f>SUMPRODUCT(LTA!J11:AN11,LTA!J$102:AN$102,LTA!J$104:AN$104)</f>
        <v>101.37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-145</v>
      </c>
      <c r="AA11" s="75">
        <f>STOA!I11</f>
        <v>384.47999999999996</v>
      </c>
      <c r="AB11" s="75">
        <f>-STOA!O11</f>
        <v>0</v>
      </c>
      <c r="AC11">
        <f t="shared" si="0"/>
        <v>15.99870938474792</v>
      </c>
      <c r="AD11">
        <f t="shared" si="1"/>
        <v>1299.8169160924215</v>
      </c>
      <c r="AE11">
        <f>'IDT-1'!C11</f>
        <v>0</v>
      </c>
      <c r="AF11" s="24"/>
      <c r="AG11">
        <f t="shared" si="2"/>
        <v>1299.8169160924215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-105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6.2057799999999999</v>
      </c>
      <c r="E12">
        <f>GT_NG!Q12</f>
        <v>5.3361624734768114</v>
      </c>
      <c r="F12">
        <f>GT_Spot!Q12</f>
        <v>0</v>
      </c>
      <c r="G12">
        <f>PPCL_NG!Q12</f>
        <v>42.588392890834314</v>
      </c>
      <c r="H12">
        <f>PPCL_Spot!Q12</f>
        <v>0</v>
      </c>
      <c r="I12">
        <f>Bawana_NG!Q12</f>
        <v>58.13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880.13912283202296</v>
      </c>
      <c r="P12" s="36">
        <v>68.400000000000006</v>
      </c>
      <c r="Q12" s="36">
        <v>22.17</v>
      </c>
      <c r="R12" s="38">
        <v>0</v>
      </c>
      <c r="S12" s="38">
        <v>0</v>
      </c>
      <c r="T12" s="37">
        <f>SUMPRODUCT(LTA!J12:AN12,LTA!J$101:AN$101,LTA!J$104:AN$104)</f>
        <v>0</v>
      </c>
      <c r="U12" s="37">
        <f>SUMPRODUCT(LTA!J12:AN12,LTA!J$102:AN$102,LTA!J$104:AN$104)</f>
        <v>101.37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-165</v>
      </c>
      <c r="AA12" s="75">
        <f>STOA!I12</f>
        <v>384.47999999999996</v>
      </c>
      <c r="AB12" s="75">
        <f>-STOA!O12</f>
        <v>0</v>
      </c>
      <c r="AC12">
        <f t="shared" si="0"/>
        <v>16.158315025509502</v>
      </c>
      <c r="AD12">
        <f t="shared" si="1"/>
        <v>1287.661143170825</v>
      </c>
      <c r="AE12">
        <f>'IDT-1'!C12</f>
        <v>0</v>
      </c>
      <c r="AF12" s="24"/>
      <c r="AG12">
        <f t="shared" si="2"/>
        <v>1287.661143170825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-100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6.2057799999999999</v>
      </c>
      <c r="E13">
        <f>GT_NG!Q13</f>
        <v>5.3361624734768114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60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881.24096427046914</v>
      </c>
      <c r="P13" s="36">
        <v>68.400000000000006</v>
      </c>
      <c r="Q13" s="36">
        <v>22.17</v>
      </c>
      <c r="R13" s="38">
        <v>0</v>
      </c>
      <c r="S13" s="38">
        <v>0</v>
      </c>
      <c r="T13" s="37">
        <f>SUMPRODUCT(LTA!J13:AN13,LTA!J$101:AN$101,LTA!J$104:AN$104)</f>
        <v>0</v>
      </c>
      <c r="U13" s="37">
        <f>SUMPRODUCT(LTA!J13:AN13,LTA!J$102:AN$102,LTA!J$104:AN$104)</f>
        <v>101.37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-184.99</v>
      </c>
      <c r="AA13" s="75">
        <f>STOA!I13</f>
        <v>384.47999999999996</v>
      </c>
      <c r="AB13" s="75">
        <f>-STOA!O13</f>
        <v>0</v>
      </c>
      <c r="AC13">
        <f t="shared" si="0"/>
        <v>16.450722274558466</v>
      </c>
      <c r="AD13">
        <f t="shared" si="1"/>
        <v>1260.3505773602219</v>
      </c>
      <c r="AE13">
        <f>'IDT-1'!C13</f>
        <v>0</v>
      </c>
      <c r="AF13" s="24"/>
      <c r="AG13">
        <f t="shared" si="2"/>
        <v>1260.3505773602219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-110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6.2057799999999999</v>
      </c>
      <c r="E14">
        <f>GT_NG!Q14</f>
        <v>5.4962047661076783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60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872.09823525824709</v>
      </c>
      <c r="P14" s="36">
        <v>68.400000000000006</v>
      </c>
      <c r="Q14" s="36">
        <v>22.17</v>
      </c>
      <c r="R14" s="38">
        <v>0</v>
      </c>
      <c r="S14" s="38">
        <v>0</v>
      </c>
      <c r="T14" s="37">
        <f>SUMPRODUCT(LTA!J14:AN14,LTA!J$101:AN$101,LTA!J$104:AN$104)</f>
        <v>0</v>
      </c>
      <c r="U14" s="37">
        <f>SUMPRODUCT(LTA!J14:AN14,LTA!J$102:AN$102,LTA!J$104:AN$104)</f>
        <v>101.37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-200</v>
      </c>
      <c r="AA14" s="75">
        <f>STOA!I14</f>
        <v>384.47999999999996</v>
      </c>
      <c r="AB14" s="75">
        <f>-STOA!O14</f>
        <v>0</v>
      </c>
      <c r="AC14">
        <f t="shared" si="0"/>
        <v>16.504935325534216</v>
      </c>
      <c r="AD14">
        <f t="shared" si="1"/>
        <v>1236.3036775896551</v>
      </c>
      <c r="AE14">
        <f>'IDT-1'!C14</f>
        <v>0</v>
      </c>
      <c r="AF14" s="24"/>
      <c r="AG14">
        <f t="shared" si="2"/>
        <v>1236.3036775896551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-110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6.2057799999999999</v>
      </c>
      <c r="E15">
        <f>GT_NG!Q15</f>
        <v>5.4962047661076783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60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857.86120943926596</v>
      </c>
      <c r="P15" s="36">
        <v>68.400000000000006</v>
      </c>
      <c r="Q15" s="36">
        <v>22.17</v>
      </c>
      <c r="R15" s="38">
        <v>0</v>
      </c>
      <c r="S15" s="38">
        <v>0</v>
      </c>
      <c r="T15" s="37">
        <f>SUMPRODUCT(LTA!J15:AN15,LTA!J$101:AN$101,LTA!J$104:AN$104)</f>
        <v>0</v>
      </c>
      <c r="U15" s="37">
        <f>SUMPRODUCT(LTA!J15:AN15,LTA!J$102:AN$102,LTA!J$104:AN$104)</f>
        <v>101.37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-150</v>
      </c>
      <c r="AA15" s="75">
        <f>STOA!I15</f>
        <v>313.13</v>
      </c>
      <c r="AB15" s="75">
        <f>-STOA!O15</f>
        <v>0</v>
      </c>
      <c r="AC15">
        <f t="shared" si="0"/>
        <v>15.227959974517658</v>
      </c>
      <c r="AD15">
        <f t="shared" si="1"/>
        <v>1210.9936271216905</v>
      </c>
      <c r="AE15">
        <f>'IDT-1'!C15</f>
        <v>0</v>
      </c>
      <c r="AF15" s="24"/>
      <c r="AG15">
        <f t="shared" si="2"/>
        <v>1210.9936271216905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-101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6.2057799999999999</v>
      </c>
      <c r="E16">
        <f>GT_NG!Q16</f>
        <v>5.4962047661076783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60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857.56559463881797</v>
      </c>
      <c r="P16" s="36">
        <v>68.400000000000006</v>
      </c>
      <c r="Q16" s="36">
        <v>22.17</v>
      </c>
      <c r="R16" s="38">
        <v>0</v>
      </c>
      <c r="S16" s="38">
        <v>0</v>
      </c>
      <c r="T16" s="37">
        <f>SUMPRODUCT(LTA!J16:AN16,LTA!J$101:AN$101,LTA!J$104:AN$104)</f>
        <v>0</v>
      </c>
      <c r="U16" s="37">
        <f>SUMPRODUCT(LTA!J16:AN16,LTA!J$102:AN$102,LTA!J$104:AN$104)</f>
        <v>103.5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-170</v>
      </c>
      <c r="AA16" s="75">
        <f>STOA!I16</f>
        <v>313.13</v>
      </c>
      <c r="AB16" s="75">
        <f>-STOA!O16</f>
        <v>0</v>
      </c>
      <c r="AC16">
        <f t="shared" si="0"/>
        <v>15.332883839495667</v>
      </c>
      <c r="AD16">
        <f t="shared" si="1"/>
        <v>1202.7230884562643</v>
      </c>
      <c r="AE16">
        <f>'IDT-1'!C16</f>
        <v>0</v>
      </c>
      <c r="AF16" s="24"/>
      <c r="AG16">
        <f t="shared" si="2"/>
        <v>1202.7230884562643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-91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6.2057799999999999</v>
      </c>
      <c r="E17">
        <f>GT_NG!Q17</f>
        <v>5.4962047661076783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60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844.31896915078858</v>
      </c>
      <c r="P17" s="36">
        <v>68.400000000000006</v>
      </c>
      <c r="Q17" s="36">
        <v>22.17</v>
      </c>
      <c r="R17" s="38">
        <v>0</v>
      </c>
      <c r="S17" s="38">
        <v>0</v>
      </c>
      <c r="T17" s="37">
        <f>SUMPRODUCT(LTA!J17:AN17,LTA!J$101:AN$101,LTA!J$104:AN$104)</f>
        <v>0</v>
      </c>
      <c r="U17" s="37">
        <f>SUMPRODUCT(LTA!J17:AN17,LTA!J$102:AN$102,LTA!J$104:AN$104)</f>
        <v>103.59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-185</v>
      </c>
      <c r="AA17" s="75">
        <f>STOA!I17</f>
        <v>313.13</v>
      </c>
      <c r="AB17" s="75">
        <f>-STOA!O17</f>
        <v>0</v>
      </c>
      <c r="AC17">
        <f t="shared" si="0"/>
        <v>15.412424340689306</v>
      </c>
      <c r="AD17">
        <f t="shared" si="1"/>
        <v>1167.4869224670413</v>
      </c>
      <c r="AE17">
        <f>'IDT-1'!C17</f>
        <v>0</v>
      </c>
      <c r="AF17" s="24"/>
      <c r="AG17">
        <f t="shared" si="2"/>
        <v>1167.4869224670413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-98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6.2057799999999999</v>
      </c>
      <c r="E18">
        <f>GT_NG!Q18</f>
        <v>5.4962047661076783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60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832.71687110881396</v>
      </c>
      <c r="P18" s="36">
        <v>68.400000000000006</v>
      </c>
      <c r="Q18" s="36">
        <v>22.17</v>
      </c>
      <c r="R18" s="38">
        <v>0</v>
      </c>
      <c r="S18" s="38">
        <v>0</v>
      </c>
      <c r="T18" s="37">
        <f>SUMPRODUCT(LTA!J18:AN18,LTA!J$101:AN$101,LTA!J$104:AN$104)</f>
        <v>0</v>
      </c>
      <c r="U18" s="37">
        <f>SUMPRODUCT(LTA!J18:AN18,LTA!J$102:AN$102,LTA!J$104:AN$104)</f>
        <v>103.57000000000001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-205</v>
      </c>
      <c r="AA18" s="75">
        <f>STOA!I18</f>
        <v>313.13</v>
      </c>
      <c r="AB18" s="75">
        <f>-STOA!O18</f>
        <v>0</v>
      </c>
      <c r="AC18">
        <f t="shared" si="0"/>
        <v>15.443321790752856</v>
      </c>
      <c r="AD18">
        <f t="shared" si="1"/>
        <v>1140.8339269750029</v>
      </c>
      <c r="AE18">
        <f>'IDT-1'!C18</f>
        <v>0</v>
      </c>
      <c r="AF18" s="24"/>
      <c r="AG18">
        <f t="shared" si="2"/>
        <v>1140.8339269750029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-93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6.2057799999999999</v>
      </c>
      <c r="E19">
        <f>GT_NG!Q19</f>
        <v>5.4962047661076783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60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824.2173363940351</v>
      </c>
      <c r="P19" s="36">
        <v>68.400000000000006</v>
      </c>
      <c r="Q19" s="36">
        <v>22.17</v>
      </c>
      <c r="R19" s="38">
        <v>0</v>
      </c>
      <c r="S19" s="38">
        <v>0</v>
      </c>
      <c r="T19" s="37">
        <f>SUMPRODUCT(LTA!J19:AN19,LTA!J$101:AN$101,LTA!J$104:AN$104)</f>
        <v>0</v>
      </c>
      <c r="U19" s="37">
        <f>SUMPRODUCT(LTA!J19:AN19,LTA!J$102:AN$102,LTA!J$104:AN$104)</f>
        <v>103.61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-225</v>
      </c>
      <c r="AA19" s="75">
        <f>STOA!I19</f>
        <v>313.13</v>
      </c>
      <c r="AB19" s="75">
        <f>-STOA!O19</f>
        <v>0</v>
      </c>
      <c r="AC19">
        <f t="shared" si="0"/>
        <v>15.528684180662319</v>
      </c>
      <c r="AD19">
        <f t="shared" si="1"/>
        <v>1114.2890298703146</v>
      </c>
      <c r="AE19">
        <f>'IDT-1'!C19</f>
        <v>0</v>
      </c>
      <c r="AF19" s="24"/>
      <c r="AG19">
        <f t="shared" si="2"/>
        <v>1114.2890298703146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-91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6.2057799999999999</v>
      </c>
      <c r="E20">
        <f>GT_NG!Q20</f>
        <v>5.5028521023228461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60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819.80853913808471</v>
      </c>
      <c r="P20" s="36">
        <v>68.400000000000006</v>
      </c>
      <c r="Q20" s="36">
        <v>22.17</v>
      </c>
      <c r="R20" s="38">
        <v>0</v>
      </c>
      <c r="S20" s="38">
        <v>0</v>
      </c>
      <c r="T20" s="37">
        <f>SUMPRODUCT(LTA!J20:AN20,LTA!J$101:AN$101,LTA!J$104:AN$104)</f>
        <v>0</v>
      </c>
      <c r="U20" s="37">
        <f>SUMPRODUCT(LTA!J20:AN20,LTA!J$102:AN$102,LTA!J$104:AN$104)</f>
        <v>103.46000000000001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-240</v>
      </c>
      <c r="AA20" s="75">
        <f>STOA!I20</f>
        <v>313.13</v>
      </c>
      <c r="AB20" s="75">
        <f>-STOA!O20</f>
        <v>0</v>
      </c>
      <c r="AC20">
        <f t="shared" si="0"/>
        <v>15.630675301723773</v>
      </c>
      <c r="AD20">
        <f t="shared" si="1"/>
        <v>1093.6348888295179</v>
      </c>
      <c r="AE20">
        <f>'IDT-1'!C20</f>
        <v>0</v>
      </c>
      <c r="AF20" s="24"/>
      <c r="AG20">
        <f t="shared" si="2"/>
        <v>1093.6348888295179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-92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6.2057799999999999</v>
      </c>
      <c r="E21">
        <f>GT_NG!Q21</f>
        <v>5.5028521023228461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60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818.20679449736531</v>
      </c>
      <c r="P21" s="36">
        <v>68.400000000000006</v>
      </c>
      <c r="Q21" s="36">
        <v>22.17</v>
      </c>
      <c r="R21" s="38">
        <v>0</v>
      </c>
      <c r="S21" s="38">
        <v>0</v>
      </c>
      <c r="T21" s="37">
        <f>SUMPRODUCT(LTA!J21:AN21,LTA!J$101:AN$101,LTA!J$104:AN$104)</f>
        <v>0</v>
      </c>
      <c r="U21" s="37">
        <f>SUMPRODUCT(LTA!J21:AN21,LTA!J$102:AN$102,LTA!J$104:AN$104)</f>
        <v>103.55000000000001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-260</v>
      </c>
      <c r="AA21" s="75">
        <f>STOA!I21</f>
        <v>313.13</v>
      </c>
      <c r="AB21" s="75">
        <f>-STOA!O21</f>
        <v>0</v>
      </c>
      <c r="AC21">
        <f t="shared" si="0"/>
        <v>15.759421989240568</v>
      </c>
      <c r="AD21">
        <f t="shared" si="1"/>
        <v>1075.9943975012818</v>
      </c>
      <c r="AE21">
        <f>'IDT-1'!C21</f>
        <v>0</v>
      </c>
      <c r="AF21" s="24"/>
      <c r="AG21">
        <f t="shared" si="2"/>
        <v>1075.9943975012818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-88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6.2057799999999999</v>
      </c>
      <c r="E22">
        <f>GT_NG!Q22</f>
        <v>5.5028521023228461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60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816.58770283967669</v>
      </c>
      <c r="P22" s="36">
        <v>68.400000000000006</v>
      </c>
      <c r="Q22" s="36">
        <v>22.17</v>
      </c>
      <c r="R22" s="38">
        <v>0</v>
      </c>
      <c r="S22" s="38">
        <v>0</v>
      </c>
      <c r="T22" s="37">
        <f>SUMPRODUCT(LTA!J22:AN22,LTA!J$101:AN$101,LTA!J$104:AN$104)</f>
        <v>0</v>
      </c>
      <c r="U22" s="37">
        <f>SUMPRODUCT(LTA!J22:AN22,LTA!J$102:AN$102,LTA!J$104:AN$104)</f>
        <v>103.47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-275</v>
      </c>
      <c r="AA22" s="75">
        <f>STOA!I22</f>
        <v>313.13</v>
      </c>
      <c r="AB22" s="75">
        <f>-STOA!O22</f>
        <v>0</v>
      </c>
      <c r="AC22">
        <f t="shared" si="0"/>
        <v>15.886520023008034</v>
      </c>
      <c r="AD22">
        <f t="shared" si="1"/>
        <v>1058.1682078098256</v>
      </c>
      <c r="AE22">
        <f>'IDT-1'!C22</f>
        <v>0</v>
      </c>
      <c r="AF22" s="24"/>
      <c r="AG22">
        <f t="shared" si="2"/>
        <v>1058.1682078098256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-89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6.2057799999999999</v>
      </c>
      <c r="E23">
        <f>GT_NG!Q23</f>
        <v>5.5028521023228461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60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817.83913230693076</v>
      </c>
      <c r="P23" s="36">
        <v>68.400000000000006</v>
      </c>
      <c r="Q23" s="36">
        <v>22.17</v>
      </c>
      <c r="R23" s="38">
        <v>0</v>
      </c>
      <c r="S23" s="38">
        <v>0</v>
      </c>
      <c r="T23" s="37">
        <f>SUMPRODUCT(LTA!J23:AN23,LTA!J$101:AN$101,LTA!J$104:AN$104)</f>
        <v>0</v>
      </c>
      <c r="U23" s="37">
        <f>SUMPRODUCT(LTA!J23:AN23,LTA!J$102:AN$102,LTA!J$104:AN$104)</f>
        <v>103.5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-195</v>
      </c>
      <c r="AA23" s="75">
        <f>STOA!I23</f>
        <v>214.42000000000002</v>
      </c>
      <c r="AB23" s="75">
        <f>-STOA!O23</f>
        <v>0</v>
      </c>
      <c r="AC23">
        <f t="shared" si="0"/>
        <v>14.452070313377176</v>
      </c>
      <c r="AD23">
        <f t="shared" si="1"/>
        <v>1027.1740869867108</v>
      </c>
      <c r="AE23">
        <f>'IDT-1'!C23</f>
        <v>0</v>
      </c>
      <c r="AF23" s="24"/>
      <c r="AG23">
        <f t="shared" si="2"/>
        <v>1027.1740869867108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-104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6.2057799999999999</v>
      </c>
      <c r="E24">
        <f>GT_NG!Q24</f>
        <v>5.5028521023228461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60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827.56899799609039</v>
      </c>
      <c r="P24" s="36">
        <v>68.400000000000006</v>
      </c>
      <c r="Q24" s="36">
        <v>22.17</v>
      </c>
      <c r="R24" s="38">
        <v>0</v>
      </c>
      <c r="S24" s="38">
        <v>0</v>
      </c>
      <c r="T24" s="37">
        <f>SUMPRODUCT(LTA!J24:AN24,LTA!J$101:AN$101,LTA!J$104:AN$104)</f>
        <v>0</v>
      </c>
      <c r="U24" s="37">
        <f>SUMPRODUCT(LTA!J24:AN24,LTA!J$102:AN$102,LTA!J$104:AN$104)</f>
        <v>103.57000000000001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-230</v>
      </c>
      <c r="AA24" s="75">
        <f>STOA!I24</f>
        <v>214.42000000000002</v>
      </c>
      <c r="AB24" s="75">
        <f>-STOA!O24</f>
        <v>0</v>
      </c>
      <c r="AC24">
        <f t="shared" si="0"/>
        <v>14.804652957107638</v>
      </c>
      <c r="AD24">
        <f t="shared" si="1"/>
        <v>1006.6213700321398</v>
      </c>
      <c r="AE24">
        <f>'IDT-1'!C24</f>
        <v>0</v>
      </c>
      <c r="AF24" s="24"/>
      <c r="AG24">
        <f t="shared" si="2"/>
        <v>1006.6213700321398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-99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6.2057799999999999</v>
      </c>
      <c r="E25">
        <f>GT_NG!Q25</f>
        <v>5.5028521023228461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60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827.6601238032847</v>
      </c>
      <c r="P25" s="36">
        <v>68.400000000000006</v>
      </c>
      <c r="Q25" s="36">
        <v>22.17</v>
      </c>
      <c r="R25" s="38">
        <v>0</v>
      </c>
      <c r="S25" s="38">
        <v>0</v>
      </c>
      <c r="T25" s="37">
        <f>SUMPRODUCT(LTA!J25:AN25,LTA!J$101:AN$101,LTA!J$104:AN$104)</f>
        <v>0.16</v>
      </c>
      <c r="U25" s="37">
        <f>SUMPRODUCT(LTA!J25:AN25,LTA!J$102:AN$102,LTA!J$104:AN$104)</f>
        <v>103.57000000000001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-250</v>
      </c>
      <c r="AA25" s="75">
        <f>STOA!I25</f>
        <v>214.42000000000002</v>
      </c>
      <c r="AB25" s="75">
        <f>-STOA!O25</f>
        <v>0</v>
      </c>
      <c r="AC25">
        <f t="shared" si="0"/>
        <v>14.948912904566077</v>
      </c>
      <c r="AD25">
        <f t="shared" si="1"/>
        <v>990.7282358918759</v>
      </c>
      <c r="AE25">
        <f>'IDT-1'!C25</f>
        <v>0</v>
      </c>
      <c r="AF25" s="24"/>
      <c r="AG25">
        <f t="shared" si="2"/>
        <v>990.7282358918759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-95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6.2057799999999999</v>
      </c>
      <c r="E26">
        <f>GT_NG!Q26</f>
        <v>5.5028521023228461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60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831.50076124820771</v>
      </c>
      <c r="P26" s="36">
        <v>68.400000000000006</v>
      </c>
      <c r="Q26" s="36">
        <v>22.17</v>
      </c>
      <c r="R26" s="38">
        <v>0</v>
      </c>
      <c r="S26" s="38">
        <v>0</v>
      </c>
      <c r="T26" s="37">
        <f>SUMPRODUCT(LTA!J26:AN26,LTA!J$101:AN$101,LTA!J$104:AN$104)</f>
        <v>1.1299999999999999</v>
      </c>
      <c r="U26" s="37">
        <f>SUMPRODUCT(LTA!J26:AN26,LTA!J$102:AN$102,LTA!J$104:AN$104)</f>
        <v>103.53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-275</v>
      </c>
      <c r="AA26" s="75">
        <f>STOA!I26</f>
        <v>215.02000000000004</v>
      </c>
      <c r="AB26" s="75">
        <f>-STOA!O26</f>
        <v>0</v>
      </c>
      <c r="AC26">
        <f t="shared" si="0"/>
        <v>15.120468299392131</v>
      </c>
      <c r="AD26">
        <f t="shared" si="1"/>
        <v>981.92731794197289</v>
      </c>
      <c r="AE26">
        <f>'IDT-1'!C26</f>
        <v>0</v>
      </c>
      <c r="AF26" s="24"/>
      <c r="AG26">
        <f t="shared" si="2"/>
        <v>981.92731794197289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-84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6.2057799999999999</v>
      </c>
      <c r="E27">
        <f>GT_NG!Q27</f>
        <v>5.4962047661076783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827.96653911316764</v>
      </c>
      <c r="P27" s="36">
        <v>68.400000000000006</v>
      </c>
      <c r="Q27" s="36">
        <v>22.17</v>
      </c>
      <c r="R27" s="38">
        <v>8.1199999999999992</v>
      </c>
      <c r="S27" s="38">
        <v>0</v>
      </c>
      <c r="T27" s="37">
        <f>SUMPRODUCT(LTA!J27:AN27,LTA!J$101:AN$101,LTA!J$104:AN$104)</f>
        <v>3.55</v>
      </c>
      <c r="U27" s="37">
        <f>SUMPRODUCT(LTA!J27:AN27,LTA!J$102:AN$102,LTA!J$104:AN$104)</f>
        <v>103.59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-230</v>
      </c>
      <c r="AA27" s="75">
        <f>STOA!I27</f>
        <v>152.06</v>
      </c>
      <c r="AB27" s="75">
        <f>-STOA!O27</f>
        <v>0</v>
      </c>
      <c r="AC27">
        <f t="shared" si="0"/>
        <v>13.919462359102386</v>
      </c>
      <c r="AD27">
        <f t="shared" si="1"/>
        <v>977.22745441100699</v>
      </c>
      <c r="AE27">
        <f>'IDT-1'!C27</f>
        <v>0</v>
      </c>
      <c r="AF27" s="24"/>
      <c r="AG27">
        <f t="shared" si="2"/>
        <v>977.22745441100699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-64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6.2057799999999999</v>
      </c>
      <c r="E28">
        <f>GT_NG!Q28</f>
        <v>5.4962047661076783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48.670000000000009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815.25815743057854</v>
      </c>
      <c r="P28" s="36">
        <v>68.400000000000006</v>
      </c>
      <c r="Q28" s="36">
        <v>22.17</v>
      </c>
      <c r="R28" s="38">
        <v>14.107343249858781</v>
      </c>
      <c r="S28" s="38">
        <v>0</v>
      </c>
      <c r="T28" s="37">
        <f>SUMPRODUCT(LTA!J28:AN28,LTA!J$101:AN$101,LTA!J$104:AN$104)</f>
        <v>7.3900000000000006</v>
      </c>
      <c r="U28" s="37">
        <f>SUMPRODUCT(LTA!J28:AN28,LTA!J$102:AN$102,LTA!J$104:AN$104)</f>
        <v>103.46000000000001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-240</v>
      </c>
      <c r="AA28" s="75">
        <f>STOA!I28</f>
        <v>153.56</v>
      </c>
      <c r="AB28" s="75">
        <f>-STOA!O28</f>
        <v>0</v>
      </c>
      <c r="AC28">
        <f t="shared" si="0"/>
        <v>14.036120623638512</v>
      </c>
      <c r="AD28">
        <f t="shared" si="1"/>
        <v>968.26975771374066</v>
      </c>
      <c r="AE28">
        <f>'IDT-1'!C28</f>
        <v>0</v>
      </c>
      <c r="AF28" s="24"/>
      <c r="AG28">
        <f t="shared" si="2"/>
        <v>968.26975771374066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-65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6.2057799999999999</v>
      </c>
      <c r="E29">
        <f>GT_NG!Q29</f>
        <v>5.4962047661076783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48.670000000000009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798.4475729896966</v>
      </c>
      <c r="P29" s="36">
        <v>68.400000000000006</v>
      </c>
      <c r="Q29" s="36">
        <v>22.16650701118639</v>
      </c>
      <c r="R29" s="38">
        <v>18.55</v>
      </c>
      <c r="S29" s="38">
        <v>0</v>
      </c>
      <c r="T29" s="37">
        <f>SUMPRODUCT(LTA!J29:AN29,LTA!J$101:AN$101,LTA!J$104:AN$104)</f>
        <v>11.010000000000002</v>
      </c>
      <c r="U29" s="37">
        <f>SUMPRODUCT(LTA!J29:AN29,LTA!J$102:AN$102,LTA!J$104:AN$104)</f>
        <v>103.46000000000001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-148</v>
      </c>
      <c r="AA29" s="75">
        <f>STOA!I29</f>
        <v>155.06</v>
      </c>
      <c r="AB29" s="75">
        <f>-STOA!O29</f>
        <v>-32</v>
      </c>
      <c r="AC29">
        <f t="shared" si="0"/>
        <v>14.043333141835992</v>
      </c>
      <c r="AD29">
        <f t="shared" si="1"/>
        <v>953.01112451598874</v>
      </c>
      <c r="AE29">
        <f>'IDT-1'!C29</f>
        <v>0</v>
      </c>
      <c r="AF29" s="24"/>
      <c r="AG29">
        <f t="shared" si="2"/>
        <v>953.01112451598874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-133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6.2057799999999999</v>
      </c>
      <c r="E30">
        <f>GT_NG!Q30</f>
        <v>5.4962047661076783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48.670000000000009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778.42356309149488</v>
      </c>
      <c r="P30" s="36">
        <v>68.400000000000006</v>
      </c>
      <c r="Q30" s="36">
        <v>22.16650701118639</v>
      </c>
      <c r="R30" s="38">
        <v>18.749999999999996</v>
      </c>
      <c r="S30" s="38">
        <v>0</v>
      </c>
      <c r="T30" s="37">
        <f>SUMPRODUCT(LTA!J30:AN30,LTA!J$101:AN$101,LTA!J$104:AN$104)</f>
        <v>16.009999999999998</v>
      </c>
      <c r="U30" s="37">
        <f>SUMPRODUCT(LTA!J30:AN30,LTA!J$102:AN$102,LTA!J$104:AN$104)</f>
        <v>103.55000000000001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-90</v>
      </c>
      <c r="AA30" s="75">
        <f>STOA!I30</f>
        <v>158.06</v>
      </c>
      <c r="AB30" s="75">
        <f>-STOA!O30</f>
        <v>-50</v>
      </c>
      <c r="AC30">
        <f t="shared" si="0"/>
        <v>13.993342619864992</v>
      </c>
      <c r="AD30">
        <f t="shared" si="1"/>
        <v>935.32710513975826</v>
      </c>
      <c r="AE30">
        <f>'IDT-1'!C30</f>
        <v>0</v>
      </c>
      <c r="AF30" s="24"/>
      <c r="AG30">
        <f t="shared" si="2"/>
        <v>935.32710513975826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-179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6.2057799999999999</v>
      </c>
      <c r="E31">
        <f>GT_NG!Q31</f>
        <v>5.5028521023228461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48.670000000000009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779.61016682021761</v>
      </c>
      <c r="P31" s="36">
        <v>68.400000000000006</v>
      </c>
      <c r="Q31" s="36">
        <v>22.16650701118639</v>
      </c>
      <c r="R31" s="38">
        <v>18.749999999999996</v>
      </c>
      <c r="S31" s="38">
        <v>0</v>
      </c>
      <c r="T31" s="37">
        <f>SUMPRODUCT(LTA!J31:AN31,LTA!J$101:AN$101,LTA!J$104:AN$104)</f>
        <v>17.439999999999998</v>
      </c>
      <c r="U31" s="37">
        <f>SUMPRODUCT(LTA!J31:AN31,LTA!J$102:AN$102,LTA!J$104:AN$104)</f>
        <v>103.56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-95</v>
      </c>
      <c r="AA31" s="75">
        <f>STOA!I31</f>
        <v>159.56</v>
      </c>
      <c r="AB31" s="75">
        <f>-STOA!O31</f>
        <v>-50</v>
      </c>
      <c r="AC31">
        <f t="shared" si="0"/>
        <v>13.408246302682773</v>
      </c>
      <c r="AD31">
        <f t="shared" si="1"/>
        <v>1010.0454525218784</v>
      </c>
      <c r="AE31">
        <f>'IDT-1'!C31</f>
        <v>0</v>
      </c>
      <c r="AF31" s="24"/>
      <c r="AG31">
        <f t="shared" si="2"/>
        <v>1010.0454525218784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-104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6.2057799999999999</v>
      </c>
      <c r="E32">
        <f>GT_NG!Q32</f>
        <v>5.5028521023228461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48.670000000000009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779.61016682021761</v>
      </c>
      <c r="P32" s="36">
        <v>68.400000000000006</v>
      </c>
      <c r="Q32" s="36">
        <v>22.16650701118639</v>
      </c>
      <c r="R32" s="38">
        <v>18.749999999999996</v>
      </c>
      <c r="S32" s="38">
        <v>0</v>
      </c>
      <c r="T32" s="37">
        <f>SUMPRODUCT(LTA!J32:AN32,LTA!J$101:AN$101,LTA!J$104:AN$104)</f>
        <v>24.240000000000002</v>
      </c>
      <c r="U32" s="37">
        <f>SUMPRODUCT(LTA!J32:AN32,LTA!J$102:AN$102,LTA!J$104:AN$104)</f>
        <v>103.52000000000001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-115</v>
      </c>
      <c r="AA32" s="75">
        <f>STOA!I32</f>
        <v>163.76</v>
      </c>
      <c r="AB32" s="75">
        <f>-STOA!O32</f>
        <v>-50</v>
      </c>
      <c r="AC32">
        <f t="shared" si="0"/>
        <v>13.637866215515702</v>
      </c>
      <c r="AD32">
        <f t="shared" si="1"/>
        <v>1005.7758326090454</v>
      </c>
      <c r="AE32">
        <f>'IDT-1'!C32</f>
        <v>0</v>
      </c>
      <c r="AF32" s="24"/>
      <c r="AG32">
        <f t="shared" si="2"/>
        <v>1005.7758326090454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-99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6.2057799999999999</v>
      </c>
      <c r="E33">
        <f>GT_NG!Q33</f>
        <v>5.5028521023228461</v>
      </c>
      <c r="F33">
        <f>GT_Spot!Q33</f>
        <v>0</v>
      </c>
      <c r="G33">
        <f>PPCL_NG!Q33</f>
        <v>42.588392890834314</v>
      </c>
      <c r="H33">
        <f>PPCL_Spot!Q33</f>
        <v>0</v>
      </c>
      <c r="I33">
        <f>Bawana_NG!Q33</f>
        <v>48.670000000000009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746.38380869433513</v>
      </c>
      <c r="P33" s="36">
        <v>68.400000000000006</v>
      </c>
      <c r="Q33" s="36">
        <v>10.000000000000002</v>
      </c>
      <c r="R33" s="38">
        <v>18.749999999999996</v>
      </c>
      <c r="S33" s="38">
        <v>0</v>
      </c>
      <c r="T33" s="37">
        <f>SUMPRODUCT(LTA!J33:AN33,LTA!J$101:AN$101,LTA!J$104:AN$104)</f>
        <v>29.619999999999997</v>
      </c>
      <c r="U33" s="37">
        <f>SUMPRODUCT(LTA!J33:AN33,LTA!J$102:AN$102,LTA!J$104:AN$104)</f>
        <v>103.49000000000001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-92</v>
      </c>
      <c r="AA33" s="75">
        <f>STOA!I33</f>
        <v>169.45999999999998</v>
      </c>
      <c r="AB33" s="75">
        <f>-STOA!O33</f>
        <v>-50</v>
      </c>
      <c r="AC33">
        <f t="shared" si="0"/>
        <v>13.060427049121442</v>
      </c>
      <c r="AD33">
        <f t="shared" si="1"/>
        <v>1003.0104066383708</v>
      </c>
      <c r="AE33">
        <f>'IDT-1'!C33</f>
        <v>0</v>
      </c>
      <c r="AF33" s="24"/>
      <c r="AG33">
        <f t="shared" si="2"/>
        <v>1003.0104066383708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-91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6.2057799999999999</v>
      </c>
      <c r="E34">
        <f>GT_NG!Q34</f>
        <v>5.5028521023228461</v>
      </c>
      <c r="F34">
        <f>GT_Spot!Q34</f>
        <v>0</v>
      </c>
      <c r="G34">
        <f>PPCL_NG!Q34</f>
        <v>42.588392890834314</v>
      </c>
      <c r="H34">
        <f>PPCL_Spot!Q34</f>
        <v>0</v>
      </c>
      <c r="I34">
        <f>Bawana_NG!Q34</f>
        <v>48.670000000000009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744.9117174219291</v>
      </c>
      <c r="P34" s="36">
        <v>68.400000000000006</v>
      </c>
      <c r="Q34" s="36">
        <v>9.68</v>
      </c>
      <c r="R34" s="38">
        <v>18.749999999999996</v>
      </c>
      <c r="S34" s="38">
        <v>0</v>
      </c>
      <c r="T34" s="37">
        <f>SUMPRODUCT(LTA!J34:AN34,LTA!J$101:AN$101,LTA!J$104:AN$104)</f>
        <v>34.76</v>
      </c>
      <c r="U34" s="37">
        <f>SUMPRODUCT(LTA!J34:AN34,LTA!J$102:AN$102,LTA!J$104:AN$104)</f>
        <v>103.60000000000001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-101</v>
      </c>
      <c r="AA34" s="75">
        <f>STOA!I34</f>
        <v>173.95999999999998</v>
      </c>
      <c r="AB34" s="75">
        <f>-STOA!O34</f>
        <v>-50</v>
      </c>
      <c r="AC34">
        <f t="shared" si="0"/>
        <v>13.228116048668417</v>
      </c>
      <c r="AD34">
        <f t="shared" si="1"/>
        <v>999.80062636641765</v>
      </c>
      <c r="AE34">
        <f>'IDT-1'!C34</f>
        <v>0</v>
      </c>
      <c r="AF34" s="24"/>
      <c r="AG34">
        <f t="shared" si="2"/>
        <v>999.80062636641765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-93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6.2057799999999999</v>
      </c>
      <c r="E35">
        <f>GT_NG!Q35</f>
        <v>5.5028521023228461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48.670000000000009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748.78655734343738</v>
      </c>
      <c r="P35" s="36">
        <v>68.399999999999991</v>
      </c>
      <c r="Q35" s="36">
        <v>9.68</v>
      </c>
      <c r="R35" s="38">
        <v>26.3</v>
      </c>
      <c r="S35" s="38">
        <v>0</v>
      </c>
      <c r="T35" s="37">
        <f>SUMPRODUCT(LTA!J35:AN35,LTA!J$101:AN$101,LTA!J$104:AN$104)</f>
        <v>36.85</v>
      </c>
      <c r="U35" s="37">
        <f>SUMPRODUCT(LTA!J35:AN35,LTA!J$102:AN$102,LTA!J$104:AN$104)</f>
        <v>103.46000000000001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-36</v>
      </c>
      <c r="AA35" s="75">
        <f>STOA!I35</f>
        <v>179.11</v>
      </c>
      <c r="AB35" s="75">
        <f>-STOA!O35</f>
        <v>-130</v>
      </c>
      <c r="AC35">
        <f t="shared" si="0"/>
        <v>13.506550297766228</v>
      </c>
      <c r="AD35">
        <f t="shared" si="1"/>
        <v>1005.0470320388282</v>
      </c>
      <c r="AE35">
        <f>'IDT-1'!C35</f>
        <v>0</v>
      </c>
      <c r="AF35" s="24"/>
      <c r="AG35">
        <f t="shared" si="2"/>
        <v>1005.0470320388282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-91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6.2057799999999999</v>
      </c>
      <c r="E36">
        <f>GT_NG!Q36</f>
        <v>5.5028521023228461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48.670000000000009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748.78655734343738</v>
      </c>
      <c r="P36" s="36">
        <v>68.400000000000006</v>
      </c>
      <c r="Q36" s="36">
        <v>9.68</v>
      </c>
      <c r="R36" s="38">
        <v>26.3</v>
      </c>
      <c r="S36" s="38">
        <v>0</v>
      </c>
      <c r="T36" s="37">
        <f>SUMPRODUCT(LTA!J36:AN36,LTA!J$101:AN$101,LTA!J$104:AN$104)</f>
        <v>40.72</v>
      </c>
      <c r="U36" s="37">
        <f>SUMPRODUCT(LTA!J36:AN36,LTA!J$102:AN$102,LTA!J$104:AN$104)</f>
        <v>103.5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-46</v>
      </c>
      <c r="AA36" s="75">
        <f>STOA!I36</f>
        <v>184.81</v>
      </c>
      <c r="AB36" s="75">
        <f>-STOA!O36</f>
        <v>-130</v>
      </c>
      <c r="AC36">
        <f t="shared" si="0"/>
        <v>13.697655828032572</v>
      </c>
      <c r="AD36">
        <f t="shared" si="1"/>
        <v>1002.4659265085618</v>
      </c>
      <c r="AE36">
        <f>'IDT-1'!C36</f>
        <v>0</v>
      </c>
      <c r="AF36" s="24"/>
      <c r="AG36">
        <f t="shared" si="2"/>
        <v>1002.4659265085618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-93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6.2057799999999999</v>
      </c>
      <c r="E37">
        <f>GT_NG!Q37</f>
        <v>5.5028521023228461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48.670000000000009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746.15192282325188</v>
      </c>
      <c r="P37" s="36">
        <v>66.949999999999989</v>
      </c>
      <c r="Q37" s="36">
        <v>9.68</v>
      </c>
      <c r="R37" s="38">
        <v>26.3</v>
      </c>
      <c r="S37" s="38">
        <v>0</v>
      </c>
      <c r="T37" s="37">
        <f>SUMPRODUCT(LTA!J37:AN37,LTA!J$101:AN$101,LTA!J$104:AN$104)</f>
        <v>47.11</v>
      </c>
      <c r="U37" s="37">
        <f>SUMPRODUCT(LTA!J37:AN37,LTA!J$102:AN$102,LTA!J$104:AN$104)</f>
        <v>103.61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-96</v>
      </c>
      <c r="AA37" s="75">
        <f>STOA!I37</f>
        <v>189.61</v>
      </c>
      <c r="AB37" s="75">
        <f>-STOA!O37</f>
        <v>-130</v>
      </c>
      <c r="AC37">
        <f t="shared" si="0"/>
        <v>13.432660325933714</v>
      </c>
      <c r="AD37">
        <f t="shared" si="1"/>
        <v>1046.9462874904752</v>
      </c>
      <c r="AE37">
        <f>'IDT-1'!C37</f>
        <v>0</v>
      </c>
      <c r="AF37" s="24"/>
      <c r="AG37">
        <f t="shared" si="2"/>
        <v>1046.9462874904752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-6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6.2057799999999999</v>
      </c>
      <c r="E38">
        <f>GT_NG!Q38</f>
        <v>5.5028521023228461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48.670000000000009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746.02798743115966</v>
      </c>
      <c r="P38" s="36">
        <v>66.970000000000013</v>
      </c>
      <c r="Q38" s="36">
        <v>9.68</v>
      </c>
      <c r="R38" s="38">
        <v>26.3</v>
      </c>
      <c r="S38" s="38">
        <v>0</v>
      </c>
      <c r="T38" s="37">
        <f>SUMPRODUCT(LTA!J38:AN38,LTA!J$101:AN$101,LTA!J$104:AN$104)</f>
        <v>51.85</v>
      </c>
      <c r="U38" s="37">
        <f>SUMPRODUCT(LTA!J38:AN38,LTA!J$102:AN$102,LTA!J$104:AN$104)</f>
        <v>103.59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-106</v>
      </c>
      <c r="AA38" s="75">
        <f>STOA!I38</f>
        <v>194.11</v>
      </c>
      <c r="AB38" s="75">
        <f>-STOA!O38</f>
        <v>-130</v>
      </c>
      <c r="AC38">
        <f t="shared" si="0"/>
        <v>13.805859902715747</v>
      </c>
      <c r="AD38">
        <f t="shared" si="1"/>
        <v>1022.6891525216012</v>
      </c>
      <c r="AE38">
        <f>'IDT-1'!C38</f>
        <v>0</v>
      </c>
      <c r="AF38" s="24"/>
      <c r="AG38">
        <f t="shared" si="2"/>
        <v>1022.6891525216012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-29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6.2057799999999999</v>
      </c>
      <c r="E39">
        <f>GT_NG!Q39</f>
        <v>5.4537194942663909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48.670000000000009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738.65020072504183</v>
      </c>
      <c r="P39" s="36">
        <v>66.989999999999995</v>
      </c>
      <c r="Q39" s="36">
        <v>9.68</v>
      </c>
      <c r="R39" s="38">
        <v>26.3</v>
      </c>
      <c r="S39" s="38">
        <v>0</v>
      </c>
      <c r="T39" s="37">
        <f>SUMPRODUCT(LTA!J39:AN39,LTA!J$101:AN$101,LTA!J$104:AN$104)</f>
        <v>58.38000000000001</v>
      </c>
      <c r="U39" s="37">
        <f>SUMPRODUCT(LTA!J39:AN39,LTA!J$102:AN$102,LTA!J$104:AN$104)</f>
        <v>106.49000000000001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-106</v>
      </c>
      <c r="AA39" s="75">
        <f>STOA!I39</f>
        <v>199.51</v>
      </c>
      <c r="AB39" s="75">
        <f>-STOA!O39</f>
        <v>-130</v>
      </c>
      <c r="AC39">
        <f t="shared" si="0"/>
        <v>13.755767354962474</v>
      </c>
      <c r="AD39">
        <f t="shared" si="1"/>
        <v>1043.1623257551801</v>
      </c>
      <c r="AE39">
        <f>'IDT-1'!C39</f>
        <v>0</v>
      </c>
      <c r="AF39" s="24"/>
      <c r="AG39">
        <f t="shared" si="2"/>
        <v>1043.1623257551801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-16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6.2057799999999999</v>
      </c>
      <c r="E40">
        <f>GT_NG!Q40</f>
        <v>11.974016600505232</v>
      </c>
      <c r="F40">
        <f>GT_Spot!Q40</f>
        <v>0</v>
      </c>
      <c r="G40">
        <f>PPCL_NG!Q40</f>
        <v>42.588392890834314</v>
      </c>
      <c r="H40">
        <f>PPCL_Spot!Q40</f>
        <v>0</v>
      </c>
      <c r="I40">
        <f>Bawana_NG!Q40</f>
        <v>48.670000000000009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739.752042163488</v>
      </c>
      <c r="P40" s="36">
        <v>67</v>
      </c>
      <c r="Q40" s="36">
        <v>9.68</v>
      </c>
      <c r="R40" s="38">
        <v>26.3</v>
      </c>
      <c r="S40" s="38">
        <v>0</v>
      </c>
      <c r="T40" s="37">
        <f>SUMPRODUCT(LTA!J40:AN40,LTA!J$101:AN$101,LTA!J$104:AN$104)</f>
        <v>64.7</v>
      </c>
      <c r="U40" s="37">
        <f>SUMPRODUCT(LTA!J40:AN40,LTA!J$102:AN$102,LTA!J$104:AN$104)</f>
        <v>106.5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-96</v>
      </c>
      <c r="AA40" s="75">
        <f>STOA!I40</f>
        <v>203.70999999999998</v>
      </c>
      <c r="AB40" s="75">
        <f>-STOA!O40</f>
        <v>-130</v>
      </c>
      <c r="AC40">
        <f t="shared" si="0"/>
        <v>13.897837919111312</v>
      </c>
      <c r="AD40">
        <f t="shared" si="1"/>
        <v>1063.1823937357162</v>
      </c>
      <c r="AE40">
        <f>'IDT-1'!C40</f>
        <v>0</v>
      </c>
      <c r="AF40" s="24"/>
      <c r="AG40">
        <f t="shared" si="2"/>
        <v>1063.1823937357162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-24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6.2057799999999999</v>
      </c>
      <c r="E41">
        <f>GT_NG!Q41</f>
        <v>11.974016600505232</v>
      </c>
      <c r="F41">
        <f>GT_Spot!Q41</f>
        <v>0</v>
      </c>
      <c r="G41">
        <f>PPCL_NG!Q41</f>
        <v>42.588392890834314</v>
      </c>
      <c r="H41">
        <f>PPCL_Spot!Q41</f>
        <v>0</v>
      </c>
      <c r="I41">
        <f>Bawana_NG!Q41</f>
        <v>48.670000000000009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739.65770584466759</v>
      </c>
      <c r="P41" s="36">
        <v>32.902428581973865</v>
      </c>
      <c r="Q41" s="36">
        <v>9.68</v>
      </c>
      <c r="R41" s="38">
        <v>26.3</v>
      </c>
      <c r="S41" s="38">
        <v>0</v>
      </c>
      <c r="T41" s="37">
        <f>SUMPRODUCT(LTA!J41:AN41,LTA!J$101:AN$101,LTA!J$104:AN$104)</f>
        <v>73.819999999999993</v>
      </c>
      <c r="U41" s="37">
        <f>SUMPRODUCT(LTA!J41:AN41,LTA!J$102:AN$102,LTA!J$104:AN$104)</f>
        <v>77.44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-76</v>
      </c>
      <c r="AA41" s="75">
        <f>STOA!I41</f>
        <v>208.81</v>
      </c>
      <c r="AB41" s="75">
        <f>-STOA!O41</f>
        <v>-130</v>
      </c>
      <c r="AC41">
        <f t="shared" si="0"/>
        <v>13.34825552005047</v>
      </c>
      <c r="AD41">
        <f t="shared" si="1"/>
        <v>1089.6700683979304</v>
      </c>
      <c r="AE41">
        <f>'IDT-1'!C41</f>
        <v>0</v>
      </c>
      <c r="AF41" s="24"/>
      <c r="AG41">
        <f t="shared" si="2"/>
        <v>1089.6700683979304</v>
      </c>
      <c r="AI41" s="34">
        <f>PXIL!I41</f>
        <v>0</v>
      </c>
      <c r="AJ41" s="34">
        <f>PXIL!O41</f>
        <v>0</v>
      </c>
      <c r="AK41" s="34">
        <f>RTM_IEX!I41</f>
        <v>30.97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6.2057799999999999</v>
      </c>
      <c r="E42">
        <f>GT_NG!Q42</f>
        <v>11.855724033358603</v>
      </c>
      <c r="F42">
        <f>GT_Spot!Q42</f>
        <v>0</v>
      </c>
      <c r="G42">
        <f>PPCL_NG!Q42</f>
        <v>42.588392890834314</v>
      </c>
      <c r="H42">
        <f>PPCL_Spot!Q42</f>
        <v>0</v>
      </c>
      <c r="I42">
        <f>Bawana_NG!Q42</f>
        <v>48.670000000000009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742.31699352293595</v>
      </c>
      <c r="P42" s="36">
        <v>32.9</v>
      </c>
      <c r="Q42" s="36">
        <v>9.68</v>
      </c>
      <c r="R42" s="38">
        <v>26.3</v>
      </c>
      <c r="S42" s="38">
        <v>0</v>
      </c>
      <c r="T42" s="37">
        <f>SUMPRODUCT(LTA!J42:AN42,LTA!J$101:AN$101,LTA!J$104:AN$104)</f>
        <v>78.819999999999993</v>
      </c>
      <c r="U42" s="37">
        <f>SUMPRODUCT(LTA!J42:AN42,LTA!J$102:AN$102,LTA!J$104:AN$104)</f>
        <v>51.52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-51</v>
      </c>
      <c r="AA42" s="75">
        <f>STOA!I42</f>
        <v>213.01</v>
      </c>
      <c r="AB42" s="75">
        <f>-STOA!O42</f>
        <v>-130</v>
      </c>
      <c r="AC42">
        <f t="shared" si="0"/>
        <v>13.180321717452088</v>
      </c>
      <c r="AD42">
        <f t="shared" si="1"/>
        <v>1120.9765687296767</v>
      </c>
      <c r="AE42">
        <f>'IDT-1'!C42</f>
        <v>0</v>
      </c>
      <c r="AF42" s="24"/>
      <c r="AG42">
        <f t="shared" si="2"/>
        <v>1120.9765687296767</v>
      </c>
      <c r="AI42" s="34">
        <f>PXIL!I42</f>
        <v>0</v>
      </c>
      <c r="AJ42" s="34">
        <f>PXIL!O42</f>
        <v>0</v>
      </c>
      <c r="AK42" s="34">
        <f>RTM_IEX!I42</f>
        <v>51.29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6.2057799999999999</v>
      </c>
      <c r="E43">
        <f>GT_NG!Q43</f>
        <v>11.867886255924169</v>
      </c>
      <c r="F43">
        <f>GT_Spot!Q43</f>
        <v>0</v>
      </c>
      <c r="G43">
        <f>PPCL_NG!Q43</f>
        <v>42.588392890834314</v>
      </c>
      <c r="H43">
        <f>PPCL_Spot!Q43</f>
        <v>0</v>
      </c>
      <c r="I43">
        <f>Bawana_NG!Q43</f>
        <v>48.670000000000009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738.80196434489505</v>
      </c>
      <c r="P43" s="36">
        <v>33.519999999999996</v>
      </c>
      <c r="Q43" s="36">
        <v>9.82</v>
      </c>
      <c r="R43" s="38">
        <v>26.3</v>
      </c>
      <c r="S43" s="38">
        <v>0</v>
      </c>
      <c r="T43" s="37">
        <f>SUMPRODUCT(LTA!J43:AN43,LTA!J$101:AN$101,LTA!J$104:AN$104)</f>
        <v>84.31</v>
      </c>
      <c r="U43" s="37">
        <f>SUMPRODUCT(LTA!J43:AN43,LTA!J$102:AN$102,LTA!J$104:AN$104)</f>
        <v>106.44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-121</v>
      </c>
      <c r="AA43" s="75">
        <f>STOA!I43</f>
        <v>307.57</v>
      </c>
      <c r="AB43" s="75">
        <f>-STOA!O43</f>
        <v>-130</v>
      </c>
      <c r="AC43">
        <f t="shared" si="0"/>
        <v>14.817813414797579</v>
      </c>
      <c r="AD43">
        <f t="shared" si="1"/>
        <v>1164.7962100768559</v>
      </c>
      <c r="AE43">
        <f>'IDT-1'!C43</f>
        <v>0</v>
      </c>
      <c r="AF43" s="24"/>
      <c r="AG43">
        <f t="shared" si="2"/>
        <v>1164.7962100768559</v>
      </c>
      <c r="AI43" s="34">
        <f>PXIL!I43</f>
        <v>0</v>
      </c>
      <c r="AJ43" s="34">
        <f>PXIL!O43</f>
        <v>0</v>
      </c>
      <c r="AK43" s="34">
        <f>RTM_IEX!I43</f>
        <v>14.52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6.2057799999999999</v>
      </c>
      <c r="E44">
        <f>GT_NG!Q44</f>
        <v>4.9668925459825752</v>
      </c>
      <c r="F44">
        <f>GT_Spot!Q44</f>
        <v>0</v>
      </c>
      <c r="G44">
        <f>PPCL_NG!Q44</f>
        <v>42.588392890834314</v>
      </c>
      <c r="H44">
        <f>PPCL_Spot!Q44</f>
        <v>0</v>
      </c>
      <c r="I44">
        <f>Bawana_NG!Q44</f>
        <v>48.670000000000009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738.80196434489505</v>
      </c>
      <c r="P44" s="36">
        <v>33.437046719067382</v>
      </c>
      <c r="Q44" s="36">
        <v>9.82</v>
      </c>
      <c r="R44" s="38">
        <v>26.3</v>
      </c>
      <c r="S44" s="38">
        <v>0</v>
      </c>
      <c r="T44" s="37">
        <f>SUMPRODUCT(LTA!J44:AN44,LTA!J$101:AN$101,LTA!J$104:AN$104)</f>
        <v>88.86</v>
      </c>
      <c r="U44" s="37">
        <f>SUMPRODUCT(LTA!J44:AN44,LTA!J$102:AN$102,LTA!J$104:AN$104)</f>
        <v>95.7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-96</v>
      </c>
      <c r="AA44" s="75">
        <f>STOA!I44</f>
        <v>310.57</v>
      </c>
      <c r="AB44" s="75">
        <f>-STOA!O44</f>
        <v>-130</v>
      </c>
      <c r="AC44">
        <f t="shared" si="0"/>
        <v>14.531849493223</v>
      </c>
      <c r="AD44">
        <f t="shared" si="1"/>
        <v>1182.8082270075563</v>
      </c>
      <c r="AE44">
        <f>'IDT-1'!C44</f>
        <v>0</v>
      </c>
      <c r="AF44" s="24"/>
      <c r="AG44">
        <f t="shared" si="2"/>
        <v>1182.8082270075563</v>
      </c>
      <c r="AI44" s="34">
        <f>PXIL!I44</f>
        <v>0</v>
      </c>
      <c r="AJ44" s="34">
        <f>PXIL!O44</f>
        <v>0</v>
      </c>
      <c r="AK44" s="34">
        <f>RTM_IEX!I44</f>
        <v>17.420000000000002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6.2057799999999999</v>
      </c>
      <c r="E45">
        <f>GT_NG!Q45</f>
        <v>4.9668925459825752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48.670000000000009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738.66699489811856</v>
      </c>
      <c r="P45" s="36">
        <v>33.43</v>
      </c>
      <c r="Q45" s="36">
        <v>9.82</v>
      </c>
      <c r="R45" s="38">
        <v>26.3</v>
      </c>
      <c r="S45" s="38">
        <v>0</v>
      </c>
      <c r="T45" s="37">
        <f>SUMPRODUCT(LTA!J45:AN45,LTA!J$101:AN$101,LTA!J$104:AN$104)</f>
        <v>95.45</v>
      </c>
      <c r="U45" s="37">
        <f>SUMPRODUCT(LTA!J45:AN45,LTA!J$102:AN$102,LTA!J$104:AN$104)</f>
        <v>75.61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-76</v>
      </c>
      <c r="AA45" s="75">
        <f>STOA!I45</f>
        <v>312.07</v>
      </c>
      <c r="AB45" s="75">
        <f>-STOA!O45</f>
        <v>-130</v>
      </c>
      <c r="AC45">
        <f t="shared" si="0"/>
        <v>14.094141200519669</v>
      </c>
      <c r="AD45">
        <f t="shared" si="1"/>
        <v>1173.6839191344156</v>
      </c>
      <c r="AE45">
        <f>'IDT-1'!C45</f>
        <v>0</v>
      </c>
      <c r="AF45" s="24"/>
      <c r="AG45">
        <f t="shared" si="2"/>
        <v>1173.6839191344156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6.2057799999999999</v>
      </c>
      <c r="E46">
        <f>GT_NG!Q46</f>
        <v>4.9668925459825752</v>
      </c>
      <c r="F46">
        <f>GT_Spot!Q46</f>
        <v>0</v>
      </c>
      <c r="G46">
        <f>PPCL_NG!Q46</f>
        <v>42.588392890834314</v>
      </c>
      <c r="H46">
        <f>PPCL_Spot!Q46</f>
        <v>0</v>
      </c>
      <c r="I46">
        <f>Bawana_NG!Q46</f>
        <v>48.670000000000009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735.44855178901275</v>
      </c>
      <c r="P46" s="36">
        <v>33.43</v>
      </c>
      <c r="Q46" s="36">
        <v>9.82</v>
      </c>
      <c r="R46" s="38">
        <v>26.3</v>
      </c>
      <c r="S46" s="38">
        <v>0</v>
      </c>
      <c r="T46" s="37">
        <f>SUMPRODUCT(LTA!J46:AN46,LTA!J$101:AN$101,LTA!J$104:AN$104)</f>
        <v>100.75</v>
      </c>
      <c r="U46" s="37">
        <f>SUMPRODUCT(LTA!J46:AN46,LTA!J$102:AN$102,LTA!J$104:AN$104)</f>
        <v>90.58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-71</v>
      </c>
      <c r="AA46" s="75">
        <f>STOA!I46</f>
        <v>313.87</v>
      </c>
      <c r="AB46" s="75">
        <f>-STOA!O46</f>
        <v>-130</v>
      </c>
      <c r="AC46">
        <f t="shared" si="0"/>
        <v>14.215644263548558</v>
      </c>
      <c r="AD46">
        <f t="shared" si="1"/>
        <v>1197.4139729622809</v>
      </c>
      <c r="AE46">
        <f>'IDT-1'!C46</f>
        <v>0</v>
      </c>
      <c r="AF46" s="24"/>
      <c r="AG46">
        <f t="shared" si="2"/>
        <v>1197.4139729622809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6.2057799999999999</v>
      </c>
      <c r="E47">
        <f>GT_NG!Q47</f>
        <v>4.9668925459825752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48.670000000000009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736.40884717899758</v>
      </c>
      <c r="P47" s="36">
        <v>32.899999999999991</v>
      </c>
      <c r="Q47" s="36">
        <v>9.68</v>
      </c>
      <c r="R47" s="38">
        <v>26.3</v>
      </c>
      <c r="S47" s="38">
        <v>0</v>
      </c>
      <c r="T47" s="37">
        <f>SUMPRODUCT(LTA!J47:AN47,LTA!J$101:AN$101,LTA!J$104:AN$104)</f>
        <v>103.53</v>
      </c>
      <c r="U47" s="37">
        <f>SUMPRODUCT(LTA!J47:AN47,LTA!J$102:AN$102,LTA!J$104:AN$104)</f>
        <v>80.510000000000005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-76</v>
      </c>
      <c r="AA47" s="75">
        <f>STOA!I47</f>
        <v>315.67</v>
      </c>
      <c r="AB47" s="75">
        <f>-STOA!O47</f>
        <v>-100</v>
      </c>
      <c r="AC47">
        <f t="shared" si="0"/>
        <v>14.288581674925544</v>
      </c>
      <c r="AD47">
        <f t="shared" si="1"/>
        <v>1255.8513309408888</v>
      </c>
      <c r="AE47">
        <f>'IDT-1'!C47</f>
        <v>0</v>
      </c>
      <c r="AF47" s="24"/>
      <c r="AG47">
        <f t="shared" si="2"/>
        <v>1255.8513309408888</v>
      </c>
      <c r="AI47" s="34">
        <f>PXIL!I47</f>
        <v>0</v>
      </c>
      <c r="AJ47" s="34">
        <f>PXIL!O47</f>
        <v>0</v>
      </c>
      <c r="AK47" s="34">
        <f>RTM_IEX!I47</f>
        <v>38.71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6.2057799999999999</v>
      </c>
      <c r="E48">
        <f>GT_NG!Q48</f>
        <v>4.9750645161290326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48.670000000000009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743.4355265141761</v>
      </c>
      <c r="P48" s="36">
        <v>32.899999999999991</v>
      </c>
      <c r="Q48" s="36">
        <v>9.68</v>
      </c>
      <c r="R48" s="38">
        <v>26.3</v>
      </c>
      <c r="S48" s="38">
        <v>0</v>
      </c>
      <c r="T48" s="37">
        <f>SUMPRODUCT(LTA!J48:AN48,LTA!J$101:AN$101,LTA!J$104:AN$104)</f>
        <v>105.67999999999999</v>
      </c>
      <c r="U48" s="37">
        <f>SUMPRODUCT(LTA!J48:AN48,LTA!J$102:AN$102,LTA!J$104:AN$104)</f>
        <v>90.58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-66</v>
      </c>
      <c r="AA48" s="75">
        <f>STOA!I48</f>
        <v>315.67</v>
      </c>
      <c r="AB48" s="75">
        <f>-STOA!O48</f>
        <v>-100</v>
      </c>
      <c r="AC48">
        <f t="shared" si="0"/>
        <v>14.301131091190452</v>
      </c>
      <c r="AD48">
        <f t="shared" si="1"/>
        <v>1277.353632829949</v>
      </c>
      <c r="AE48">
        <f>'IDT-1'!C48</f>
        <v>0</v>
      </c>
      <c r="AF48" s="24"/>
      <c r="AG48">
        <f t="shared" si="2"/>
        <v>1277.353632829949</v>
      </c>
      <c r="AI48" s="34">
        <f>PXIL!I48</f>
        <v>0</v>
      </c>
      <c r="AJ48" s="34">
        <f>PXIL!O48</f>
        <v>0</v>
      </c>
      <c r="AK48" s="34">
        <f>RTM_IEX!I48</f>
        <v>30.97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6.2057799999999999</v>
      </c>
      <c r="E49">
        <f>GT_NG!Q49</f>
        <v>4.9750645161290326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48.670000000000009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744.07836763293483</v>
      </c>
      <c r="P49" s="36">
        <v>32.9</v>
      </c>
      <c r="Q49" s="36">
        <v>9.68</v>
      </c>
      <c r="R49" s="38">
        <v>26.3</v>
      </c>
      <c r="S49" s="38">
        <v>0</v>
      </c>
      <c r="T49" s="37">
        <f>SUMPRODUCT(LTA!J49:AN49,LTA!J$101:AN$101,LTA!J$104:AN$104)</f>
        <v>107.69999999999999</v>
      </c>
      <c r="U49" s="37">
        <f>SUMPRODUCT(LTA!J49:AN49,LTA!J$102:AN$102,LTA!J$104:AN$104)</f>
        <v>90.58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-51</v>
      </c>
      <c r="AA49" s="75">
        <f>STOA!I49</f>
        <v>316.57</v>
      </c>
      <c r="AB49" s="75">
        <f>-STOA!O49</f>
        <v>-100</v>
      </c>
      <c r="AC49">
        <f t="shared" si="0"/>
        <v>14.310016180202597</v>
      </c>
      <c r="AD49">
        <f t="shared" si="1"/>
        <v>1308.4875888596953</v>
      </c>
      <c r="AE49">
        <f>'IDT-1'!C49</f>
        <v>0</v>
      </c>
      <c r="AF49" s="24"/>
      <c r="AG49">
        <f t="shared" si="2"/>
        <v>1308.4875888596953</v>
      </c>
      <c r="AI49" s="34">
        <f>PXIL!I49</f>
        <v>0</v>
      </c>
      <c r="AJ49" s="34">
        <f>PXIL!O49</f>
        <v>0</v>
      </c>
      <c r="AK49" s="34">
        <f>RTM_IEX!I49</f>
        <v>43.55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6.2057799999999999</v>
      </c>
      <c r="E50">
        <f>GT_NG!Q50</f>
        <v>4.9750645161290326</v>
      </c>
      <c r="F50">
        <f>GT_Spot!Q50</f>
        <v>0</v>
      </c>
      <c r="G50">
        <f>PPCL_NG!Q50</f>
        <v>42.588392890834314</v>
      </c>
      <c r="H50">
        <f>PPCL_Spot!Q50</f>
        <v>0</v>
      </c>
      <c r="I50">
        <f>Bawana_NG!Q50</f>
        <v>48.670000000000009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748.88318531007587</v>
      </c>
      <c r="P50" s="36">
        <v>32.9</v>
      </c>
      <c r="Q50" s="36">
        <v>9.68</v>
      </c>
      <c r="R50" s="38">
        <v>26.3</v>
      </c>
      <c r="S50" s="38">
        <v>0</v>
      </c>
      <c r="T50" s="37">
        <f>SUMPRODUCT(LTA!J50:AN50,LTA!J$101:AN$101,LTA!J$104:AN$104)</f>
        <v>113.05</v>
      </c>
      <c r="U50" s="37">
        <f>SUMPRODUCT(LTA!J50:AN50,LTA!J$102:AN$102,LTA!J$104:AN$104)</f>
        <v>90.58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-41</v>
      </c>
      <c r="AA50" s="75">
        <f>STOA!I50</f>
        <v>316.57</v>
      </c>
      <c r="AB50" s="75">
        <f>-STOA!O50</f>
        <v>-100</v>
      </c>
      <c r="AC50">
        <f t="shared" si="0"/>
        <v>14.344653300539484</v>
      </c>
      <c r="AD50">
        <f t="shared" si="1"/>
        <v>1332.4777694164995</v>
      </c>
      <c r="AE50">
        <f>'IDT-1'!C50</f>
        <v>0</v>
      </c>
      <c r="AF50" s="24"/>
      <c r="AG50">
        <f t="shared" si="2"/>
        <v>1332.4777694164995</v>
      </c>
      <c r="AI50" s="34">
        <f>PXIL!I50</f>
        <v>0</v>
      </c>
      <c r="AJ50" s="34">
        <f>PXIL!O50</f>
        <v>0</v>
      </c>
      <c r="AK50" s="34">
        <f>RTM_IEX!I50</f>
        <v>47.42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6.2057799999999999</v>
      </c>
      <c r="E51">
        <f>GT_NG!Q51</f>
        <v>4.9848387096774189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48.670000000000009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750.86360193187193</v>
      </c>
      <c r="P51" s="36">
        <v>32.9</v>
      </c>
      <c r="Q51" s="36">
        <v>9.68</v>
      </c>
      <c r="R51" s="38">
        <v>26.3</v>
      </c>
      <c r="S51" s="38">
        <v>0</v>
      </c>
      <c r="T51" s="37">
        <f>SUMPRODUCT(LTA!J51:AN51,LTA!J$101:AN$101,LTA!J$104:AN$104)</f>
        <v>114.74999999999999</v>
      </c>
      <c r="U51" s="37">
        <f>SUMPRODUCT(LTA!J51:AN51,LTA!J$102:AN$102,LTA!J$104:AN$104)</f>
        <v>90.58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-56</v>
      </c>
      <c r="AA51" s="75">
        <f>STOA!I51</f>
        <v>316.87</v>
      </c>
      <c r="AB51" s="75">
        <f>-STOA!O51</f>
        <v>-70</v>
      </c>
      <c r="AC51">
        <f t="shared" si="0"/>
        <v>14.246595066881587</v>
      </c>
      <c r="AD51">
        <f t="shared" si="1"/>
        <v>1351.5660184655021</v>
      </c>
      <c r="AE51">
        <f>'IDT-1'!C51</f>
        <v>0</v>
      </c>
      <c r="AF51" s="24"/>
      <c r="AG51">
        <f t="shared" si="2"/>
        <v>1351.5660184655021</v>
      </c>
      <c r="AI51" s="34">
        <f>PXIL!I51</f>
        <v>0</v>
      </c>
      <c r="AJ51" s="34">
        <f>PXIL!O51</f>
        <v>0</v>
      </c>
      <c r="AK51" s="34">
        <f>RTM_IEX!I51</f>
        <v>47.42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6.2057799999999999</v>
      </c>
      <c r="E52">
        <f>GT_NG!Q52</f>
        <v>4.9848387096774189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48.670000000000009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754.82918757983214</v>
      </c>
      <c r="P52" s="36">
        <v>32.9</v>
      </c>
      <c r="Q52" s="36">
        <v>9.68</v>
      </c>
      <c r="R52" s="38">
        <v>26.3</v>
      </c>
      <c r="S52" s="38">
        <v>0</v>
      </c>
      <c r="T52" s="37">
        <f>SUMPRODUCT(LTA!J52:AN52,LTA!J$101:AN$101,LTA!J$104:AN$104)</f>
        <v>109.19</v>
      </c>
      <c r="U52" s="37">
        <f>SUMPRODUCT(LTA!J52:AN52,LTA!J$102:AN$102,LTA!J$104:AN$104)</f>
        <v>90.58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-46</v>
      </c>
      <c r="AA52" s="75">
        <f>STOA!I52</f>
        <v>317.47000000000003</v>
      </c>
      <c r="AB52" s="75">
        <f>-STOA!O52</f>
        <v>-70</v>
      </c>
      <c r="AC52">
        <f t="shared" si="0"/>
        <v>14.157598945361681</v>
      </c>
      <c r="AD52">
        <f t="shared" si="1"/>
        <v>1361.630600234982</v>
      </c>
      <c r="AE52">
        <f>'IDT-1'!C52</f>
        <v>0</v>
      </c>
      <c r="AF52" s="24"/>
      <c r="AG52">
        <f t="shared" si="2"/>
        <v>1361.630600234982</v>
      </c>
      <c r="AI52" s="34">
        <f>PXIL!I52</f>
        <v>0</v>
      </c>
      <c r="AJ52" s="34">
        <f>PXIL!O52</f>
        <v>0</v>
      </c>
      <c r="AK52" s="34">
        <f>RTM_IEX!I52</f>
        <v>48.39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6.2057799999999999</v>
      </c>
      <c r="E53">
        <f>GT_NG!Q53</f>
        <v>4.9848387096774189</v>
      </c>
      <c r="F53">
        <f>GT_Spot!Q53</f>
        <v>0</v>
      </c>
      <c r="G53">
        <f>PPCL_NG!Q53</f>
        <v>42.588392890834314</v>
      </c>
      <c r="H53">
        <f>PPCL_Spot!Q53</f>
        <v>0</v>
      </c>
      <c r="I53">
        <f>Bawana_NG!Q53</f>
        <v>48.670000000000009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748.16150421595762</v>
      </c>
      <c r="P53" s="36">
        <v>33.721507039106143</v>
      </c>
      <c r="Q53" s="36">
        <v>9.68</v>
      </c>
      <c r="R53" s="38">
        <v>26.3</v>
      </c>
      <c r="S53" s="38">
        <v>0</v>
      </c>
      <c r="T53" s="37">
        <f>SUMPRODUCT(LTA!J53:AN53,LTA!J$101:AN$101,LTA!J$104:AN$104)</f>
        <v>102.5</v>
      </c>
      <c r="U53" s="37">
        <f>SUMPRODUCT(LTA!J53:AN53,LTA!J$102:AN$102,LTA!J$104:AN$104)</f>
        <v>90.58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-31</v>
      </c>
      <c r="AA53" s="75">
        <f>STOA!I53</f>
        <v>317.47000000000003</v>
      </c>
      <c r="AB53" s="75">
        <f>-STOA!O53</f>
        <v>-70</v>
      </c>
      <c r="AC53">
        <f t="shared" si="0"/>
        <v>13.760812680870794</v>
      </c>
      <c r="AD53">
        <f t="shared" si="1"/>
        <v>1347.0712101747049</v>
      </c>
      <c r="AE53">
        <f>'IDT-1'!C53</f>
        <v>0</v>
      </c>
      <c r="AF53" s="24"/>
      <c r="AG53">
        <f t="shared" si="2"/>
        <v>1347.0712101747049</v>
      </c>
      <c r="AI53" s="34">
        <f>PXIL!I53</f>
        <v>0</v>
      </c>
      <c r="AJ53" s="34">
        <f>PXIL!O53</f>
        <v>0</v>
      </c>
      <c r="AK53" s="34">
        <f>RTM_IEX!I53</f>
        <v>30.97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6.2057799999999999</v>
      </c>
      <c r="E54">
        <f>GT_NG!Q54</f>
        <v>4.9848387096774189</v>
      </c>
      <c r="F54">
        <f>GT_Spot!Q54</f>
        <v>0</v>
      </c>
      <c r="G54">
        <f>PPCL_NG!Q54</f>
        <v>42.588392890834314</v>
      </c>
      <c r="H54">
        <f>PPCL_Spot!Q54</f>
        <v>0</v>
      </c>
      <c r="I54">
        <f>Bawana_NG!Q54</f>
        <v>48.670000000000009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748.16150421595762</v>
      </c>
      <c r="P54" s="36">
        <v>33.721507039106143</v>
      </c>
      <c r="Q54" s="36">
        <v>9.68</v>
      </c>
      <c r="R54" s="38">
        <v>26.3</v>
      </c>
      <c r="S54" s="38">
        <v>0</v>
      </c>
      <c r="T54" s="37">
        <f>SUMPRODUCT(LTA!J54:AN54,LTA!J$101:AN$101,LTA!J$104:AN$104)</f>
        <v>103.79</v>
      </c>
      <c r="U54" s="37">
        <f>SUMPRODUCT(LTA!J54:AN54,LTA!J$102:AN$102,LTA!J$104:AN$104)</f>
        <v>90.58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-21</v>
      </c>
      <c r="AA54" s="75">
        <f>STOA!I54</f>
        <v>317.47000000000003</v>
      </c>
      <c r="AB54" s="75">
        <f>-STOA!O54</f>
        <v>-70</v>
      </c>
      <c r="AC54">
        <f t="shared" si="0"/>
        <v>13.666311405648839</v>
      </c>
      <c r="AD54">
        <f t="shared" si="1"/>
        <v>1356.5157114499266</v>
      </c>
      <c r="AE54">
        <f>'IDT-1'!C54</f>
        <v>0</v>
      </c>
      <c r="AF54" s="24"/>
      <c r="AG54">
        <f t="shared" si="2"/>
        <v>1356.5157114499266</v>
      </c>
      <c r="AI54" s="34">
        <f>PXIL!I54</f>
        <v>0</v>
      </c>
      <c r="AJ54" s="34">
        <f>PXIL!O54</f>
        <v>0</v>
      </c>
      <c r="AK54" s="34">
        <f>RTM_IEX!I54</f>
        <v>29.03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6.2057799999999999</v>
      </c>
      <c r="E55">
        <f>GT_NG!Q55</f>
        <v>5.8840645161290324</v>
      </c>
      <c r="F55">
        <f>GT_Spot!Q55</f>
        <v>0</v>
      </c>
      <c r="G55">
        <f>PPCL_NG!Q55</f>
        <v>42.588392890834314</v>
      </c>
      <c r="H55">
        <f>PPCL_Spot!Q55</f>
        <v>0</v>
      </c>
      <c r="I55">
        <f>Bawana_NG!Q55</f>
        <v>48.670000000000009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743.29812251857163</v>
      </c>
      <c r="P55" s="36">
        <v>68.400000000000006</v>
      </c>
      <c r="Q55" s="36">
        <v>9.68</v>
      </c>
      <c r="R55" s="38">
        <v>26.3</v>
      </c>
      <c r="S55" s="38">
        <v>0</v>
      </c>
      <c r="T55" s="37">
        <f>SUMPRODUCT(LTA!J55:AN55,LTA!J$101:AN$101,LTA!J$104:AN$104)</f>
        <v>104.08</v>
      </c>
      <c r="U55" s="37">
        <f>SUMPRODUCT(LTA!J55:AN55,LTA!J$102:AN$102,LTA!J$104:AN$104)</f>
        <v>101.37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-91</v>
      </c>
      <c r="AA55" s="75">
        <f>STOA!I55</f>
        <v>317.47000000000003</v>
      </c>
      <c r="AB55" s="75">
        <f>-STOA!O55</f>
        <v>0</v>
      </c>
      <c r="AC55">
        <f t="shared" si="0"/>
        <v>13.778637571864481</v>
      </c>
      <c r="AD55">
        <f t="shared" si="1"/>
        <v>1369.1677223536703</v>
      </c>
      <c r="AE55">
        <f>'IDT-1'!C55</f>
        <v>0</v>
      </c>
      <c r="AF55" s="24"/>
      <c r="AG55">
        <f t="shared" si="2"/>
        <v>1369.1677223536703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6.2057799999999999</v>
      </c>
      <c r="E56">
        <f>GT_NG!Q56</f>
        <v>5.8840645161290324</v>
      </c>
      <c r="F56">
        <f>GT_Spot!Q56</f>
        <v>0</v>
      </c>
      <c r="G56">
        <f>PPCL_NG!Q56</f>
        <v>42.588392890834314</v>
      </c>
      <c r="H56">
        <f>PPCL_Spot!Q56</f>
        <v>0</v>
      </c>
      <c r="I56">
        <f>Bawana_NG!Q56</f>
        <v>48.670000000000009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743.29812251857163</v>
      </c>
      <c r="P56" s="36">
        <v>68.400000000000006</v>
      </c>
      <c r="Q56" s="36">
        <v>9.68</v>
      </c>
      <c r="R56" s="38">
        <v>26.3</v>
      </c>
      <c r="S56" s="38">
        <v>0</v>
      </c>
      <c r="T56" s="37">
        <f>SUMPRODUCT(LTA!J56:AN56,LTA!J$101:AN$101,LTA!J$104:AN$104)</f>
        <v>102.99999999999999</v>
      </c>
      <c r="U56" s="37">
        <f>SUMPRODUCT(LTA!J56:AN56,LTA!J$102:AN$102,LTA!J$104:AN$104)</f>
        <v>101.37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-71</v>
      </c>
      <c r="AA56" s="75">
        <f>STOA!I56</f>
        <v>315.97000000000003</v>
      </c>
      <c r="AB56" s="75">
        <f>-STOA!O56</f>
        <v>0</v>
      </c>
      <c r="AC56">
        <f t="shared" si="0"/>
        <v>13.702664806731311</v>
      </c>
      <c r="AD56">
        <f t="shared" si="1"/>
        <v>1372.6636951188036</v>
      </c>
      <c r="AE56">
        <f>'IDT-1'!C56</f>
        <v>0</v>
      </c>
      <c r="AF56" s="24"/>
      <c r="AG56">
        <f t="shared" si="2"/>
        <v>1372.6636951188036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-14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6.2057799999999999</v>
      </c>
      <c r="E57">
        <f>GT_NG!Q57</f>
        <v>6.9020501138952168</v>
      </c>
      <c r="F57">
        <f>GT_Spot!Q57</f>
        <v>0</v>
      </c>
      <c r="G57">
        <f>PPCL_NG!Q57</f>
        <v>42.588392890834314</v>
      </c>
      <c r="H57">
        <f>PPCL_Spot!Q57</f>
        <v>0</v>
      </c>
      <c r="I57">
        <f>Bawana_NG!Q57</f>
        <v>48.670000000000009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757.52632065202476</v>
      </c>
      <c r="P57" s="36">
        <v>68.400000000000006</v>
      </c>
      <c r="Q57" s="36">
        <v>9.68</v>
      </c>
      <c r="R57" s="38">
        <v>26.3</v>
      </c>
      <c r="S57" s="38">
        <v>0</v>
      </c>
      <c r="T57" s="37">
        <f>SUMPRODUCT(LTA!J57:AN57,LTA!J$101:AN$101,LTA!J$104:AN$104)</f>
        <v>91.58</v>
      </c>
      <c r="U57" s="37">
        <f>SUMPRODUCT(LTA!J57:AN57,LTA!J$102:AN$102,LTA!J$104:AN$104)</f>
        <v>101.37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-57</v>
      </c>
      <c r="AA57" s="75">
        <f>STOA!I57</f>
        <v>314.77000000000004</v>
      </c>
      <c r="AB57" s="75">
        <f>-STOA!O57</f>
        <v>0</v>
      </c>
      <c r="AC57">
        <f t="shared" si="0"/>
        <v>13.47718765294457</v>
      </c>
      <c r="AD57">
        <f t="shared" si="1"/>
        <v>1403.5153560038095</v>
      </c>
      <c r="AE57">
        <f>'IDT-1'!C57</f>
        <v>0</v>
      </c>
      <c r="AF57" s="24"/>
      <c r="AG57">
        <f t="shared" si="2"/>
        <v>1403.5153560038095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6.0657999999999994</v>
      </c>
      <c r="E58">
        <f>GT_NG!Q58</f>
        <v>6.9020501138952168</v>
      </c>
      <c r="F58">
        <f>GT_Spot!Q58</f>
        <v>0</v>
      </c>
      <c r="G58">
        <f>PPCL_NG!Q58</f>
        <v>42.588392890834314</v>
      </c>
      <c r="H58">
        <f>PPCL_Spot!Q58</f>
        <v>0</v>
      </c>
      <c r="I58">
        <f>Bawana_NG!Q58</f>
        <v>47.919999999999995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773.36298561059982</v>
      </c>
      <c r="P58" s="36">
        <v>68.400000000000006</v>
      </c>
      <c r="Q58" s="36">
        <v>9.68</v>
      </c>
      <c r="R58" s="38">
        <v>26.3</v>
      </c>
      <c r="S58" s="38">
        <v>0</v>
      </c>
      <c r="T58" s="37">
        <f>SUMPRODUCT(LTA!J58:AN58,LTA!J$101:AN$101,LTA!J$104:AN$104)</f>
        <v>76.66</v>
      </c>
      <c r="U58" s="37">
        <f>SUMPRODUCT(LTA!J58:AN58,LTA!J$102:AN$102,LTA!J$104:AN$104)</f>
        <v>101.37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-17</v>
      </c>
      <c r="AA58" s="75">
        <f>STOA!I58</f>
        <v>311.77000000000004</v>
      </c>
      <c r="AB58" s="75">
        <f>-STOA!O58</f>
        <v>0</v>
      </c>
      <c r="AC58">
        <f t="shared" si="0"/>
        <v>13.095897379692218</v>
      </c>
      <c r="AD58">
        <f t="shared" si="1"/>
        <v>1440.9233312356371</v>
      </c>
      <c r="AE58">
        <f>'IDT-1'!C58</f>
        <v>0</v>
      </c>
      <c r="AF58" s="24"/>
      <c r="AG58">
        <f t="shared" si="2"/>
        <v>1440.9233312356371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6.0657999999999994</v>
      </c>
      <c r="E59">
        <f>GT_NG!Q59</f>
        <v>6.9020501138952168</v>
      </c>
      <c r="F59">
        <f>GT_Spot!Q59</f>
        <v>0</v>
      </c>
      <c r="G59">
        <f>PPCL_NG!Q59</f>
        <v>42.588392890834314</v>
      </c>
      <c r="H59">
        <f>PPCL_Spot!Q59</f>
        <v>0</v>
      </c>
      <c r="I59">
        <f>Bawana_NG!Q59</f>
        <v>47.919999999999995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789.43229282517291</v>
      </c>
      <c r="P59" s="36">
        <v>68.400000000000006</v>
      </c>
      <c r="Q59" s="36">
        <v>22.17</v>
      </c>
      <c r="R59" s="38">
        <v>26.3</v>
      </c>
      <c r="S59" s="38">
        <v>0</v>
      </c>
      <c r="T59" s="37">
        <f>SUMPRODUCT(LTA!J59:AN59,LTA!J$101:AN$101,LTA!J$104:AN$104)</f>
        <v>76.83</v>
      </c>
      <c r="U59" s="37">
        <f>SUMPRODUCT(LTA!J59:AN59,LTA!J$102:AN$102,LTA!J$104:AN$104)</f>
        <v>101.37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-40</v>
      </c>
      <c r="AA59" s="75">
        <f>STOA!I59</f>
        <v>326.05999999999995</v>
      </c>
      <c r="AB59" s="75">
        <f>-STOA!O59</f>
        <v>0</v>
      </c>
      <c r="AC59">
        <f t="shared" si="0"/>
        <v>13.763848216190953</v>
      </c>
      <c r="AD59">
        <f t="shared" si="1"/>
        <v>1469.9546876137113</v>
      </c>
      <c r="AE59">
        <f>'IDT-1'!C59</f>
        <v>0</v>
      </c>
      <c r="AF59" s="24"/>
      <c r="AG59">
        <f t="shared" si="2"/>
        <v>1469.9546876137113</v>
      </c>
      <c r="AI59" s="34">
        <f>PXIL!I59</f>
        <v>0</v>
      </c>
      <c r="AJ59" s="34">
        <f>PXIL!O59</f>
        <v>0</v>
      </c>
      <c r="AK59" s="34">
        <f>RTM_IEX!I59</f>
        <v>9.68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6.0657999999999994</v>
      </c>
      <c r="E60">
        <f>GT_NG!Q60</f>
        <v>6.9020501138952168</v>
      </c>
      <c r="F60">
        <f>GT_Spot!Q60</f>
        <v>0</v>
      </c>
      <c r="G60">
        <f>PPCL_NG!Q60</f>
        <v>42.588392890834314</v>
      </c>
      <c r="H60">
        <f>PPCL_Spot!Q60</f>
        <v>0</v>
      </c>
      <c r="I60">
        <f>Bawana_NG!Q60</f>
        <v>47.919999999999995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807.08267608942595</v>
      </c>
      <c r="P60" s="36">
        <v>68.400000000000006</v>
      </c>
      <c r="Q60" s="36">
        <v>22.17</v>
      </c>
      <c r="R60" s="38">
        <v>26.3</v>
      </c>
      <c r="S60" s="38">
        <v>0</v>
      </c>
      <c r="T60" s="37">
        <f>SUMPRODUCT(LTA!J60:AN60,LTA!J$101:AN$101,LTA!J$104:AN$104)</f>
        <v>78.97</v>
      </c>
      <c r="U60" s="37">
        <f>SUMPRODUCT(LTA!J60:AN60,LTA!J$102:AN$102,LTA!J$104:AN$104)</f>
        <v>101.37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-10</v>
      </c>
      <c r="AA60" s="75">
        <f>STOA!I60</f>
        <v>323.05999999999995</v>
      </c>
      <c r="AB60" s="75">
        <f>-STOA!O60</f>
        <v>0</v>
      </c>
      <c r="AC60">
        <f t="shared" si="0"/>
        <v>13.645259763250522</v>
      </c>
      <c r="AD60">
        <f t="shared" si="1"/>
        <v>1516.863659330905</v>
      </c>
      <c r="AE60">
        <f>'IDT-1'!C60</f>
        <v>0</v>
      </c>
      <c r="AF60" s="24"/>
      <c r="AG60">
        <f t="shared" si="2"/>
        <v>1516.863659330905</v>
      </c>
      <c r="AI60" s="34">
        <f>PXIL!I60</f>
        <v>0</v>
      </c>
      <c r="AJ60" s="34">
        <f>PXIL!O60</f>
        <v>0</v>
      </c>
      <c r="AK60" s="34">
        <f>RTM_IEX!I60</f>
        <v>9.68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6.0657999999999994</v>
      </c>
      <c r="E61">
        <f>GT_NG!Q61</f>
        <v>6.9020501138952168</v>
      </c>
      <c r="F61">
        <f>GT_Spot!Q61</f>
        <v>0</v>
      </c>
      <c r="G61">
        <f>PPCL_NG!Q61</f>
        <v>42.588392890834314</v>
      </c>
      <c r="H61">
        <f>PPCL_Spot!Q61</f>
        <v>0</v>
      </c>
      <c r="I61">
        <f>Bawana_NG!Q61</f>
        <v>47.919999999999995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825.50583090452722</v>
      </c>
      <c r="P61" s="36">
        <v>68.400000000000006</v>
      </c>
      <c r="Q61" s="36">
        <v>22.17</v>
      </c>
      <c r="R61" s="38">
        <v>26.3</v>
      </c>
      <c r="S61" s="38">
        <v>0</v>
      </c>
      <c r="T61" s="37">
        <f>SUMPRODUCT(LTA!J61:AN61,LTA!J$101:AN$101,LTA!J$104:AN$104)</f>
        <v>81.459999999999994</v>
      </c>
      <c r="U61" s="37">
        <f>SUMPRODUCT(LTA!J61:AN61,LTA!J$102:AN$102,LTA!J$104:AN$104)</f>
        <v>101.37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321.26</v>
      </c>
      <c r="AB61" s="75">
        <f>-STOA!O61</f>
        <v>0</v>
      </c>
      <c r="AC61">
        <f t="shared" si="0"/>
        <v>14.154421646688789</v>
      </c>
      <c r="AD61">
        <f t="shared" si="1"/>
        <v>1477.7876522625679</v>
      </c>
      <c r="AE61">
        <f>'IDT-1'!C61</f>
        <v>0</v>
      </c>
      <c r="AF61" s="24"/>
      <c r="AG61">
        <f t="shared" si="2"/>
        <v>1477.7876522625679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-58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6.0657999999999994</v>
      </c>
      <c r="E62">
        <f>GT_NG!Q62</f>
        <v>6.9020501138952168</v>
      </c>
      <c r="F62">
        <f>GT_Spot!Q62</f>
        <v>0</v>
      </c>
      <c r="G62">
        <f>PPCL_NG!Q62</f>
        <v>42.588392890834314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831.06214377149104</v>
      </c>
      <c r="P62" s="36">
        <v>68.400000000000006</v>
      </c>
      <c r="Q62" s="36">
        <v>22.17</v>
      </c>
      <c r="R62" s="38">
        <v>26.3</v>
      </c>
      <c r="S62" s="38">
        <v>0</v>
      </c>
      <c r="T62" s="37">
        <f>SUMPRODUCT(LTA!J62:AN62,LTA!J$101:AN$101,LTA!J$104:AN$104)</f>
        <v>78.95</v>
      </c>
      <c r="U62" s="37">
        <f>SUMPRODUCT(LTA!J62:AN62,LTA!J$102:AN$102,LTA!J$104:AN$104)</f>
        <v>101.37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319.76</v>
      </c>
      <c r="AB62" s="75">
        <f>-STOA!O62</f>
        <v>0</v>
      </c>
      <c r="AC62">
        <f t="shared" si="0"/>
        <v>13.893745629296603</v>
      </c>
      <c r="AD62">
        <f t="shared" si="1"/>
        <v>1504.6746411469242</v>
      </c>
      <c r="AE62">
        <f>'IDT-1'!C62</f>
        <v>0</v>
      </c>
      <c r="AF62" s="24"/>
      <c r="AG62">
        <f t="shared" si="2"/>
        <v>1504.6746411469242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-30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6.0657999999999994</v>
      </c>
      <c r="E63">
        <f>GT_NG!Q63</f>
        <v>6.9020501138952168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831.13675192997539</v>
      </c>
      <c r="P63" s="36">
        <v>68.400000000000006</v>
      </c>
      <c r="Q63" s="36">
        <v>22.17</v>
      </c>
      <c r="R63" s="38">
        <v>26.3</v>
      </c>
      <c r="S63" s="38">
        <v>0</v>
      </c>
      <c r="T63" s="37">
        <f>SUMPRODUCT(LTA!J63:AN63,LTA!J$101:AN$101,LTA!J$104:AN$104)</f>
        <v>92.34</v>
      </c>
      <c r="U63" s="37">
        <f>SUMPRODUCT(LTA!J63:AN63,LTA!J$102:AN$102,LTA!J$104:AN$104)</f>
        <v>101.37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317.66000000000003</v>
      </c>
      <c r="AB63" s="75">
        <f>-STOA!O63</f>
        <v>0</v>
      </c>
      <c r="AC63">
        <f t="shared" si="0"/>
        <v>13.829578355425406</v>
      </c>
      <c r="AD63">
        <f t="shared" si="1"/>
        <v>1557.7134165792795</v>
      </c>
      <c r="AE63">
        <f>'IDT-1'!C63</f>
        <v>0</v>
      </c>
      <c r="AF63" s="24"/>
      <c r="AG63">
        <f t="shared" si="2"/>
        <v>1557.7134165792795</v>
      </c>
      <c r="AI63" s="34">
        <f>PXIL!I63</f>
        <v>0</v>
      </c>
      <c r="AJ63" s="34">
        <f>PXIL!O63</f>
        <v>0</v>
      </c>
      <c r="AK63" s="34">
        <f>RTM_IEX!I63</f>
        <v>11.61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6.0657999999999994</v>
      </c>
      <c r="E64">
        <f>GT_NG!Q64</f>
        <v>6.9020501138952168</v>
      </c>
      <c r="F64">
        <f>GT_Spot!Q64</f>
        <v>0</v>
      </c>
      <c r="G64">
        <f>PPCL_NG!Q64</f>
        <v>42.588392890834314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830.50712988391967</v>
      </c>
      <c r="P64" s="36">
        <v>68.400000000000006</v>
      </c>
      <c r="Q64" s="36">
        <v>22.17</v>
      </c>
      <c r="R64" s="38">
        <v>26.3</v>
      </c>
      <c r="S64" s="38">
        <v>0</v>
      </c>
      <c r="T64" s="37">
        <f>SUMPRODUCT(LTA!J64:AN64,LTA!J$101:AN$101,LTA!J$104:AN$104)</f>
        <v>86.38</v>
      </c>
      <c r="U64" s="37">
        <f>SUMPRODUCT(LTA!J64:AN64,LTA!J$102:AN$102,LTA!J$104:AN$104)</f>
        <v>101.37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314.06</v>
      </c>
      <c r="AB64" s="75">
        <f>-STOA!O64</f>
        <v>0</v>
      </c>
      <c r="AC64">
        <f t="shared" si="0"/>
        <v>13.893205681420111</v>
      </c>
      <c r="AD64">
        <f t="shared" si="1"/>
        <v>1564.8801672072289</v>
      </c>
      <c r="AE64">
        <f>'IDT-1'!C64</f>
        <v>0</v>
      </c>
      <c r="AF64" s="24"/>
      <c r="AG64">
        <f t="shared" si="2"/>
        <v>1564.8801672072289</v>
      </c>
      <c r="AI64" s="34">
        <f>PXIL!I64</f>
        <v>0</v>
      </c>
      <c r="AJ64" s="34">
        <f>PXIL!O64</f>
        <v>0</v>
      </c>
      <c r="AK64" s="34">
        <f>RTM_IEX!I64</f>
        <v>29.03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6.0657999999999994</v>
      </c>
      <c r="E65">
        <f>GT_NG!Q65</f>
        <v>6.9020501138952168</v>
      </c>
      <c r="F65">
        <f>GT_Spot!Q65</f>
        <v>0</v>
      </c>
      <c r="G65">
        <f>PPCL_NG!Q65</f>
        <v>42.588392890834314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840.71154471698878</v>
      </c>
      <c r="P65" s="36">
        <v>68.400000000000006</v>
      </c>
      <c r="Q65" s="36">
        <v>22.17</v>
      </c>
      <c r="R65" s="38">
        <v>26.3</v>
      </c>
      <c r="S65" s="38">
        <v>0</v>
      </c>
      <c r="T65" s="37">
        <f>SUMPRODUCT(LTA!J65:AN65,LTA!J$101:AN$101,LTA!J$104:AN$104)</f>
        <v>82.8</v>
      </c>
      <c r="U65" s="37">
        <f>SUMPRODUCT(LTA!J65:AN65,LTA!J$102:AN$102,LTA!J$104:AN$104)</f>
        <v>101.37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310.16000000000003</v>
      </c>
      <c r="AB65" s="75">
        <f>-STOA!O65</f>
        <v>0</v>
      </c>
      <c r="AC65">
        <f t="shared" si="0"/>
        <v>13.661716531951123</v>
      </c>
      <c r="AD65">
        <f t="shared" si="1"/>
        <v>1538.8060711897674</v>
      </c>
      <c r="AE65">
        <f>'IDT-1'!C65</f>
        <v>0</v>
      </c>
      <c r="AF65" s="24"/>
      <c r="AG65">
        <f t="shared" si="2"/>
        <v>1538.8060711897674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6.0657999999999994</v>
      </c>
      <c r="E66">
        <f>GT_NG!Q66</f>
        <v>6.9116719242902223</v>
      </c>
      <c r="F66">
        <f>GT_Spot!Q66</f>
        <v>0</v>
      </c>
      <c r="G66">
        <f>PPCL_NG!Q66</f>
        <v>42.588392890834314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840.71154471698878</v>
      </c>
      <c r="P66" s="36">
        <v>68.400000000000006</v>
      </c>
      <c r="Q66" s="36">
        <v>22.17</v>
      </c>
      <c r="R66" s="38">
        <v>26.3</v>
      </c>
      <c r="S66" s="38">
        <v>0</v>
      </c>
      <c r="T66" s="37">
        <f>SUMPRODUCT(LTA!J66:AN66,LTA!J$101:AN$101,LTA!J$104:AN$104)</f>
        <v>81.72</v>
      </c>
      <c r="U66" s="37">
        <f>SUMPRODUCT(LTA!J66:AN66,LTA!J$102:AN$102,LTA!J$104:AN$104)</f>
        <v>101.37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305.96000000000004</v>
      </c>
      <c r="AB66" s="75">
        <f>-STOA!O66</f>
        <v>0</v>
      </c>
      <c r="AC66">
        <f t="shared" si="0"/>
        <v>13.615337203882598</v>
      </c>
      <c r="AD66">
        <f t="shared" si="1"/>
        <v>1533.5820723282309</v>
      </c>
      <c r="AE66">
        <f>'IDT-1'!C66</f>
        <v>0</v>
      </c>
      <c r="AF66" s="24"/>
      <c r="AG66">
        <f t="shared" si="2"/>
        <v>1533.5820723282309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6.0657999999999994</v>
      </c>
      <c r="E67">
        <f>GT_NG!Q67</f>
        <v>7.0261515601783051</v>
      </c>
      <c r="F67">
        <f>GT_Spot!Q67</f>
        <v>0</v>
      </c>
      <c r="G67">
        <f>PPCL_NG!Q67</f>
        <v>42.588392890834314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844.6373041341468</v>
      </c>
      <c r="P67" s="36">
        <v>68.400000000000006</v>
      </c>
      <c r="Q67" s="36">
        <v>22.17</v>
      </c>
      <c r="R67" s="38">
        <v>26.3</v>
      </c>
      <c r="S67" s="38">
        <v>0</v>
      </c>
      <c r="T67" s="37">
        <f>SUMPRODUCT(LTA!J67:AN67,LTA!J$101:AN$101,LTA!J$104:AN$104)</f>
        <v>77.27000000000001</v>
      </c>
      <c r="U67" s="37">
        <f>SUMPRODUCT(LTA!J67:AN67,LTA!J$102:AN$102,LTA!J$104:AN$104)</f>
        <v>101.37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300.86</v>
      </c>
      <c r="AB67" s="75">
        <f>-STOA!O67</f>
        <v>0</v>
      </c>
      <c r="AC67">
        <f t="shared" si="0"/>
        <v>13.566851307549404</v>
      </c>
      <c r="AD67">
        <f t="shared" si="1"/>
        <v>1528.1207972776101</v>
      </c>
      <c r="AE67">
        <f>'IDT-1'!C67</f>
        <v>0</v>
      </c>
      <c r="AF67" s="24"/>
      <c r="AG67">
        <f t="shared" si="2"/>
        <v>1528.1207972776101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6.0657999999999994</v>
      </c>
      <c r="E68">
        <f>GT_NG!Q68</f>
        <v>7.0261515601783051</v>
      </c>
      <c r="F68">
        <f>GT_Spot!Q68</f>
        <v>0</v>
      </c>
      <c r="G68">
        <f>PPCL_NG!Q68</f>
        <v>42.588392890834314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844.32249247598907</v>
      </c>
      <c r="P68" s="36">
        <v>68.400000000000006</v>
      </c>
      <c r="Q68" s="36">
        <v>22.17</v>
      </c>
      <c r="R68" s="38">
        <v>26.3</v>
      </c>
      <c r="S68" s="38">
        <v>0</v>
      </c>
      <c r="T68" s="37">
        <f>SUMPRODUCT(LTA!J68:AN68,LTA!J$101:AN$101,LTA!J$104:AN$104)</f>
        <v>89.11</v>
      </c>
      <c r="U68" s="37">
        <f>SUMPRODUCT(LTA!J68:AN68,LTA!J$102:AN$102,LTA!J$104:AN$104)</f>
        <v>101.37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-25</v>
      </c>
      <c r="AA68" s="75">
        <f>STOA!I68</f>
        <v>294.56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13.834786153012498</v>
      </c>
      <c r="AD68">
        <f t="shared" ref="AD68:AD98" si="4">SUM(B68:AB68,AI68:AR68)-AC68</f>
        <v>1508.0780507739889</v>
      </c>
      <c r="AE68">
        <f>'IDT-1'!C68</f>
        <v>0</v>
      </c>
      <c r="AF68" s="24"/>
      <c r="AG68">
        <f t="shared" ref="AG68:AG98" si="5">SUM(AD68:AF68)</f>
        <v>1508.0780507739889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6.0657999999999994</v>
      </c>
      <c r="E69">
        <f>GT_NG!Q69</f>
        <v>7.0261515601783051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849.48627446371995</v>
      </c>
      <c r="P69" s="36">
        <v>68.400000000000006</v>
      </c>
      <c r="Q69" s="36">
        <v>22.17</v>
      </c>
      <c r="R69" s="38">
        <v>26.3</v>
      </c>
      <c r="S69" s="38">
        <v>0</v>
      </c>
      <c r="T69" s="37">
        <f>SUMPRODUCT(LTA!J69:AN69,LTA!J$101:AN$101,LTA!J$104:AN$104)</f>
        <v>78.28</v>
      </c>
      <c r="U69" s="37">
        <f>SUMPRODUCT(LTA!J69:AN69,LTA!J$102:AN$102,LTA!J$104:AN$104)</f>
        <v>101.37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-21.6</v>
      </c>
      <c r="AA69" s="75">
        <f>STOA!I69</f>
        <v>290.06</v>
      </c>
      <c r="AB69" s="75">
        <f>-STOA!O69</f>
        <v>0</v>
      </c>
      <c r="AC69">
        <f t="shared" si="3"/>
        <v>14.602950553148599</v>
      </c>
      <c r="AD69">
        <f t="shared" si="4"/>
        <v>1400.5436683615842</v>
      </c>
      <c r="AE69">
        <f>'IDT-1'!C69</f>
        <v>0</v>
      </c>
      <c r="AF69" s="24"/>
      <c r="AG69">
        <f t="shared" si="5"/>
        <v>1400.5436683615842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-100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6.0657999999999994</v>
      </c>
      <c r="E70">
        <f>GT_NG!Q70</f>
        <v>7.0261515601783051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848.46345330675263</v>
      </c>
      <c r="P70" s="36">
        <v>68.400000000000006</v>
      </c>
      <c r="Q70" s="36">
        <v>22.17</v>
      </c>
      <c r="R70" s="38">
        <v>24.219999999999995</v>
      </c>
      <c r="S70" s="38">
        <v>0</v>
      </c>
      <c r="T70" s="37">
        <f>SUMPRODUCT(LTA!J70:AN70,LTA!J$101:AN$101,LTA!J$104:AN$104)</f>
        <v>69.649999999999991</v>
      </c>
      <c r="U70" s="37">
        <f>SUMPRODUCT(LTA!J70:AN70,LTA!J$102:AN$102,LTA!J$104:AN$104)</f>
        <v>101.37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-22.52</v>
      </c>
      <c r="AA70" s="75">
        <f>STOA!I70</f>
        <v>287.06</v>
      </c>
      <c r="AB70" s="75">
        <f>-STOA!O70</f>
        <v>0</v>
      </c>
      <c r="AC70">
        <f t="shared" si="3"/>
        <v>14.481469604287703</v>
      </c>
      <c r="AD70">
        <f t="shared" si="4"/>
        <v>1385.0123281534775</v>
      </c>
      <c r="AE70">
        <f>'IDT-1'!C70</f>
        <v>0</v>
      </c>
      <c r="AF70" s="24"/>
      <c r="AG70">
        <f t="shared" si="5"/>
        <v>1385.0123281534775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-100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6.0657999999999994</v>
      </c>
      <c r="E71">
        <f>GT_NG!Q71</f>
        <v>7.0261515601783051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849.27690266417471</v>
      </c>
      <c r="P71" s="36">
        <v>68.400000000000006</v>
      </c>
      <c r="Q71" s="36">
        <v>22.17</v>
      </c>
      <c r="R71" s="38">
        <v>21.33</v>
      </c>
      <c r="S71" s="38">
        <v>0</v>
      </c>
      <c r="T71" s="37">
        <f>SUMPRODUCT(LTA!J71:AN71,LTA!J$101:AN$101,LTA!J$104:AN$104)</f>
        <v>60</v>
      </c>
      <c r="U71" s="37">
        <f>SUMPRODUCT(LTA!J71:AN71,LTA!J$102:AN$102,LTA!J$104:AN$104)</f>
        <v>101.37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223.89</v>
      </c>
      <c r="AB71" s="75">
        <f>-STOA!O71</f>
        <v>0</v>
      </c>
      <c r="AC71">
        <f t="shared" si="3"/>
        <v>13.489272614000249</v>
      </c>
      <c r="AD71">
        <f t="shared" si="4"/>
        <v>1348.6279745011868</v>
      </c>
      <c r="AE71">
        <f>'IDT-1'!C71</f>
        <v>0</v>
      </c>
      <c r="AF71" s="24"/>
      <c r="AG71">
        <f t="shared" si="5"/>
        <v>1348.6279745011868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-85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6.0657999999999994</v>
      </c>
      <c r="E72">
        <f>GT_NG!Q72</f>
        <v>7.0261515601783051</v>
      </c>
      <c r="F72">
        <f>GT_Spot!Q72</f>
        <v>0</v>
      </c>
      <c r="G72">
        <f>PPCL_NG!Q72</f>
        <v>42.588392890834314</v>
      </c>
      <c r="H72">
        <f>PPCL_Spot!Q72</f>
        <v>0</v>
      </c>
      <c r="I72">
        <f>Bawana_NG!Q72</f>
        <v>45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846.59502867850847</v>
      </c>
      <c r="P72" s="36">
        <v>68.400000000000006</v>
      </c>
      <c r="Q72" s="36">
        <v>22.17</v>
      </c>
      <c r="R72" s="38">
        <v>19.7</v>
      </c>
      <c r="S72" s="38">
        <v>0</v>
      </c>
      <c r="T72" s="37">
        <f>SUMPRODUCT(LTA!J72:AN72,LTA!J$101:AN$101,LTA!J$104:AN$104)</f>
        <v>40.06</v>
      </c>
      <c r="U72" s="37">
        <f>SUMPRODUCT(LTA!J72:AN72,LTA!J$102:AN$102,LTA!J$104:AN$104)</f>
        <v>101.37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220.59000000000003</v>
      </c>
      <c r="AB72" s="75">
        <f>-STOA!O72</f>
        <v>0</v>
      </c>
      <c r="AC72">
        <f t="shared" si="3"/>
        <v>13.24681612292639</v>
      </c>
      <c r="AD72">
        <f t="shared" si="4"/>
        <v>1321.3185570065946</v>
      </c>
      <c r="AE72">
        <f>'IDT-1'!C72</f>
        <v>0</v>
      </c>
      <c r="AF72" s="24"/>
      <c r="AG72">
        <f t="shared" si="5"/>
        <v>1321.3185570065946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-85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6.0657999999999994</v>
      </c>
      <c r="E73">
        <f>GT_NG!Q73</f>
        <v>7.0261515601783051</v>
      </c>
      <c r="F73">
        <f>GT_Spot!Q73</f>
        <v>0</v>
      </c>
      <c r="G73">
        <f>PPCL_NG!Q73</f>
        <v>42.588392890834314</v>
      </c>
      <c r="H73">
        <f>PPCL_Spot!Q73</f>
        <v>0</v>
      </c>
      <c r="I73">
        <f>Bawana_NG!Q73</f>
        <v>45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847.12727429182814</v>
      </c>
      <c r="P73" s="36">
        <v>68.400000000000006</v>
      </c>
      <c r="Q73" s="36">
        <v>22.17</v>
      </c>
      <c r="R73" s="38">
        <v>12.412656250000001</v>
      </c>
      <c r="S73" s="38">
        <v>0</v>
      </c>
      <c r="T73" s="37">
        <f>SUMPRODUCT(LTA!J73:AN73,LTA!J$101:AN$101,LTA!J$104:AN$104)</f>
        <v>33.35</v>
      </c>
      <c r="U73" s="37">
        <f>SUMPRODUCT(LTA!J73:AN73,LTA!J$102:AN$102,LTA!J$104:AN$104)</f>
        <v>101.37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215.49</v>
      </c>
      <c r="AB73" s="75">
        <f>-STOA!O73</f>
        <v>0</v>
      </c>
      <c r="AC73">
        <f t="shared" si="3"/>
        <v>13.21661517215653</v>
      </c>
      <c r="AD73">
        <f t="shared" si="4"/>
        <v>1287.7836598206841</v>
      </c>
      <c r="AE73">
        <f>'IDT-1'!C73</f>
        <v>0</v>
      </c>
      <c r="AF73" s="24"/>
      <c r="AG73">
        <f t="shared" si="5"/>
        <v>1287.7836598206841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-100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6.0657999999999994</v>
      </c>
      <c r="E74">
        <f>GT_NG!Q74</f>
        <v>6.9186046511627906</v>
      </c>
      <c r="F74">
        <f>GT_Spot!Q74</f>
        <v>0</v>
      </c>
      <c r="G74">
        <f>PPCL_NG!Q74</f>
        <v>42.588392890834314</v>
      </c>
      <c r="H74">
        <f>PPCL_Spot!Q74</f>
        <v>0</v>
      </c>
      <c r="I74">
        <f>Bawana_NG!Q74</f>
        <v>45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844.39338043967825</v>
      </c>
      <c r="P74" s="36">
        <v>68.400000000000006</v>
      </c>
      <c r="Q74" s="36">
        <v>22.17</v>
      </c>
      <c r="R74" s="38">
        <v>6.34</v>
      </c>
      <c r="S74" s="38">
        <v>0</v>
      </c>
      <c r="T74" s="37">
        <f>SUMPRODUCT(LTA!J74:AN74,LTA!J$101:AN$101,LTA!J$104:AN$104)</f>
        <v>29.35</v>
      </c>
      <c r="U74" s="37">
        <f>SUMPRODUCT(LTA!J74:AN74,LTA!J$102:AN$102,LTA!J$104:AN$104)</f>
        <v>101.37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210.99</v>
      </c>
      <c r="AB74" s="75">
        <f>-STOA!O74</f>
        <v>0</v>
      </c>
      <c r="AC74">
        <f t="shared" si="3"/>
        <v>13.152152393680229</v>
      </c>
      <c r="AD74">
        <f t="shared" si="4"/>
        <v>1260.4340255879952</v>
      </c>
      <c r="AE74">
        <f>'IDT-1'!C74</f>
        <v>0</v>
      </c>
      <c r="AF74" s="24"/>
      <c r="AG74">
        <f t="shared" si="5"/>
        <v>1260.4340255879952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-110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6.0657999999999994</v>
      </c>
      <c r="E75">
        <f>GT_NG!Q75</f>
        <v>6.9828641370869038</v>
      </c>
      <c r="F75">
        <f>GT_Spot!Q75</f>
        <v>0</v>
      </c>
      <c r="G75">
        <f>PPCL_NG!Q75</f>
        <v>43.91</v>
      </c>
      <c r="H75">
        <f>PPCL_Spot!Q75</f>
        <v>0</v>
      </c>
      <c r="I75">
        <f>Bawana_NG!Q75</f>
        <v>48.390000000000008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829.69500124187164</v>
      </c>
      <c r="P75" s="36">
        <v>68.400000000000006</v>
      </c>
      <c r="Q75" s="36">
        <v>22.17</v>
      </c>
      <c r="R75" s="38">
        <v>0</v>
      </c>
      <c r="S75" s="38">
        <v>0</v>
      </c>
      <c r="T75" s="37">
        <f>SUMPRODUCT(LTA!J75:AN75,LTA!J$101:AN$101,LTA!J$104:AN$104)</f>
        <v>21.41</v>
      </c>
      <c r="U75" s="37">
        <f>SUMPRODUCT(LTA!J75:AN75,LTA!J$102:AN$102,LTA!J$104:AN$104)</f>
        <v>101.37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251.03000000000003</v>
      </c>
      <c r="AB75" s="75">
        <f>-STOA!O75</f>
        <v>0</v>
      </c>
      <c r="AC75">
        <f t="shared" si="3"/>
        <v>14.099431887296097</v>
      </c>
      <c r="AD75">
        <f t="shared" si="4"/>
        <v>1184.3242334916627</v>
      </c>
      <c r="AE75">
        <f>'IDT-1'!C75</f>
        <v>0</v>
      </c>
      <c r="AF75" s="24"/>
      <c r="AG75">
        <f t="shared" si="5"/>
        <v>1184.3242334916627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-201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6.0657999999999994</v>
      </c>
      <c r="E76">
        <f>GT_NG!Q76</f>
        <v>7.0894502228826157</v>
      </c>
      <c r="F76">
        <f>GT_Spot!Q76</f>
        <v>0</v>
      </c>
      <c r="G76">
        <f>PPCL_NG!Q76</f>
        <v>43.91</v>
      </c>
      <c r="H76">
        <f>PPCL_Spot!Q76</f>
        <v>0</v>
      </c>
      <c r="I76">
        <f>Bawana_NG!Q76</f>
        <v>48.390000000000008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832.71075539188485</v>
      </c>
      <c r="P76" s="36">
        <v>68.400000000000006</v>
      </c>
      <c r="Q76" s="36">
        <v>22.17</v>
      </c>
      <c r="R76" s="38">
        <v>0</v>
      </c>
      <c r="S76" s="38">
        <v>0</v>
      </c>
      <c r="T76" s="37">
        <f>SUMPRODUCT(LTA!J76:AN76,LTA!J$101:AN$101,LTA!J$104:AN$104)</f>
        <v>15.389999999999999</v>
      </c>
      <c r="U76" s="37">
        <f>SUMPRODUCT(LTA!J76:AN76,LTA!J$102:AN$102,LTA!J$104:AN$104)</f>
        <v>101.37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-32.18</v>
      </c>
      <c r="AA76" s="75">
        <f>STOA!I76</f>
        <v>251.03000000000003</v>
      </c>
      <c r="AB76" s="75">
        <f>-STOA!O76</f>
        <v>0</v>
      </c>
      <c r="AC76">
        <f t="shared" si="3"/>
        <v>14.297483732380092</v>
      </c>
      <c r="AD76">
        <f t="shared" si="4"/>
        <v>1156.0485218823874</v>
      </c>
      <c r="AE76">
        <f>'IDT-1'!C76</f>
        <v>0</v>
      </c>
      <c r="AF76" s="24"/>
      <c r="AG76">
        <f t="shared" si="5"/>
        <v>1156.0485218823874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-194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6.0657999999999994</v>
      </c>
      <c r="E77">
        <f>GT_NG!Q77</f>
        <v>7.0894502228826157</v>
      </c>
      <c r="F77">
        <f>GT_Spot!Q77</f>
        <v>0</v>
      </c>
      <c r="G77">
        <f>PPCL_NG!Q77</f>
        <v>42.588392890834314</v>
      </c>
      <c r="H77">
        <f>PPCL_Spot!Q77</f>
        <v>0</v>
      </c>
      <c r="I77">
        <f>Bawana_NG!Q77</f>
        <v>48.670000000000009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809.37576680903874</v>
      </c>
      <c r="P77" s="36">
        <v>68.400000000000006</v>
      </c>
      <c r="Q77" s="36">
        <v>22.17</v>
      </c>
      <c r="R77" s="38">
        <v>0</v>
      </c>
      <c r="S77" s="38">
        <v>0</v>
      </c>
      <c r="T77" s="37">
        <f>SUMPRODUCT(LTA!J77:AN77,LTA!J$101:AN$101,LTA!J$104:AN$104)</f>
        <v>11.85</v>
      </c>
      <c r="U77" s="37">
        <f>SUMPRODUCT(LTA!J77:AN77,LTA!J$102:AN$102,LTA!J$104:AN$104)</f>
        <v>101.37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-55</v>
      </c>
      <c r="AA77" s="75">
        <f>STOA!I77</f>
        <v>251.03000000000003</v>
      </c>
      <c r="AB77" s="75">
        <f>-STOA!O77</f>
        <v>0</v>
      </c>
      <c r="AC77">
        <f t="shared" si="3"/>
        <v>12.864171821040992</v>
      </c>
      <c r="AD77">
        <f t="shared" si="4"/>
        <v>1338.4852381017145</v>
      </c>
      <c r="AE77">
        <f>'IDT-1'!C77</f>
        <v>0</v>
      </c>
      <c r="AF77" s="24"/>
      <c r="AG77">
        <f t="shared" si="5"/>
        <v>1338.4852381017145</v>
      </c>
      <c r="AI77" s="34">
        <f>PXIL!I77</f>
        <v>0</v>
      </c>
      <c r="AJ77" s="34">
        <f>PXIL!O77</f>
        <v>0</v>
      </c>
      <c r="AK77" s="34">
        <f>RTM_IEX!I77</f>
        <v>37.74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6.0657999999999994</v>
      </c>
      <c r="E78">
        <f>GT_NG!Q78</f>
        <v>7.0894502228826157</v>
      </c>
      <c r="F78">
        <f>GT_Spot!Q78</f>
        <v>0</v>
      </c>
      <c r="G78">
        <f>PPCL_NG!Q78</f>
        <v>42.588392890834314</v>
      </c>
      <c r="H78">
        <f>PPCL_Spot!Q78</f>
        <v>0</v>
      </c>
      <c r="I78">
        <f>Bawana_NG!Q78</f>
        <v>48.670000000000009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800.50771184085818</v>
      </c>
      <c r="P78" s="36">
        <v>68.400000000000006</v>
      </c>
      <c r="Q78" s="36">
        <v>22.17</v>
      </c>
      <c r="R78" s="38">
        <v>0</v>
      </c>
      <c r="S78" s="38">
        <v>0</v>
      </c>
      <c r="T78" s="37">
        <f>SUMPRODUCT(LTA!J78:AN78,LTA!J$101:AN$101,LTA!J$104:AN$104)</f>
        <v>8.23</v>
      </c>
      <c r="U78" s="37">
        <f>SUMPRODUCT(LTA!J78:AN78,LTA!J$102:AN$102,LTA!J$104:AN$104)</f>
        <v>101.37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-75</v>
      </c>
      <c r="AA78" s="75">
        <f>STOA!I78</f>
        <v>248.03000000000003</v>
      </c>
      <c r="AB78" s="75">
        <f>-STOA!O78</f>
        <v>0</v>
      </c>
      <c r="AC78">
        <f t="shared" si="3"/>
        <v>12.956567487764911</v>
      </c>
      <c r="AD78">
        <f t="shared" si="4"/>
        <v>1308.7147874668101</v>
      </c>
      <c r="AE78">
        <f>'IDT-1'!C78</f>
        <v>0</v>
      </c>
      <c r="AF78" s="24"/>
      <c r="AG78">
        <f t="shared" si="5"/>
        <v>1308.7147874668101</v>
      </c>
      <c r="AI78" s="34">
        <f>PXIL!I78</f>
        <v>0</v>
      </c>
      <c r="AJ78" s="34">
        <f>PXIL!O78</f>
        <v>0</v>
      </c>
      <c r="AK78" s="34">
        <f>RTM_IEX!I78</f>
        <v>43.55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6.0657999999999994</v>
      </c>
      <c r="E79">
        <f>GT_NG!Q79</f>
        <v>7.0894502228826157</v>
      </c>
      <c r="F79">
        <f>GT_Spot!Q79</f>
        <v>0</v>
      </c>
      <c r="G79">
        <f>PPCL_NG!Q79</f>
        <v>42.588392890834314</v>
      </c>
      <c r="H79">
        <f>PPCL_Spot!Q79</f>
        <v>0</v>
      </c>
      <c r="I79">
        <f>Bawana_NG!Q79</f>
        <v>59.999999999999993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815.38324014477087</v>
      </c>
      <c r="P79" s="36">
        <v>68.400000000000006</v>
      </c>
      <c r="Q79" s="36">
        <v>22.17</v>
      </c>
      <c r="R79" s="38">
        <v>0</v>
      </c>
      <c r="S79" s="38">
        <v>0</v>
      </c>
      <c r="T79" s="37">
        <f>SUMPRODUCT(LTA!J79:AN79,LTA!J$101:AN$101,LTA!J$104:AN$104)</f>
        <v>5.08</v>
      </c>
      <c r="U79" s="37">
        <f>SUMPRODUCT(LTA!J79:AN79,LTA!J$102:AN$102,LTA!J$104:AN$104)</f>
        <v>101.37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-105</v>
      </c>
      <c r="AA79" s="75">
        <f>STOA!I79</f>
        <v>245.03000000000003</v>
      </c>
      <c r="AB79" s="75">
        <f>-STOA!O79</f>
        <v>0</v>
      </c>
      <c r="AC79">
        <f t="shared" si="3"/>
        <v>13.552607962505203</v>
      </c>
      <c r="AD79">
        <f t="shared" si="4"/>
        <v>1315.5842752959827</v>
      </c>
      <c r="AE79">
        <f>'IDT-1'!C79</f>
        <v>0</v>
      </c>
      <c r="AF79" s="24"/>
      <c r="AG79">
        <f t="shared" si="5"/>
        <v>1315.5842752959827</v>
      </c>
      <c r="AI79" s="34">
        <f>PXIL!I79</f>
        <v>0</v>
      </c>
      <c r="AJ79" s="34">
        <f>PXIL!O79</f>
        <v>0</v>
      </c>
      <c r="AK79" s="34">
        <f>RTM_IEX!I79</f>
        <v>60.96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6.0657999999999994</v>
      </c>
      <c r="E80">
        <f>GT_NG!Q80</f>
        <v>7.0894502228826157</v>
      </c>
      <c r="F80">
        <f>GT_Spot!Q80</f>
        <v>0</v>
      </c>
      <c r="G80">
        <f>PPCL_NG!Q80</f>
        <v>42.588392890834314</v>
      </c>
      <c r="H80">
        <f>PPCL_Spot!Q80</f>
        <v>0</v>
      </c>
      <c r="I80">
        <f>Bawana_NG!Q80</f>
        <v>59.999999999999993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814.9553892935196</v>
      </c>
      <c r="P80" s="36">
        <v>68.400000000000006</v>
      </c>
      <c r="Q80" s="36">
        <v>22.17</v>
      </c>
      <c r="R80" s="38">
        <v>0</v>
      </c>
      <c r="S80" s="38">
        <v>0</v>
      </c>
      <c r="T80" s="37">
        <f>SUMPRODUCT(LTA!J80:AN80,LTA!J$101:AN$101,LTA!J$104:AN$104)</f>
        <v>1.03</v>
      </c>
      <c r="U80" s="37">
        <f>SUMPRODUCT(LTA!J80:AN80,LTA!J$102:AN$102,LTA!J$104:AN$104)</f>
        <v>101.37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-110</v>
      </c>
      <c r="AA80" s="75">
        <f>STOA!I80</f>
        <v>243.53000000000003</v>
      </c>
      <c r="AB80" s="75">
        <f>-STOA!O80</f>
        <v>0</v>
      </c>
      <c r="AC80">
        <f t="shared" si="3"/>
        <v>13.479185512625168</v>
      </c>
      <c r="AD80">
        <f t="shared" si="4"/>
        <v>1297.2698468946112</v>
      </c>
      <c r="AE80">
        <f>'IDT-1'!C80</f>
        <v>0</v>
      </c>
      <c r="AF80" s="24"/>
      <c r="AG80">
        <f t="shared" si="5"/>
        <v>1297.2698468946112</v>
      </c>
      <c r="AI80" s="34">
        <f>PXIL!I80</f>
        <v>0</v>
      </c>
      <c r="AJ80" s="34">
        <f>PXIL!O80</f>
        <v>0</v>
      </c>
      <c r="AK80" s="34">
        <f>RTM_IEX!I80</f>
        <v>53.55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6.0657999999999994</v>
      </c>
      <c r="E81">
        <f>GT_NG!Q81</f>
        <v>6.9828641370869038</v>
      </c>
      <c r="F81">
        <f>GT_Spot!Q81</f>
        <v>0</v>
      </c>
      <c r="G81">
        <f>PPCL_NG!Q81</f>
        <v>42.588392890834314</v>
      </c>
      <c r="H81">
        <f>PPCL_Spot!Q81</f>
        <v>0</v>
      </c>
      <c r="I81">
        <f>Bawana_NG!Q81</f>
        <v>59.999999999999993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851.47158100611352</v>
      </c>
      <c r="P81" s="36">
        <v>68.400000000000006</v>
      </c>
      <c r="Q81" s="36">
        <v>22.17</v>
      </c>
      <c r="R81" s="38">
        <v>0</v>
      </c>
      <c r="S81" s="38">
        <v>0</v>
      </c>
      <c r="T81" s="37">
        <f>SUMPRODUCT(LTA!J81:AN81,LTA!J$101:AN$101,LTA!J$104:AN$104)</f>
        <v>0.12</v>
      </c>
      <c r="U81" s="37">
        <f>SUMPRODUCT(LTA!J81:AN81,LTA!J$102:AN$102,LTA!J$104:AN$104)</f>
        <v>101.37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-110</v>
      </c>
      <c r="AA81" s="75">
        <f>STOA!I81</f>
        <v>242.03000000000003</v>
      </c>
      <c r="AB81" s="75">
        <f>-STOA!O81</f>
        <v>0</v>
      </c>
      <c r="AC81">
        <f t="shared" si="3"/>
        <v>13.964123478783446</v>
      </c>
      <c r="AD81">
        <f t="shared" si="4"/>
        <v>1203.2345145552513</v>
      </c>
      <c r="AE81">
        <f>'IDT-1'!C81</f>
        <v>0</v>
      </c>
      <c r="AF81" s="24"/>
      <c r="AG81">
        <f t="shared" si="5"/>
        <v>1203.2345145552513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-74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6.0657999999999994</v>
      </c>
      <c r="E82">
        <f>GT_NG!Q82</f>
        <v>6.9828641370869038</v>
      </c>
      <c r="F82">
        <f>GT_Spot!Q82</f>
        <v>0</v>
      </c>
      <c r="G82">
        <f>PPCL_NG!Q82</f>
        <v>42.588392890834314</v>
      </c>
      <c r="H82">
        <f>PPCL_Spot!Q82</f>
        <v>0</v>
      </c>
      <c r="I82">
        <f>Bawana_NG!Q82</f>
        <v>59.999999999999993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865.13652786473756</v>
      </c>
      <c r="P82" s="36">
        <v>68.400000000000006</v>
      </c>
      <c r="Q82" s="36">
        <v>22.17</v>
      </c>
      <c r="R82" s="38">
        <v>0</v>
      </c>
      <c r="S82" s="38">
        <v>0</v>
      </c>
      <c r="T82" s="37">
        <f>SUMPRODUCT(LTA!J82:AN82,LTA!J$101:AN$101,LTA!J$104:AN$104)</f>
        <v>0</v>
      </c>
      <c r="U82" s="37">
        <f>SUMPRODUCT(LTA!J82:AN82,LTA!J$102:AN$102,LTA!J$104:AN$104)</f>
        <v>101.37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-130</v>
      </c>
      <c r="AA82" s="75">
        <f>STOA!I82</f>
        <v>242.03000000000003</v>
      </c>
      <c r="AB82" s="75">
        <f>-STOA!O82</f>
        <v>0</v>
      </c>
      <c r="AC82">
        <f t="shared" si="3"/>
        <v>14.216490923972264</v>
      </c>
      <c r="AD82">
        <f t="shared" si="4"/>
        <v>1201.5270939686864</v>
      </c>
      <c r="AE82">
        <f>'IDT-1'!C82</f>
        <v>0</v>
      </c>
      <c r="AF82" s="24"/>
      <c r="AG82">
        <f t="shared" si="5"/>
        <v>1201.5270939686864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-69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6.0657999999999994</v>
      </c>
      <c r="E83">
        <f>GT_NG!Q83</f>
        <v>6.9828641370869038</v>
      </c>
      <c r="F83">
        <f>GT_Spot!Q83</f>
        <v>0</v>
      </c>
      <c r="G83">
        <f>PPCL_NG!Q83</f>
        <v>42.588392890834314</v>
      </c>
      <c r="H83">
        <f>PPCL_Spot!Q83</f>
        <v>0</v>
      </c>
      <c r="I83">
        <f>Bawana_NG!Q83</f>
        <v>60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891.45083473845398</v>
      </c>
      <c r="P83" s="36">
        <v>68.400000000000006</v>
      </c>
      <c r="Q83" s="36">
        <v>22.17</v>
      </c>
      <c r="R83" s="38">
        <v>0</v>
      </c>
      <c r="S83" s="38">
        <v>0</v>
      </c>
      <c r="T83" s="37">
        <f>SUMPRODUCT(LTA!J83:AN83,LTA!J$101:AN$101,LTA!J$104:AN$104)</f>
        <v>0</v>
      </c>
      <c r="U83" s="37">
        <f>SUMPRODUCT(LTA!J83:AN83,LTA!J$102:AN$102,LTA!J$104:AN$104)</f>
        <v>101.37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-140</v>
      </c>
      <c r="AA83" s="75">
        <f>STOA!I83</f>
        <v>241.98000000000002</v>
      </c>
      <c r="AB83" s="75">
        <f>-STOA!O83</f>
        <v>-75</v>
      </c>
      <c r="AC83">
        <f t="shared" si="3"/>
        <v>14.589666864816099</v>
      </c>
      <c r="AD83">
        <f t="shared" si="4"/>
        <v>1211.4182249015594</v>
      </c>
      <c r="AE83">
        <f>'IDT-1'!C83</f>
        <v>0</v>
      </c>
      <c r="AF83" s="24"/>
      <c r="AG83">
        <f t="shared" si="5"/>
        <v>1211.4182249015594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6.0657999999999994</v>
      </c>
      <c r="E84">
        <f>GT_NG!Q84</f>
        <v>6.9828641370869038</v>
      </c>
      <c r="F84">
        <f>GT_Spot!Q84</f>
        <v>0</v>
      </c>
      <c r="G84">
        <f>PPCL_NG!Q84</f>
        <v>42.588392890834314</v>
      </c>
      <c r="H84">
        <f>PPCL_Spot!Q84</f>
        <v>0</v>
      </c>
      <c r="I84">
        <f>Bawana_NG!Q84</f>
        <v>60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896.74509117871412</v>
      </c>
      <c r="P84" s="36">
        <v>68.400000000000006</v>
      </c>
      <c r="Q84" s="36">
        <v>22.17</v>
      </c>
      <c r="R84" s="38">
        <v>0</v>
      </c>
      <c r="S84" s="38">
        <v>0</v>
      </c>
      <c r="T84" s="37">
        <f>SUMPRODUCT(LTA!J84:AN84,LTA!J$101:AN$101,LTA!J$104:AN$104)</f>
        <v>0</v>
      </c>
      <c r="U84" s="37">
        <f>SUMPRODUCT(LTA!J84:AN84,LTA!J$102:AN$102,LTA!J$104:AN$104)</f>
        <v>101.37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-135</v>
      </c>
      <c r="AA84" s="75">
        <f>STOA!I84</f>
        <v>241.98000000000002</v>
      </c>
      <c r="AB84" s="75">
        <f>-STOA!O84</f>
        <v>-75</v>
      </c>
      <c r="AC84">
        <f t="shared" si="3"/>
        <v>14.733915724234537</v>
      </c>
      <c r="AD84">
        <f t="shared" si="4"/>
        <v>1205.5682324824011</v>
      </c>
      <c r="AE84">
        <f>'IDT-1'!C84</f>
        <v>0</v>
      </c>
      <c r="AF84" s="24"/>
      <c r="AG84">
        <f t="shared" si="5"/>
        <v>1205.5682324824011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-16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6.0657999999999994</v>
      </c>
      <c r="E85">
        <f>GT_NG!Q85</f>
        <v>6.9828641370869038</v>
      </c>
      <c r="F85">
        <f>GT_Spot!Q85</f>
        <v>0</v>
      </c>
      <c r="G85">
        <f>PPCL_NG!Q85</f>
        <v>42.588392890834314</v>
      </c>
      <c r="H85">
        <f>PPCL_Spot!Q85</f>
        <v>0</v>
      </c>
      <c r="I85">
        <f>Bawana_NG!Q85</f>
        <v>57.187916651488109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887.0152254895545</v>
      </c>
      <c r="P85" s="36">
        <v>68.400000000000006</v>
      </c>
      <c r="Q85" s="36">
        <v>22.17</v>
      </c>
      <c r="R85" s="38">
        <v>0</v>
      </c>
      <c r="S85" s="38">
        <v>0</v>
      </c>
      <c r="T85" s="37">
        <f>SUMPRODUCT(LTA!J85:AN85,LTA!J$101:AN$101,LTA!J$104:AN$104)</f>
        <v>0</v>
      </c>
      <c r="U85" s="37">
        <f>SUMPRODUCT(LTA!J85:AN85,LTA!J$102:AN$102,LTA!J$104:AN$104)</f>
        <v>101.37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-115</v>
      </c>
      <c r="AA85" s="75">
        <f>STOA!I85</f>
        <v>241.98000000000002</v>
      </c>
      <c r="AB85" s="75">
        <f>-STOA!O85</f>
        <v>-75</v>
      </c>
      <c r="AC85">
        <f t="shared" si="3"/>
        <v>14.552521552525462</v>
      </c>
      <c r="AD85">
        <f t="shared" si="4"/>
        <v>1201.2076776164386</v>
      </c>
      <c r="AE85">
        <f>'IDT-1'!C85</f>
        <v>-5.5039999999999996</v>
      </c>
      <c r="AF85" s="24"/>
      <c r="AG85">
        <f t="shared" si="5"/>
        <v>1195.7036776164387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-28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6.0657999999999994</v>
      </c>
      <c r="E86">
        <f>GT_NG!Q86</f>
        <v>6.9828641370869038</v>
      </c>
      <c r="F86">
        <f>GT_Spot!Q86</f>
        <v>0</v>
      </c>
      <c r="G86">
        <f>PPCL_NG!Q86</f>
        <v>42.588392890834314</v>
      </c>
      <c r="H86">
        <f>PPCL_Spot!Q86</f>
        <v>0</v>
      </c>
      <c r="I86">
        <f>Bawana_NG!Q86</f>
        <v>57.187916651488109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882.17792971927599</v>
      </c>
      <c r="P86" s="36">
        <v>68.400000000000006</v>
      </c>
      <c r="Q86" s="36">
        <v>22.17</v>
      </c>
      <c r="R86" s="38">
        <v>0</v>
      </c>
      <c r="S86" s="38">
        <v>0</v>
      </c>
      <c r="T86" s="37">
        <f>SUMPRODUCT(LTA!J86:AN86,LTA!J$101:AN$101,LTA!J$104:AN$104)</f>
        <v>0</v>
      </c>
      <c r="U86" s="37">
        <f>SUMPRODUCT(LTA!J86:AN86,LTA!J$102:AN$102,LTA!J$104:AN$104)</f>
        <v>101.37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-80</v>
      </c>
      <c r="AA86" s="75">
        <f>STOA!I86</f>
        <v>241.98000000000002</v>
      </c>
      <c r="AB86" s="75">
        <f>-STOA!O86</f>
        <v>-75</v>
      </c>
      <c r="AC86">
        <f t="shared" si="3"/>
        <v>14.350147054347497</v>
      </c>
      <c r="AD86">
        <f t="shared" si="4"/>
        <v>1214.5727563443379</v>
      </c>
      <c r="AE86">
        <f>'IDT-1'!C86</f>
        <v>-19.050999999999998</v>
      </c>
      <c r="AF86" s="24"/>
      <c r="AG86">
        <f t="shared" si="5"/>
        <v>1195.521756344338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-45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6.0657999999999994</v>
      </c>
      <c r="E87">
        <f>GT_NG!Q87</f>
        <v>7.0894502228826157</v>
      </c>
      <c r="F87">
        <f>GT_Spot!Q87</f>
        <v>0</v>
      </c>
      <c r="G87">
        <f>PPCL_NG!Q87</f>
        <v>42.588392890834314</v>
      </c>
      <c r="H87">
        <f>PPCL_Spot!Q87</f>
        <v>0</v>
      </c>
      <c r="I87">
        <f>Bawana_NG!Q87</f>
        <v>57.187916651488109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875.5811840672128</v>
      </c>
      <c r="P87" s="36">
        <v>68.400000000000006</v>
      </c>
      <c r="Q87" s="36">
        <v>22.17</v>
      </c>
      <c r="R87" s="38">
        <v>0</v>
      </c>
      <c r="S87" s="38">
        <v>0</v>
      </c>
      <c r="T87" s="37">
        <f>SUMPRODUCT(LTA!J87:AN87,LTA!J$101:AN$101,LTA!J$104:AN$104)</f>
        <v>0</v>
      </c>
      <c r="U87" s="37">
        <f>SUMPRODUCT(LTA!J87:AN87,LTA!J$102:AN$102,LTA!J$104:AN$104)</f>
        <v>101.37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-100</v>
      </c>
      <c r="AA87" s="75">
        <f>STOA!I87</f>
        <v>285.53000000000003</v>
      </c>
      <c r="AB87" s="75">
        <f>-STOA!O87</f>
        <v>-75</v>
      </c>
      <c r="AC87">
        <f t="shared" si="3"/>
        <v>14.688928462109461</v>
      </c>
      <c r="AD87">
        <f t="shared" si="4"/>
        <v>1302.9538153703086</v>
      </c>
      <c r="AE87">
        <f>'IDT-1'!C87</f>
        <v>-32.176000000000002</v>
      </c>
      <c r="AF87" s="24"/>
      <c r="AG87">
        <f t="shared" si="5"/>
        <v>1270.7778153703086</v>
      </c>
      <c r="AI87" s="34">
        <f>PXIL!I87</f>
        <v>0</v>
      </c>
      <c r="AJ87" s="34">
        <f>PXIL!O87</f>
        <v>0</v>
      </c>
      <c r="AK87" s="34">
        <f>RTM_IEX!I87</f>
        <v>26.66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6.0657999999999994</v>
      </c>
      <c r="E88">
        <f>GT_NG!Q88</f>
        <v>7.0894502228826157</v>
      </c>
      <c r="F88">
        <f>GT_Spot!Q88</f>
        <v>0</v>
      </c>
      <c r="G88">
        <f>PPCL_NG!Q88</f>
        <v>42.588392890834314</v>
      </c>
      <c r="H88">
        <f>PPCL_Spot!Q88</f>
        <v>0</v>
      </c>
      <c r="I88">
        <f>Bawana_NG!Q88</f>
        <v>57.187916651488109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873.0070273687644</v>
      </c>
      <c r="P88" s="36">
        <v>68.400000000000006</v>
      </c>
      <c r="Q88" s="36">
        <v>22.17</v>
      </c>
      <c r="R88" s="38">
        <v>0</v>
      </c>
      <c r="S88" s="38">
        <v>0</v>
      </c>
      <c r="T88" s="37">
        <f>SUMPRODUCT(LTA!J88:AN88,LTA!J$101:AN$101,LTA!J$104:AN$104)</f>
        <v>0</v>
      </c>
      <c r="U88" s="37">
        <f>SUMPRODUCT(LTA!J88:AN88,LTA!J$102:AN$102,LTA!J$104:AN$104)</f>
        <v>101.37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-65</v>
      </c>
      <c r="AA88" s="75">
        <f>STOA!I88</f>
        <v>285.53000000000003</v>
      </c>
      <c r="AB88" s="75">
        <f>-STOA!O88</f>
        <v>-75</v>
      </c>
      <c r="AC88">
        <f t="shared" si="3"/>
        <v>14.338733419886278</v>
      </c>
      <c r="AD88">
        <f t="shared" si="4"/>
        <v>1333.8198537140834</v>
      </c>
      <c r="AE88">
        <f>'IDT-1'!C88</f>
        <v>-45.722999999999999</v>
      </c>
      <c r="AF88" s="24"/>
      <c r="AG88">
        <f t="shared" si="5"/>
        <v>1288.0968537140834</v>
      </c>
      <c r="AI88" s="34">
        <f>PXIL!I88</f>
        <v>0</v>
      </c>
      <c r="AJ88" s="34">
        <f>PXIL!O88</f>
        <v>0</v>
      </c>
      <c r="AK88" s="34">
        <f>RTM_IEX!I88</f>
        <v>24.75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6.0657999999999994</v>
      </c>
      <c r="E89">
        <f>GT_NG!Q89</f>
        <v>7.0894502228826157</v>
      </c>
      <c r="F89">
        <f>GT_Spot!Q89</f>
        <v>0</v>
      </c>
      <c r="G89">
        <f>PPCL_NG!Q89</f>
        <v>43.91</v>
      </c>
      <c r="H89">
        <f>PPCL_Spot!Q89</f>
        <v>0</v>
      </c>
      <c r="I89">
        <f>Bawana_NG!Q89</f>
        <v>57.187916651488109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869.31157829045617</v>
      </c>
      <c r="P89" s="36">
        <v>68.400000000000006</v>
      </c>
      <c r="Q89" s="36">
        <v>22.17</v>
      </c>
      <c r="R89" s="38">
        <v>0</v>
      </c>
      <c r="S89" s="38">
        <v>0</v>
      </c>
      <c r="T89" s="37">
        <f>SUMPRODUCT(LTA!J89:AN89,LTA!J$101:AN$101,LTA!J$104:AN$104)</f>
        <v>0</v>
      </c>
      <c r="U89" s="37">
        <f>SUMPRODUCT(LTA!J89:AN89,LTA!J$102:AN$102,LTA!J$104:AN$104)</f>
        <v>101.37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-55</v>
      </c>
      <c r="AA89" s="75">
        <f>STOA!I89</f>
        <v>285.53000000000003</v>
      </c>
      <c r="AB89" s="75">
        <f>-STOA!O89</f>
        <v>-75</v>
      </c>
      <c r="AC89">
        <f t="shared" si="3"/>
        <v>14.321996798612705</v>
      </c>
      <c r="AD89">
        <f t="shared" si="4"/>
        <v>1281.7127483662143</v>
      </c>
      <c r="AE89">
        <f>'IDT-1'!C89</f>
        <v>-40.219000000000001</v>
      </c>
      <c r="AF89" s="24"/>
      <c r="AG89">
        <f t="shared" si="5"/>
        <v>1241.4937483662143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-35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6.0657999999999994</v>
      </c>
      <c r="E90">
        <f>GT_NG!Q90</f>
        <v>7.0894502228826157</v>
      </c>
      <c r="F90">
        <f>GT_Spot!Q90</f>
        <v>0</v>
      </c>
      <c r="G90">
        <f>PPCL_NG!Q90</f>
        <v>43.91</v>
      </c>
      <c r="H90">
        <f>PPCL_Spot!Q90</f>
        <v>0</v>
      </c>
      <c r="I90">
        <f>Bawana_NG!Q90</f>
        <v>57.187916651488109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871.43664308526763</v>
      </c>
      <c r="P90" s="36">
        <v>68.400000000000006</v>
      </c>
      <c r="Q90" s="36">
        <v>22.17</v>
      </c>
      <c r="R90" s="38">
        <v>0</v>
      </c>
      <c r="S90" s="38">
        <v>0</v>
      </c>
      <c r="T90" s="37">
        <f>SUMPRODUCT(LTA!J90:AN90,LTA!J$101:AN$101,LTA!J$104:AN$104)</f>
        <v>0</v>
      </c>
      <c r="U90" s="37">
        <f>SUMPRODUCT(LTA!J90:AN90,LTA!J$102:AN$102,LTA!J$104:AN$104)</f>
        <v>101.37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-35</v>
      </c>
      <c r="AA90" s="75">
        <f>STOA!I90</f>
        <v>285.53000000000003</v>
      </c>
      <c r="AB90" s="75">
        <f>-STOA!O90</f>
        <v>-75</v>
      </c>
      <c r="AC90">
        <f t="shared" si="3"/>
        <v>14.16313481836314</v>
      </c>
      <c r="AD90">
        <f t="shared" si="4"/>
        <v>1303.9966751412751</v>
      </c>
      <c r="AE90">
        <f>'IDT-1'!C90</f>
        <v>-25.402000000000001</v>
      </c>
      <c r="AF90" s="24"/>
      <c r="AG90">
        <f t="shared" si="5"/>
        <v>1278.594675141275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-35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6.0657999999999994</v>
      </c>
      <c r="E91">
        <f>GT_NG!Q91</f>
        <v>7.0894502228826157</v>
      </c>
      <c r="F91">
        <f>GT_Spot!Q91</f>
        <v>0</v>
      </c>
      <c r="G91">
        <f>PPCL_NG!Q91</f>
        <v>42.588392890834314</v>
      </c>
      <c r="H91">
        <f>PPCL_Spot!Q91</f>
        <v>0</v>
      </c>
      <c r="I91">
        <f>Bawana_NG!Q91</f>
        <v>57.187916651488109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827.49731231511191</v>
      </c>
      <c r="P91" s="36">
        <v>68.400000000000006</v>
      </c>
      <c r="Q91" s="36">
        <v>22.17</v>
      </c>
      <c r="R91" s="38">
        <v>0</v>
      </c>
      <c r="S91" s="38">
        <v>0</v>
      </c>
      <c r="T91" s="37">
        <f>SUMPRODUCT(LTA!J91:AN91,LTA!J$101:AN$101,LTA!J$104:AN$104)</f>
        <v>0</v>
      </c>
      <c r="U91" s="37">
        <f>SUMPRODUCT(LTA!J91:AN91,LTA!J$102:AN$102,LTA!J$104:AN$104)</f>
        <v>101.37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-134.99</v>
      </c>
      <c r="AA91" s="75">
        <f>STOA!I91</f>
        <v>377.7</v>
      </c>
      <c r="AB91" s="75">
        <f>-STOA!O91</f>
        <v>-75</v>
      </c>
      <c r="AC91">
        <f t="shared" si="3"/>
        <v>16.415108072692586</v>
      </c>
      <c r="AD91">
        <f t="shared" si="4"/>
        <v>1427.0937640076245</v>
      </c>
      <c r="AE91">
        <f>'IDT-1'!C91</f>
        <v>0</v>
      </c>
      <c r="AF91" s="24"/>
      <c r="AG91">
        <f t="shared" si="5"/>
        <v>1427.0937640076245</v>
      </c>
      <c r="AI91" s="34">
        <f>PXIL!I91</f>
        <v>0</v>
      </c>
      <c r="AJ91" s="34">
        <f>PXIL!O91</f>
        <v>0</v>
      </c>
      <c r="AK91" s="34">
        <f>RTM_IEX!I91</f>
        <v>143.43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6.0657999999999994</v>
      </c>
      <c r="E92">
        <f>GT_NG!Q92</f>
        <v>6.9828641370869038</v>
      </c>
      <c r="F92">
        <f>GT_Spot!Q92</f>
        <v>0</v>
      </c>
      <c r="G92">
        <f>PPCL_NG!Q92</f>
        <v>42.588392890834314</v>
      </c>
      <c r="H92">
        <f>PPCL_Spot!Q92</f>
        <v>0</v>
      </c>
      <c r="I92">
        <f>Bawana_NG!Q92</f>
        <v>57.187916651488109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827.49731231511191</v>
      </c>
      <c r="P92" s="36">
        <v>68.400000000000006</v>
      </c>
      <c r="Q92" s="36">
        <v>22.17</v>
      </c>
      <c r="R92" s="38">
        <v>0</v>
      </c>
      <c r="S92" s="38">
        <v>0</v>
      </c>
      <c r="T92" s="37">
        <f>SUMPRODUCT(LTA!J92:AN92,LTA!J$101:AN$101,LTA!J$104:AN$104)</f>
        <v>0</v>
      </c>
      <c r="U92" s="37">
        <f>SUMPRODUCT(LTA!J92:AN92,LTA!J$102:AN$102,LTA!J$104:AN$104)</f>
        <v>101.37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-85</v>
      </c>
      <c r="AA92" s="75">
        <f>STOA!I92</f>
        <v>377.7</v>
      </c>
      <c r="AB92" s="75">
        <f>-STOA!O92</f>
        <v>-75</v>
      </c>
      <c r="AC92">
        <f t="shared" si="3"/>
        <v>15.83852852030304</v>
      </c>
      <c r="AD92">
        <f t="shared" si="4"/>
        <v>1462.5737574742184</v>
      </c>
      <c r="AE92">
        <f>'IDT-1'!C92</f>
        <v>-25.884</v>
      </c>
      <c r="AF92" s="24"/>
      <c r="AG92">
        <f t="shared" si="5"/>
        <v>1436.6897574742184</v>
      </c>
      <c r="AI92" s="34">
        <f>PXIL!I92</f>
        <v>0</v>
      </c>
      <c r="AJ92" s="34">
        <f>PXIL!O92</f>
        <v>0</v>
      </c>
      <c r="AK92" s="34">
        <f>RTM_IEX!I92</f>
        <v>128.44999999999999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6.0657999999999994</v>
      </c>
      <c r="E93">
        <f>GT_NG!Q93</f>
        <v>6.9828641370869038</v>
      </c>
      <c r="F93">
        <f>GT_Spot!Q93</f>
        <v>0</v>
      </c>
      <c r="G93">
        <f>PPCL_NG!Q93</f>
        <v>42.588392890834314</v>
      </c>
      <c r="H93">
        <f>PPCL_Spot!Q93</f>
        <v>0</v>
      </c>
      <c r="I93">
        <f>Bawana_NG!Q93</f>
        <v>57.187916651488109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832.48657867088366</v>
      </c>
      <c r="P93" s="36">
        <v>68.400000000000006</v>
      </c>
      <c r="Q93" s="36">
        <v>22.17</v>
      </c>
      <c r="R93" s="38">
        <v>0</v>
      </c>
      <c r="S93" s="38">
        <v>0</v>
      </c>
      <c r="T93" s="37">
        <f>SUMPRODUCT(LTA!J93:AN93,LTA!J$101:AN$101,LTA!J$104:AN$104)</f>
        <v>0</v>
      </c>
      <c r="U93" s="37">
        <f>SUMPRODUCT(LTA!J93:AN93,LTA!J$102:AN$102,LTA!J$104:AN$104)</f>
        <v>101.37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377.7</v>
      </c>
      <c r="AB93" s="75">
        <f>-STOA!O93</f>
        <v>-75</v>
      </c>
      <c r="AC93">
        <f t="shared" si="3"/>
        <v>14.522617224847227</v>
      </c>
      <c r="AD93">
        <f t="shared" si="4"/>
        <v>1485.1089351254459</v>
      </c>
      <c r="AE93">
        <f>'IDT-1'!C93</f>
        <v>-90</v>
      </c>
      <c r="AF93" s="24"/>
      <c r="AG93">
        <f t="shared" si="5"/>
        <v>1395.1089351254459</v>
      </c>
      <c r="AI93" s="34">
        <f>PXIL!I93</f>
        <v>0</v>
      </c>
      <c r="AJ93" s="34">
        <f>PXIL!O93</f>
        <v>0</v>
      </c>
      <c r="AK93" s="34">
        <f>RTM_IEX!I93</f>
        <v>59.68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6.0657999999999994</v>
      </c>
      <c r="E94">
        <f>GT_NG!Q94</f>
        <v>6.9828641370869038</v>
      </c>
      <c r="F94">
        <f>GT_Spot!Q94</f>
        <v>0</v>
      </c>
      <c r="G94">
        <f>PPCL_NG!Q94</f>
        <v>42.588392890834314</v>
      </c>
      <c r="H94">
        <f>PPCL_Spot!Q94</f>
        <v>0</v>
      </c>
      <c r="I94">
        <f>Bawana_NG!Q94</f>
        <v>57.187916651488109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834.56759447210743</v>
      </c>
      <c r="P94" s="36">
        <v>68.400000000000006</v>
      </c>
      <c r="Q94" s="36">
        <v>22.17</v>
      </c>
      <c r="R94" s="38">
        <v>0</v>
      </c>
      <c r="S94" s="38">
        <v>0</v>
      </c>
      <c r="T94" s="37">
        <f>SUMPRODUCT(LTA!J94:AN94,LTA!J$101:AN$101,LTA!J$104:AN$104)</f>
        <v>0</v>
      </c>
      <c r="U94" s="37">
        <f>SUMPRODUCT(LTA!J94:AN94,LTA!J$102:AN$102,LTA!J$104:AN$104)</f>
        <v>101.37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377.7</v>
      </c>
      <c r="AB94" s="75">
        <f>-STOA!O94</f>
        <v>-75</v>
      </c>
      <c r="AC94">
        <f t="shared" si="3"/>
        <v>14.552986163897996</v>
      </c>
      <c r="AD94">
        <f t="shared" si="4"/>
        <v>1488.5295819876187</v>
      </c>
      <c r="AE94">
        <f>'IDT-1'!C94</f>
        <v>-60</v>
      </c>
      <c r="AF94" s="24"/>
      <c r="AG94">
        <f t="shared" si="5"/>
        <v>1428.5295819876187</v>
      </c>
      <c r="AI94" s="34">
        <f>PXIL!I94</f>
        <v>0</v>
      </c>
      <c r="AJ94" s="34">
        <f>PXIL!O94</f>
        <v>0</v>
      </c>
      <c r="AK94" s="34">
        <f>RTM_IEX!I94</f>
        <v>61.05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6.0657999999999994</v>
      </c>
      <c r="E95">
        <f>GT_NG!Q95</f>
        <v>6.9828641370869038</v>
      </c>
      <c r="F95">
        <f>GT_Spot!Q95</f>
        <v>0</v>
      </c>
      <c r="G95">
        <f>PPCL_NG!Q95</f>
        <v>42.588392890834314</v>
      </c>
      <c r="H95">
        <f>PPCL_Spot!Q95</f>
        <v>0</v>
      </c>
      <c r="I95">
        <f>Bawana_NG!Q95</f>
        <v>57.187916651488109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847.77158657935013</v>
      </c>
      <c r="P95" s="36">
        <v>68.400000000000006</v>
      </c>
      <c r="Q95" s="36">
        <v>22.17</v>
      </c>
      <c r="R95" s="38">
        <v>0</v>
      </c>
      <c r="S95" s="38">
        <v>0</v>
      </c>
      <c r="T95" s="37">
        <f>SUMPRODUCT(LTA!J95:AN95,LTA!J$101:AN$101,LTA!J$104:AN$104)</f>
        <v>0</v>
      </c>
      <c r="U95" s="37">
        <f>SUMPRODUCT(LTA!J95:AN95,LTA!J$102:AN$102,LTA!J$104:AN$104)</f>
        <v>101.37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377.7</v>
      </c>
      <c r="AB95" s="75">
        <f>-STOA!O95</f>
        <v>-75</v>
      </c>
      <c r="AC95">
        <f t="shared" si="3"/>
        <v>14.895517294441733</v>
      </c>
      <c r="AD95">
        <f t="shared" si="4"/>
        <v>1527.1110429643177</v>
      </c>
      <c r="AE95">
        <f>'IDT-1'!C95</f>
        <v>-45</v>
      </c>
      <c r="AF95" s="24"/>
      <c r="AG95">
        <f t="shared" si="5"/>
        <v>1482.1110429643177</v>
      </c>
      <c r="AI95" s="34">
        <f>PXIL!I95</f>
        <v>0</v>
      </c>
      <c r="AJ95" s="34">
        <f>PXIL!O95</f>
        <v>0</v>
      </c>
      <c r="AK95" s="34">
        <f>RTM_IEX!I95</f>
        <v>86.77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6.0657999999999994</v>
      </c>
      <c r="E96">
        <f>GT_NG!Q96</f>
        <v>6.9828641370869038</v>
      </c>
      <c r="F96">
        <f>GT_Spot!Q96</f>
        <v>0</v>
      </c>
      <c r="G96">
        <f>PPCL_NG!Q96</f>
        <v>42.588392890834314</v>
      </c>
      <c r="H96">
        <f>PPCL_Spot!Q96</f>
        <v>0</v>
      </c>
      <c r="I96">
        <f>Bawana_NG!Q96</f>
        <v>57.187916651488109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854.7413776859371</v>
      </c>
      <c r="P96" s="36">
        <v>68.400000000000006</v>
      </c>
      <c r="Q96" s="36">
        <v>22.17</v>
      </c>
      <c r="R96" s="38">
        <v>0</v>
      </c>
      <c r="S96" s="38">
        <v>0</v>
      </c>
      <c r="T96" s="37">
        <f>SUMPRODUCT(LTA!J96:AN96,LTA!J$101:AN$101,LTA!J$104:AN$104)</f>
        <v>0</v>
      </c>
      <c r="U96" s="37">
        <f>SUMPRODUCT(LTA!J96:AN96,LTA!J$102:AN$102,LTA!J$104:AN$104)</f>
        <v>101.37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377.7</v>
      </c>
      <c r="AB96" s="75">
        <f>-STOA!O96</f>
        <v>-75</v>
      </c>
      <c r="AC96">
        <f t="shared" si="3"/>
        <v>14.955355456179701</v>
      </c>
      <c r="AD96">
        <f t="shared" si="4"/>
        <v>1533.8509959091671</v>
      </c>
      <c r="AE96">
        <f>'IDT-1'!C96</f>
        <v>-25</v>
      </c>
      <c r="AF96" s="24"/>
      <c r="AG96">
        <f t="shared" si="5"/>
        <v>1508.8509959091671</v>
      </c>
      <c r="AI96" s="34">
        <f>PXIL!I96</f>
        <v>0</v>
      </c>
      <c r="AJ96" s="34">
        <f>PXIL!O96</f>
        <v>0</v>
      </c>
      <c r="AK96" s="34">
        <f>RTM_IEX!I96</f>
        <v>86.6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6.0657999999999994</v>
      </c>
      <c r="E97">
        <f>GT_NG!Q97</f>
        <v>6.9828641370869038</v>
      </c>
      <c r="F97">
        <f>GT_Spot!Q97</f>
        <v>0</v>
      </c>
      <c r="G97">
        <f>PPCL_NG!Q97</f>
        <v>42.588392890834314</v>
      </c>
      <c r="H97">
        <f>PPCL_Spot!Q97</f>
        <v>0</v>
      </c>
      <c r="I97">
        <f>Bawana_NG!Q97</f>
        <v>57.187916651488109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854.12822303092162</v>
      </c>
      <c r="P97" s="36">
        <v>68.400000000000006</v>
      </c>
      <c r="Q97" s="36">
        <v>22.17</v>
      </c>
      <c r="R97" s="38">
        <v>0</v>
      </c>
      <c r="S97" s="38">
        <v>0</v>
      </c>
      <c r="T97" s="37">
        <f>SUMPRODUCT(LTA!J97:AN97,LTA!J$101:AN$101,LTA!J$104:AN$104)</f>
        <v>0</v>
      </c>
      <c r="U97" s="37">
        <f>SUMPRODUCT(LTA!J97:AN97,LTA!J$102:AN$102,LTA!J$104:AN$104)</f>
        <v>101.37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377.7</v>
      </c>
      <c r="AB97" s="75">
        <f>-STOA!O97</f>
        <v>-75</v>
      </c>
      <c r="AC97">
        <f t="shared" si="3"/>
        <v>14.428207695215566</v>
      </c>
      <c r="AD97">
        <f t="shared" si="4"/>
        <v>1474.4749890151156</v>
      </c>
      <c r="AE97">
        <f>'IDT-1'!C97</f>
        <v>-15</v>
      </c>
      <c r="AF97" s="24"/>
      <c r="AG97">
        <f t="shared" si="5"/>
        <v>1459.4749890151156</v>
      </c>
      <c r="AI97" s="34">
        <f>PXIL!I97</f>
        <v>0</v>
      </c>
      <c r="AJ97" s="34">
        <f>PXIL!O97</f>
        <v>0</v>
      </c>
      <c r="AK97" s="34">
        <f>RTM_IEX!I97</f>
        <v>27.31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6.0657999999999994</v>
      </c>
      <c r="E98">
        <f>GT_NG!Q98</f>
        <v>6.9828641370869038</v>
      </c>
      <c r="F98">
        <f>GT_Spot!Q98</f>
        <v>0</v>
      </c>
      <c r="G98">
        <f>PPCL_NG!Q98</f>
        <v>42.588392890834314</v>
      </c>
      <c r="H98">
        <f>PPCL_Spot!Q98</f>
        <v>0</v>
      </c>
      <c r="I98">
        <f>Bawana_NG!Q98</f>
        <v>57.187916651488109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853.99613104756929</v>
      </c>
      <c r="P98" s="36">
        <v>68.400000000000006</v>
      </c>
      <c r="Q98" s="36">
        <v>22.17</v>
      </c>
      <c r="R98" s="38">
        <v>0</v>
      </c>
      <c r="S98" s="38">
        <v>0</v>
      </c>
      <c r="T98" s="37">
        <f>SUMPRODUCT(LTA!J98:AN98,LTA!J$101:AN$101,LTA!J$104:AN$104)</f>
        <v>0</v>
      </c>
      <c r="U98" s="37">
        <f>SUMPRODUCT(LTA!J98:AN98,LTA!J$102:AN$102,LTA!J$104:AN$104)</f>
        <v>101.37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377.7</v>
      </c>
      <c r="AB98" s="75">
        <f>-STOA!O98</f>
        <v>-75</v>
      </c>
      <c r="AC98">
        <f t="shared" si="3"/>
        <v>14.438133285762063</v>
      </c>
      <c r="AD98">
        <f t="shared" si="4"/>
        <v>1475.5929714412168</v>
      </c>
      <c r="AE98">
        <f>'IDT-1'!C98</f>
        <v>-15</v>
      </c>
      <c r="AF98" s="24"/>
      <c r="AG98">
        <f t="shared" si="5"/>
        <v>1460.5929714412168</v>
      </c>
      <c r="AI98" s="34">
        <f>PXIL!I98</f>
        <v>0</v>
      </c>
      <c r="AJ98" s="34">
        <f>PXIL!O98</f>
        <v>0</v>
      </c>
      <c r="AK98" s="34">
        <f>RTM_IEX!I98</f>
        <v>28.57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0.14750392500000012</v>
      </c>
      <c r="E99">
        <f t="shared" si="6"/>
        <v>0.15242224289558423</v>
      </c>
      <c r="F99">
        <f t="shared" si="6"/>
        <v>0</v>
      </c>
      <c r="G99">
        <f t="shared" si="6"/>
        <v>1.023443036489188</v>
      </c>
      <c r="H99">
        <f t="shared" si="6"/>
        <v>0</v>
      </c>
      <c r="I99">
        <f t="shared" si="6"/>
        <v>1.2625735415831856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19.610352740293845</v>
      </c>
      <c r="P99" s="36">
        <f t="shared" si="6"/>
        <v>1.5168931223448114</v>
      </c>
      <c r="Q99" s="36">
        <f t="shared" si="6"/>
        <v>0.4511115070111868</v>
      </c>
      <c r="R99" s="38">
        <f t="shared" si="6"/>
        <v>0.28475749987496446</v>
      </c>
      <c r="S99" s="38">
        <f t="shared" si="6"/>
        <v>0</v>
      </c>
      <c r="T99" s="37">
        <f t="shared" si="6"/>
        <v>0.85051749999999993</v>
      </c>
      <c r="U99" s="37">
        <f t="shared" si="6"/>
        <v>2.4025225000000012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-2.0358175000000003</v>
      </c>
      <c r="AA99" s="75">
        <f t="shared" si="6"/>
        <v>6.8899799999999978</v>
      </c>
      <c r="AB99" s="75">
        <f t="shared" si="6"/>
        <v>-0.93049999999999999</v>
      </c>
      <c r="AC99">
        <f t="shared" si="6"/>
        <v>0.34418659014627989</v>
      </c>
      <c r="AD99">
        <f t="shared" si="6"/>
        <v>30.444506025346506</v>
      </c>
      <c r="AE99">
        <f t="shared" si="6"/>
        <v>-0.14545650000000002</v>
      </c>
      <c r="AG99">
        <f t="shared" si="6"/>
        <v>30.299049525346511</v>
      </c>
      <c r="AI99">
        <f t="shared" si="6"/>
        <v>0</v>
      </c>
      <c r="AJ99">
        <f t="shared" si="6"/>
        <v>0</v>
      </c>
      <c r="AK99">
        <f t="shared" si="6"/>
        <v>0.33993249999999997</v>
      </c>
      <c r="AL99">
        <f t="shared" si="6"/>
        <v>-1.177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96" activePane="bottomRight" state="frozen"/>
      <selection pane="topRight" activeCell="B1" sqref="B1"/>
      <selection pane="bottomLeft" activeCell="A3" sqref="A3"/>
      <selection pane="bottomRight" activeCell="L51" sqref="L5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45093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s="32">
        <v>45093</v>
      </c>
      <c r="B2" s="146">
        <v>46.663198886536229</v>
      </c>
      <c r="C2" s="146">
        <v>23.889881887062398</v>
      </c>
      <c r="D2" s="146">
        <v>28.852384536268456</v>
      </c>
      <c r="E2" s="146">
        <v>0.59453469013291438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505</v>
      </c>
    </row>
    <row r="3" spans="1:16">
      <c r="A3" t="s">
        <v>1</v>
      </c>
      <c r="B3" s="146">
        <v>46.663198886536229</v>
      </c>
      <c r="C3" s="146">
        <v>23.889881887062398</v>
      </c>
      <c r="D3" s="146">
        <v>28.852384536268456</v>
      </c>
      <c r="E3" s="146">
        <v>0.59453469013291438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46.663198886536229</v>
      </c>
      <c r="C4" s="146">
        <v>23.889881887062398</v>
      </c>
      <c r="D4" s="146">
        <v>28.852384536268456</v>
      </c>
      <c r="E4" s="146">
        <v>0.59453469013291438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46.558227471503926</v>
      </c>
      <c r="C5" s="146">
        <v>23.943327065066384</v>
      </c>
      <c r="D5" s="146">
        <v>28.926456048151262</v>
      </c>
      <c r="E5" s="146">
        <v>0.57198941527842984</v>
      </c>
      <c r="F5" s="1">
        <v>0</v>
      </c>
      <c r="G5" s="1">
        <v>0</v>
      </c>
      <c r="H5">
        <f t="shared" si="0"/>
        <v>100</v>
      </c>
      <c r="I5" s="112">
        <v>0</v>
      </c>
      <c r="J5" s="24">
        <v>4</v>
      </c>
    </row>
    <row r="6" spans="1:16">
      <c r="A6" t="s">
        <v>4</v>
      </c>
      <c r="B6" s="146">
        <v>46.558227471503926</v>
      </c>
      <c r="C6" s="146">
        <v>23.943327065066384</v>
      </c>
      <c r="D6" s="146">
        <v>28.926456048151262</v>
      </c>
      <c r="E6" s="146">
        <v>0.57198941527842984</v>
      </c>
      <c r="F6" s="1">
        <v>0</v>
      </c>
      <c r="G6" s="1">
        <v>0</v>
      </c>
      <c r="H6">
        <f t="shared" si="0"/>
        <v>100</v>
      </c>
      <c r="I6" s="112">
        <v>0</v>
      </c>
      <c r="J6" s="24">
        <v>5</v>
      </c>
      <c r="P6" s="172"/>
    </row>
    <row r="7" spans="1:16">
      <c r="A7" t="s">
        <v>5</v>
      </c>
      <c r="B7" s="146">
        <v>46.558227471503926</v>
      </c>
      <c r="C7" s="146">
        <v>23.943327065066384</v>
      </c>
      <c r="D7" s="146">
        <v>28.926456048151262</v>
      </c>
      <c r="E7" s="146">
        <v>0.57198941527842984</v>
      </c>
      <c r="F7" s="1">
        <v>0</v>
      </c>
      <c r="G7" s="1">
        <v>0</v>
      </c>
      <c r="H7">
        <f t="shared" si="0"/>
        <v>100</v>
      </c>
      <c r="I7" s="112">
        <v>0</v>
      </c>
      <c r="J7" s="24">
        <v>6</v>
      </c>
      <c r="P7" s="172"/>
    </row>
    <row r="8" spans="1:16">
      <c r="A8" t="s">
        <v>10</v>
      </c>
      <c r="B8" s="146">
        <v>46.630874440636468</v>
      </c>
      <c r="C8" s="146">
        <v>23.894179798877289</v>
      </c>
      <c r="D8" s="146">
        <v>28.882051025840848</v>
      </c>
      <c r="E8" s="146">
        <v>0.5888713231660514</v>
      </c>
      <c r="F8" s="1">
        <v>0</v>
      </c>
      <c r="G8" s="1">
        <v>0</v>
      </c>
      <c r="H8" s="1">
        <f>SUM(B8:G8)</f>
        <v>99.995976588520662</v>
      </c>
      <c r="I8" s="112">
        <v>0</v>
      </c>
      <c r="J8" s="24">
        <v>7</v>
      </c>
      <c r="P8" s="172"/>
    </row>
    <row r="9" spans="1:16">
      <c r="A9" t="s">
        <v>11</v>
      </c>
      <c r="B9" s="146">
        <v>46.630874440636468</v>
      </c>
      <c r="C9" s="146">
        <v>23.894179798877289</v>
      </c>
      <c r="D9" s="146">
        <v>28.882051025840848</v>
      </c>
      <c r="E9" s="146">
        <v>0.5888713231660514</v>
      </c>
      <c r="F9" s="1">
        <v>0</v>
      </c>
      <c r="G9" s="1">
        <v>0</v>
      </c>
      <c r="H9" s="1">
        <f>SUM(B9:G9)</f>
        <v>99.995976588520662</v>
      </c>
      <c r="I9" s="112">
        <v>0</v>
      </c>
      <c r="J9" s="24">
        <v>8</v>
      </c>
    </row>
    <row r="10" spans="1:16">
      <c r="A10" t="s">
        <v>12</v>
      </c>
      <c r="B10" s="146">
        <v>46.630874440636468</v>
      </c>
      <c r="C10" s="146">
        <v>23.894179798877289</v>
      </c>
      <c r="D10" s="146">
        <v>28.882051025840848</v>
      </c>
      <c r="E10" s="146">
        <v>0.5888713231660514</v>
      </c>
      <c r="F10" s="1">
        <v>0</v>
      </c>
      <c r="G10" s="1">
        <v>0</v>
      </c>
      <c r="H10" s="1">
        <f>SUM(B10:G10)</f>
        <v>99.995976588520662</v>
      </c>
      <c r="I10" s="112">
        <v>0</v>
      </c>
      <c r="J10" s="24">
        <v>9</v>
      </c>
    </row>
    <row r="11" spans="1:16">
      <c r="A11" t="s">
        <v>14</v>
      </c>
      <c r="B11" s="158">
        <v>74.63287104422416</v>
      </c>
      <c r="C11" s="158">
        <v>23.978708364109973</v>
      </c>
      <c r="D11" s="158">
        <v>1.3670757577540849</v>
      </c>
      <c r="E11" s="158">
        <v>2.1344833911790245E-2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2.0812515933661473</v>
      </c>
      <c r="C12" s="137">
        <v>9.9150200184915889</v>
      </c>
      <c r="D12" s="137">
        <v>87.931656145319565</v>
      </c>
      <c r="E12" s="137">
        <v>7.2072242822672328E-2</v>
      </c>
      <c r="F12" s="1">
        <v>0</v>
      </c>
      <c r="G12" s="1">
        <v>0</v>
      </c>
      <c r="H12">
        <f t="shared" si="0"/>
        <v>99.999999999999972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69.613428007995324</v>
      </c>
      <c r="C13" s="147">
        <v>0</v>
      </c>
      <c r="D13" s="147">
        <v>30.244682239589149</v>
      </c>
      <c r="E13" s="147">
        <v>0.14188975241553281</v>
      </c>
      <c r="F13" s="1">
        <v>0</v>
      </c>
      <c r="G13" s="1">
        <v>0</v>
      </c>
      <c r="H13">
        <f t="shared" si="0"/>
        <v>100.00000000000001</v>
      </c>
      <c r="I13" s="112">
        <v>0</v>
      </c>
      <c r="J13" s="24">
        <v>12</v>
      </c>
    </row>
    <row r="14" spans="1:16">
      <c r="A14" t="s">
        <v>28</v>
      </c>
      <c r="B14" s="147">
        <v>44.485762807954075</v>
      </c>
      <c r="C14" s="147">
        <v>25.085352913287462</v>
      </c>
      <c r="D14" s="147">
        <v>30.306241988365411</v>
      </c>
      <c r="E14" s="147">
        <v>0.12264229039306243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6">
        <v>59.659923122110555</v>
      </c>
      <c r="C15" s="166">
        <v>40.21001088603365</v>
      </c>
      <c r="D15" s="147">
        <v>0</v>
      </c>
      <c r="E15" s="166">
        <v>0.13006599185578929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21.090946216274229</v>
      </c>
      <c r="C16" s="146">
        <v>48.620909816649331</v>
      </c>
      <c r="D16" s="146">
        <v>30.098658457925776</v>
      </c>
      <c r="E16" s="146">
        <v>0.18948550915065923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44.36473314903462</v>
      </c>
      <c r="C17" s="157">
        <v>25.150565159216953</v>
      </c>
      <c r="D17" s="157">
        <v>30.388820799274558</v>
      </c>
      <c r="E17" s="157">
        <v>9.5880892473875504E-2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44.624457192297214</v>
      </c>
      <c r="C18" s="157">
        <v>25.011811597690954</v>
      </c>
      <c r="D18" s="157">
        <v>30.210762550059044</v>
      </c>
      <c r="E18" s="157">
        <v>0.15296865995279235</v>
      </c>
      <c r="F18" s="1">
        <v>0</v>
      </c>
      <c r="G18" s="1">
        <v>0</v>
      </c>
      <c r="H18">
        <f t="shared" si="0"/>
        <v>100</v>
      </c>
      <c r="I18" s="112">
        <v>0</v>
      </c>
      <c r="J18" s="24">
        <v>17</v>
      </c>
    </row>
    <row r="19" spans="1:15">
      <c r="A19" t="s">
        <v>40</v>
      </c>
      <c r="B19" s="146">
        <v>44.493165153308709</v>
      </c>
      <c r="C19" s="146">
        <v>25.102004567066206</v>
      </c>
      <c r="D19" s="146">
        <v>30.304590856909886</v>
      </c>
      <c r="E19" s="146">
        <v>0.12234417300560405</v>
      </c>
      <c r="F19" s="1">
        <v>0</v>
      </c>
      <c r="G19" s="1">
        <v>0</v>
      </c>
      <c r="H19" s="1">
        <f>SUM(B19:G19)</f>
        <v>100.0221047502904</v>
      </c>
      <c r="I19" s="112">
        <v>0</v>
      </c>
      <c r="J19" s="24">
        <v>18</v>
      </c>
    </row>
    <row r="20" spans="1:15">
      <c r="A20" t="s">
        <v>41</v>
      </c>
      <c r="B20" s="146">
        <v>90</v>
      </c>
      <c r="C20" s="146">
        <v>0</v>
      </c>
      <c r="D20" s="146">
        <v>0</v>
      </c>
      <c r="E20" s="146">
        <v>10</v>
      </c>
      <c r="F20" s="1">
        <v>0</v>
      </c>
      <c r="G20" s="1">
        <v>0</v>
      </c>
      <c r="H20">
        <f t="shared" si="0"/>
        <v>100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67">
        <v>43.92209931748647</v>
      </c>
      <c r="C23" s="167">
        <v>25.403624382207578</v>
      </c>
      <c r="D23" s="167">
        <v>30.675453047775953</v>
      </c>
      <c r="E23" s="167">
        <v>0</v>
      </c>
      <c r="F23" s="1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67">
        <v>43.918017159199238</v>
      </c>
      <c r="C24" s="167">
        <v>25.401970130282809</v>
      </c>
      <c r="D24" s="167">
        <v>30.676835081029559</v>
      </c>
      <c r="E24" s="167">
        <v>0</v>
      </c>
      <c r="F24" s="1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67">
        <v>73.98</v>
      </c>
      <c r="C25" s="167">
        <v>8.17</v>
      </c>
      <c r="D25" s="167">
        <v>1.32</v>
      </c>
      <c r="E25" s="167">
        <v>16.53</v>
      </c>
      <c r="F25" s="1">
        <v>0</v>
      </c>
      <c r="G25" s="1">
        <v>0</v>
      </c>
      <c r="H25">
        <f t="shared" si="0"/>
        <v>100</v>
      </c>
      <c r="I25" s="112">
        <v>0</v>
      </c>
      <c r="J25" s="24">
        <v>24</v>
      </c>
    </row>
    <row r="26" spans="1:15">
      <c r="A26" t="s">
        <v>6</v>
      </c>
      <c r="B26" s="167">
        <v>43.918181818181807</v>
      </c>
      <c r="C26" s="167">
        <v>25.4</v>
      </c>
      <c r="D26" s="167">
        <v>30.681818181818183</v>
      </c>
      <c r="E26" s="167">
        <v>0</v>
      </c>
      <c r="F26" s="1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>
        <f t="shared" si="0"/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46.507726940740909</v>
      </c>
      <c r="C28" s="146">
        <v>23.972787982850612</v>
      </c>
      <c r="D28" s="146">
        <v>28.957088851110154</v>
      </c>
      <c r="E28" s="146">
        <v>0.56239622529832889</v>
      </c>
      <c r="F28" s="1">
        <v>0</v>
      </c>
      <c r="G28" s="1">
        <v>0</v>
      </c>
      <c r="H28">
        <f t="shared" si="0"/>
        <v>100.00000000000001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46.198724734634489</v>
      </c>
      <c r="C29" s="146">
        <v>24.141612278988354</v>
      </c>
      <c r="D29" s="146">
        <v>29.165516132964601</v>
      </c>
      <c r="E29" s="146">
        <v>0.49414685341256337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46.120106196984324</v>
      </c>
      <c r="C30" s="147">
        <v>24.185484427323413</v>
      </c>
      <c r="D30" s="147">
        <v>29.217218594319462</v>
      </c>
      <c r="E30" s="147">
        <v>0.47719078137280846</v>
      </c>
      <c r="F30" s="1">
        <v>0</v>
      </c>
      <c r="G30" s="1">
        <v>0</v>
      </c>
      <c r="H30">
        <f t="shared" si="0"/>
        <v>100.00000000000001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46.181301200411475</v>
      </c>
      <c r="C31" s="147">
        <v>24.155131831505244</v>
      </c>
      <c r="D31" s="147">
        <v>29.172936142621857</v>
      </c>
      <c r="E31" s="147">
        <v>0.49063082546142123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70.19790633891337</v>
      </c>
      <c r="C32" s="146">
        <v>0</v>
      </c>
      <c r="D32" s="146">
        <v>29.377799570763646</v>
      </c>
      <c r="E32" s="146">
        <v>0.42429409032299176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0">
      <c r="A33" s="112" t="s">
        <v>22</v>
      </c>
      <c r="B33" s="157">
        <v>69.394470450229917</v>
      </c>
      <c r="C33" s="157">
        <v>0</v>
      </c>
      <c r="D33" s="157">
        <v>26.076185898303141</v>
      </c>
      <c r="E33" s="157">
        <v>4.5293436514669434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</row>
    <row r="34" spans="1:10">
      <c r="A34" s="112" t="s">
        <v>23</v>
      </c>
      <c r="B34" s="168">
        <v>43.01</v>
      </c>
      <c r="C34" s="168">
        <v>24.87</v>
      </c>
      <c r="D34" s="168">
        <v>30.05</v>
      </c>
      <c r="E34" s="168">
        <v>2.0699999999999998</v>
      </c>
      <c r="F34" s="1">
        <v>0</v>
      </c>
      <c r="G34" s="1">
        <v>0</v>
      </c>
      <c r="H34">
        <f t="shared" si="0"/>
        <v>99.999999999999986</v>
      </c>
      <c r="I34" s="112">
        <v>1</v>
      </c>
      <c r="J34" s="24">
        <v>33</v>
      </c>
    </row>
    <row r="35" spans="1:10">
      <c r="A35" t="s">
        <v>24</v>
      </c>
      <c r="B35" s="157">
        <v>46.197589344111535</v>
      </c>
      <c r="C35" s="157">
        <v>24.141355889956937</v>
      </c>
      <c r="D35" s="157">
        <v>29.166760317405437</v>
      </c>
      <c r="E35" s="157">
        <v>0.49429444852608179</v>
      </c>
      <c r="F35" s="1">
        <v>0</v>
      </c>
      <c r="G35" s="1">
        <v>0</v>
      </c>
      <c r="H35">
        <f t="shared" si="0"/>
        <v>99.999999999999986</v>
      </c>
      <c r="I35" s="112">
        <v>1</v>
      </c>
      <c r="J35" s="24">
        <v>34</v>
      </c>
    </row>
    <row r="36" spans="1:10">
      <c r="A36" s="112" t="s">
        <v>25</v>
      </c>
      <c r="B36" s="167">
        <v>43.924349881796701</v>
      </c>
      <c r="C36" s="167">
        <v>25.397951142631996</v>
      </c>
      <c r="D36" s="167">
        <v>30.677698975571317</v>
      </c>
      <c r="E36" s="167">
        <v>0</v>
      </c>
      <c r="F36" s="1">
        <v>0</v>
      </c>
      <c r="G36" s="1">
        <v>0</v>
      </c>
      <c r="H36">
        <f t="shared" si="0"/>
        <v>100.00000000000001</v>
      </c>
      <c r="I36" s="112">
        <v>1</v>
      </c>
      <c r="J36" s="24">
        <v>35</v>
      </c>
    </row>
    <row r="37" spans="1:10">
      <c r="A37" s="112" t="s">
        <v>26</v>
      </c>
      <c r="B37" s="157">
        <v>49.075546418491349</v>
      </c>
      <c r="C37" s="157">
        <v>20.345033589820893</v>
      </c>
      <c r="D37" s="157">
        <v>24.574376594841059</v>
      </c>
      <c r="E37" s="157">
        <v>6.0050433968467036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</row>
    <row r="38" spans="1:10">
      <c r="A38" s="112" t="s">
        <v>30</v>
      </c>
      <c r="B38" s="167">
        <v>74.604130808950075</v>
      </c>
      <c r="C38" s="167">
        <v>25.395869191049918</v>
      </c>
      <c r="D38" s="167">
        <v>0</v>
      </c>
      <c r="E38" s="167">
        <v>0</v>
      </c>
      <c r="F38" s="1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0">
      <c r="A39" s="112" t="s">
        <v>32</v>
      </c>
      <c r="B39" s="137">
        <v>46.096205841684615</v>
      </c>
      <c r="C39" s="137">
        <v>24.199616965661061</v>
      </c>
      <c r="D39" s="137">
        <v>29.23107896915349</v>
      </c>
      <c r="E39" s="137">
        <v>0.47309822350082981</v>
      </c>
      <c r="F39" s="1">
        <v>0</v>
      </c>
      <c r="G39" s="1">
        <v>0</v>
      </c>
      <c r="H39">
        <f t="shared" si="0"/>
        <v>99.999999999999986</v>
      </c>
      <c r="I39" s="112">
        <v>1</v>
      </c>
      <c r="J39" s="24">
        <v>38</v>
      </c>
    </row>
    <row r="40" spans="1:10">
      <c r="A40" t="s">
        <v>34</v>
      </c>
      <c r="B40" s="1">
        <v>3.0101182010450005</v>
      </c>
      <c r="C40" s="1">
        <v>0</v>
      </c>
      <c r="D40" s="1">
        <v>96.630161433758175</v>
      </c>
      <c r="E40" s="1">
        <v>0.33445757789388891</v>
      </c>
      <c r="F40" s="1">
        <v>0</v>
      </c>
      <c r="G40" s="1">
        <v>0</v>
      </c>
      <c r="H40" s="173">
        <f>SUM(B40:G40)</f>
        <v>99.974737212697065</v>
      </c>
      <c r="I40" s="112">
        <v>1</v>
      </c>
      <c r="J40" s="24">
        <v>39</v>
      </c>
    </row>
    <row r="41" spans="1:10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0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0">
      <c r="A43" t="s">
        <v>37</v>
      </c>
      <c r="B43" s="1">
        <v>70.658734125281228</v>
      </c>
      <c r="C43" s="1">
        <v>0</v>
      </c>
      <c r="D43" s="1">
        <v>28.692760503324156</v>
      </c>
      <c r="E43" s="1">
        <v>0.64850537139460918</v>
      </c>
      <c r="F43" s="1">
        <v>0</v>
      </c>
      <c r="G43" s="1">
        <v>0</v>
      </c>
      <c r="H43">
        <f t="shared" si="0"/>
        <v>99.999999999999986</v>
      </c>
      <c r="I43" s="112">
        <v>1</v>
      </c>
      <c r="J43" s="24">
        <v>42</v>
      </c>
    </row>
    <row r="44" spans="1:10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0">
      <c r="A45" t="s">
        <v>43</v>
      </c>
      <c r="B45" s="146">
        <v>46.08035365277081</v>
      </c>
      <c r="C45" s="146">
        <v>24.210078010015192</v>
      </c>
      <c r="D45" s="146">
        <v>29.240559539752038</v>
      </c>
      <c r="E45" s="146">
        <v>0.46900879746197338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0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0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0">
      <c r="A48" s="38" t="s">
        <v>358</v>
      </c>
      <c r="B48" s="137">
        <v>46.663198886536229</v>
      </c>
      <c r="C48" s="137">
        <v>23.889881887062398</v>
      </c>
      <c r="D48" s="137">
        <v>28.852384536268456</v>
      </c>
      <c r="E48" s="137">
        <v>0.59453469013291438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46.558227471503926</v>
      </c>
      <c r="C49" s="137">
        <v>23.943327065066384</v>
      </c>
      <c r="D49" s="137">
        <v>28.926456048151262</v>
      </c>
      <c r="E49" s="137">
        <v>0.57198941527842984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46.630874440636468</v>
      </c>
      <c r="C50" s="137">
        <v>23.894179798877289</v>
      </c>
      <c r="D50" s="137">
        <v>28.882051025840848</v>
      </c>
      <c r="E50" s="137">
        <v>0.5888713231660514</v>
      </c>
      <c r="F50" s="137">
        <v>0</v>
      </c>
      <c r="G50" s="1">
        <v>0</v>
      </c>
      <c r="H50" s="1">
        <f>SUM(B50:G50)</f>
        <v>99.995976588520662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1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1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1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1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1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1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1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1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1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1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1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1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1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1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1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1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1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1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1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1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1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1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1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1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1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1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1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1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1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1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1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1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1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1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1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1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1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1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1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1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2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2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2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2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2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2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2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2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2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2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2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2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2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2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2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2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2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2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2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2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45093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TWEPL!R3</f>
        <v>8.0039400000000001</v>
      </c>
      <c r="E3">
        <f>GT_NG!T3</f>
        <v>18.305393939393941</v>
      </c>
      <c r="F3">
        <f>GT_Spot!T3</f>
        <v>0</v>
      </c>
      <c r="G3">
        <f>PPCL_NG!T3</f>
        <v>51.088072148220824</v>
      </c>
      <c r="H3">
        <f>PPCL_Spot!T3</f>
        <v>0</v>
      </c>
      <c r="I3">
        <f>Bawana_NG!T3</f>
        <v>66.717569487450362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996.00810302273908</v>
      </c>
      <c r="P3" s="36">
        <v>72.58</v>
      </c>
      <c r="Q3" s="36">
        <v>26.78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278.26000000000005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0.15</v>
      </c>
      <c r="Z3" s="34">
        <f>IEX!P3</f>
        <v>0</v>
      </c>
      <c r="AA3" s="75">
        <f>STOA!J3</f>
        <v>304.83</v>
      </c>
      <c r="AB3" s="75">
        <f>-STOA!P3</f>
        <v>0</v>
      </c>
      <c r="AC3">
        <f>SUMIF(B3:AB3,"&gt;0")*$AC$2-SUMIF(B3:AB3,"&lt;0")*($AC$2/(1-$AC$2))+SUMIF(AI3:AR3,"&gt;0")*$AC$2-SUMIF(AI3:AR3,"&lt;0")*($AC$2/(1-$AC$2))</f>
        <v>16.593923091660677</v>
      </c>
      <c r="AD3">
        <f>SUM(B3:AB3,AI3:AR3)-AC3</f>
        <v>1869.0791555061435</v>
      </c>
      <c r="AE3">
        <f>'IDT-1'!F3</f>
        <v>6.8650000000000002</v>
      </c>
      <c r="AF3" s="24"/>
      <c r="AG3">
        <f>SUM(AD3:AF3)</f>
        <v>1875.9441555061435</v>
      </c>
      <c r="AI3" s="34">
        <f>PXIL!J3</f>
        <v>0</v>
      </c>
      <c r="AJ3" s="34">
        <f>PXIL!P3</f>
        <v>0</v>
      </c>
      <c r="AK3" s="34">
        <f>RTM_IEX!J3</f>
        <v>62.95</v>
      </c>
      <c r="AL3" s="34">
        <f>RTM_IEX!P3</f>
        <v>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8.0039400000000001</v>
      </c>
      <c r="E4">
        <f>GT_NG!T4</f>
        <v>18.305393939393941</v>
      </c>
      <c r="F4">
        <f>GT_Spot!T4</f>
        <v>0</v>
      </c>
      <c r="G4">
        <f>PPCL_NG!T4</f>
        <v>51.088072148220824</v>
      </c>
      <c r="H4">
        <f>PPCL_Spot!T4</f>
        <v>0</v>
      </c>
      <c r="I4">
        <f>Bawana_NG!T4</f>
        <v>66.717569487450362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992.75741792110489</v>
      </c>
      <c r="P4" s="36">
        <v>72.58</v>
      </c>
      <c r="Q4" s="36">
        <v>26.78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278.42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0.1</v>
      </c>
      <c r="Z4" s="34">
        <f>IEX!P4</f>
        <v>0</v>
      </c>
      <c r="AA4" s="75">
        <f>STOA!J4</f>
        <v>304.83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16.565757062766295</v>
      </c>
      <c r="AD4">
        <f t="shared" ref="AD4:AD67" si="1">SUM(B4:AB4,AI4:AR4)-AC4</f>
        <v>1865.9066364334035</v>
      </c>
      <c r="AE4">
        <f>'IDT-1'!F4</f>
        <v>11.442</v>
      </c>
      <c r="AF4" s="24"/>
      <c r="AG4">
        <f t="shared" ref="AG4:AG67" si="2">SUM(AD4:AF4)</f>
        <v>1877.3486364334035</v>
      </c>
      <c r="AI4" s="34">
        <f>PXIL!J4</f>
        <v>0</v>
      </c>
      <c r="AJ4" s="34">
        <f>PXIL!P4</f>
        <v>0</v>
      </c>
      <c r="AK4" s="34">
        <f>RTM_IEX!J4</f>
        <v>62.89</v>
      </c>
      <c r="AL4" s="34">
        <f>RTM_IEX!P4</f>
        <v>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8.0039400000000001</v>
      </c>
      <c r="E5">
        <f>GT_NG!T5</f>
        <v>18.305393939393941</v>
      </c>
      <c r="F5">
        <f>GT_Spot!T5</f>
        <v>0</v>
      </c>
      <c r="G5">
        <f>PPCL_NG!T5</f>
        <v>51.088072148220824</v>
      </c>
      <c r="H5">
        <f>PPCL_Spot!T5</f>
        <v>0</v>
      </c>
      <c r="I5">
        <f>Bawana_NG!T5</f>
        <v>66.717569487450362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992.57931010561879</v>
      </c>
      <c r="P5" s="36">
        <v>72.58</v>
      </c>
      <c r="Q5" s="36">
        <v>26.78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278.26000000000005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304.83</v>
      </c>
      <c r="AB5" s="75">
        <f>-STOA!P5</f>
        <v>0</v>
      </c>
      <c r="AC5">
        <f t="shared" si="0"/>
        <v>16.008469713990017</v>
      </c>
      <c r="AD5">
        <f t="shared" si="1"/>
        <v>1803.1358159666936</v>
      </c>
      <c r="AE5">
        <f>'IDT-1'!F5</f>
        <v>11.548999999999999</v>
      </c>
      <c r="AF5" s="24"/>
      <c r="AG5">
        <f t="shared" si="2"/>
        <v>1814.6848159666936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8.0039400000000001</v>
      </c>
      <c r="E6">
        <f>GT_NG!T6</f>
        <v>18.305393939393941</v>
      </c>
      <c r="F6">
        <f>GT_Spot!T6</f>
        <v>0</v>
      </c>
      <c r="G6">
        <f>PPCL_NG!T6</f>
        <v>51.088072148220824</v>
      </c>
      <c r="H6">
        <f>PPCL_Spot!T6</f>
        <v>0</v>
      </c>
      <c r="I6">
        <f>Bawana_NG!T6</f>
        <v>66.717569487450362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990.23747643951515</v>
      </c>
      <c r="P6" s="36">
        <v>72.58</v>
      </c>
      <c r="Q6" s="36">
        <v>26.78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278.42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304.83</v>
      </c>
      <c r="AB6" s="75">
        <f>-STOA!P6</f>
        <v>0</v>
      </c>
      <c r="AC6">
        <f t="shared" si="0"/>
        <v>15.989269577728306</v>
      </c>
      <c r="AD6">
        <f t="shared" si="1"/>
        <v>1800.9731824368519</v>
      </c>
      <c r="AE6">
        <f>'IDT-1'!F6</f>
        <v>-11.951000000000001</v>
      </c>
      <c r="AF6" s="24"/>
      <c r="AG6">
        <f t="shared" si="2"/>
        <v>1789.0221824368518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8.0039400000000001</v>
      </c>
      <c r="E7">
        <f>GT_NG!T7</f>
        <v>18.305393939393941</v>
      </c>
      <c r="F7">
        <f>GT_Spot!T7</f>
        <v>0</v>
      </c>
      <c r="G7">
        <f>PPCL_NG!T7</f>
        <v>51.088072148220824</v>
      </c>
      <c r="H7">
        <f>PPCL_Spot!T7</f>
        <v>0</v>
      </c>
      <c r="I7">
        <f>Bawana_NG!T7</f>
        <v>66.717569487450362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990.892996235439</v>
      </c>
      <c r="P7" s="36">
        <v>72.58</v>
      </c>
      <c r="Q7" s="36">
        <v>26.78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278.26000000000005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-19</v>
      </c>
      <c r="AA7" s="75">
        <f>STOA!J7</f>
        <v>304.83000000000004</v>
      </c>
      <c r="AB7" s="75">
        <f>-STOA!P7</f>
        <v>0</v>
      </c>
      <c r="AC7">
        <f t="shared" si="0"/>
        <v>16.16231457485415</v>
      </c>
      <c r="AD7">
        <f t="shared" si="1"/>
        <v>1782.29565723565</v>
      </c>
      <c r="AE7">
        <f>'IDT-1'!F7</f>
        <v>-20.181999999999999</v>
      </c>
      <c r="AF7" s="24"/>
      <c r="AG7">
        <f t="shared" si="2"/>
        <v>1762.11365723565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8.0039400000000001</v>
      </c>
      <c r="E8">
        <f>GT_NG!T8</f>
        <v>18.305393939393941</v>
      </c>
      <c r="F8">
        <f>GT_Spot!T8</f>
        <v>0</v>
      </c>
      <c r="G8">
        <f>PPCL_NG!T8</f>
        <v>51.088072148220824</v>
      </c>
      <c r="H8">
        <f>PPCL_Spot!T8</f>
        <v>0</v>
      </c>
      <c r="I8">
        <f>Bawana_NG!T8</f>
        <v>66.717569487450362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990.892996235439</v>
      </c>
      <c r="P8" s="36">
        <v>72.58</v>
      </c>
      <c r="Q8" s="36">
        <v>26.78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273.15000000000003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-63</v>
      </c>
      <c r="AA8" s="75">
        <f>STOA!J8</f>
        <v>304.83000000000004</v>
      </c>
      <c r="AB8" s="75">
        <f>-STOA!P8</f>
        <v>0</v>
      </c>
      <c r="AC8">
        <f t="shared" si="0"/>
        <v>16.507984185830743</v>
      </c>
      <c r="AD8">
        <f t="shared" si="1"/>
        <v>1732.8399876246733</v>
      </c>
      <c r="AE8">
        <f>'IDT-1'!F8</f>
        <v>0</v>
      </c>
      <c r="AF8" s="24"/>
      <c r="AG8">
        <f t="shared" si="2"/>
        <v>1732.8399876246733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8.0039400000000001</v>
      </c>
      <c r="E9">
        <f>GT_NG!T9</f>
        <v>18.305393939393941</v>
      </c>
      <c r="F9">
        <f>GT_Spot!T9</f>
        <v>0</v>
      </c>
      <c r="G9">
        <f>PPCL_NG!T9</f>
        <v>51.088072148220824</v>
      </c>
      <c r="H9">
        <f>PPCL_Spot!T9</f>
        <v>0</v>
      </c>
      <c r="I9">
        <f>Bawana_NG!T9</f>
        <v>66.717569487450362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990.23747643951515</v>
      </c>
      <c r="P9" s="36">
        <v>72.58</v>
      </c>
      <c r="Q9" s="36">
        <v>26.78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273.15000000000003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-85</v>
      </c>
      <c r="AA9" s="75">
        <f>STOA!J9</f>
        <v>304.83000000000004</v>
      </c>
      <c r="AB9" s="75">
        <f>-STOA!P9</f>
        <v>0</v>
      </c>
      <c r="AC9">
        <f t="shared" si="0"/>
        <v>16.875096967558814</v>
      </c>
      <c r="AD9">
        <f t="shared" si="1"/>
        <v>1689.8173550470215</v>
      </c>
      <c r="AE9">
        <f>'IDT-1'!F9</f>
        <v>0</v>
      </c>
      <c r="AF9" s="24"/>
      <c r="AG9">
        <f t="shared" si="2"/>
        <v>1689.8173550470215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8.0039400000000001</v>
      </c>
      <c r="E10">
        <f>GT_NG!T10</f>
        <v>18.305393939393941</v>
      </c>
      <c r="F10">
        <f>GT_Spot!T10</f>
        <v>0</v>
      </c>
      <c r="G10">
        <f>PPCL_NG!T10</f>
        <v>51.088072148220824</v>
      </c>
      <c r="H10">
        <f>PPCL_Spot!T10</f>
        <v>0</v>
      </c>
      <c r="I10">
        <f>Bawana_NG!T10</f>
        <v>66.717569487450362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990.23747643951515</v>
      </c>
      <c r="P10" s="36">
        <v>72.58</v>
      </c>
      <c r="Q10" s="36">
        <v>26.78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273.15000000000003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-108</v>
      </c>
      <c r="AA10" s="75">
        <f>STOA!J10</f>
        <v>304.83000000000004</v>
      </c>
      <c r="AB10" s="75">
        <f>-STOA!P10</f>
        <v>0</v>
      </c>
      <c r="AC10">
        <f t="shared" si="0"/>
        <v>17.079293900569308</v>
      </c>
      <c r="AD10">
        <f t="shared" si="1"/>
        <v>1666.613158114011</v>
      </c>
      <c r="AE10">
        <f>'IDT-1'!F10</f>
        <v>0</v>
      </c>
      <c r="AF10" s="24"/>
      <c r="AG10">
        <f t="shared" si="2"/>
        <v>1666.613158114011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8.0039400000000001</v>
      </c>
      <c r="E11">
        <f>GT_NG!T11</f>
        <v>18.305393939393941</v>
      </c>
      <c r="F11">
        <f>GT_Spot!T11</f>
        <v>0</v>
      </c>
      <c r="G11">
        <f>PPCL_NG!T11</f>
        <v>51.088072148220824</v>
      </c>
      <c r="H11">
        <f>PPCL_Spot!T11</f>
        <v>0</v>
      </c>
      <c r="I11">
        <f>Bawana_NG!T11</f>
        <v>67.81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990.23747643951515</v>
      </c>
      <c r="P11" s="36">
        <v>72.58</v>
      </c>
      <c r="Q11" s="36">
        <v>26.78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272.85000000000002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-131</v>
      </c>
      <c r="AA11" s="75">
        <f>STOA!J11</f>
        <v>304.73</v>
      </c>
      <c r="AB11" s="75">
        <f>-STOA!P11</f>
        <v>0</v>
      </c>
      <c r="AC11">
        <f t="shared" si="0"/>
        <v>17.112021671646332</v>
      </c>
      <c r="AD11">
        <f t="shared" si="1"/>
        <v>1664.2728608554835</v>
      </c>
      <c r="AE11">
        <f>'IDT-1'!F11</f>
        <v>0</v>
      </c>
      <c r="AF11" s="24"/>
      <c r="AG11">
        <f t="shared" si="2"/>
        <v>1664.2728608554835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8.0039400000000001</v>
      </c>
      <c r="E12">
        <f>GT_NG!T12</f>
        <v>18.291179145195514</v>
      </c>
      <c r="F12">
        <f>GT_Spot!T12</f>
        <v>0</v>
      </c>
      <c r="G12">
        <f>PPCL_NG!T12</f>
        <v>51.088072148220824</v>
      </c>
      <c r="H12">
        <f>PPCL_Spot!T12</f>
        <v>0</v>
      </c>
      <c r="I12">
        <f>Bawana_NG!T12</f>
        <v>67.81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993.87645353682854</v>
      </c>
      <c r="P12" s="36">
        <v>72.58</v>
      </c>
      <c r="Q12" s="36">
        <v>26.78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272.85000000000002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-154</v>
      </c>
      <c r="AA12" s="75">
        <f>STOA!J12</f>
        <v>304.73</v>
      </c>
      <c r="AB12" s="75">
        <f>-STOA!P12</f>
        <v>0</v>
      </c>
      <c r="AC12">
        <f t="shared" si="0"/>
        <v>17.348116512924232</v>
      </c>
      <c r="AD12">
        <f t="shared" si="1"/>
        <v>1644.6615283173205</v>
      </c>
      <c r="AE12">
        <f>'IDT-1'!F12</f>
        <v>0</v>
      </c>
      <c r="AF12" s="24"/>
      <c r="AG12">
        <f t="shared" si="2"/>
        <v>1644.6615283173205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8.0039400000000001</v>
      </c>
      <c r="E13">
        <f>GT_NG!T13</f>
        <v>18.291179145195514</v>
      </c>
      <c r="F13">
        <f>GT_Spot!T13</f>
        <v>0</v>
      </c>
      <c r="G13">
        <f>PPCL_NG!T13</f>
        <v>51.088072148220824</v>
      </c>
      <c r="H13">
        <f>PPCL_Spot!T13</f>
        <v>0</v>
      </c>
      <c r="I13">
        <f>Bawana_NG!T13</f>
        <v>70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995.20753416226341</v>
      </c>
      <c r="P13" s="36">
        <v>72.58</v>
      </c>
      <c r="Q13" s="36">
        <v>26.78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272.85000000000002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-177</v>
      </c>
      <c r="AA13" s="75">
        <f>STOA!J13</f>
        <v>304.73</v>
      </c>
      <c r="AB13" s="75">
        <f>-STOA!P13</f>
        <v>0</v>
      </c>
      <c r="AC13">
        <f t="shared" si="0"/>
        <v>17.805252143493437</v>
      </c>
      <c r="AD13">
        <f t="shared" si="1"/>
        <v>1599.7254733121863</v>
      </c>
      <c r="AE13">
        <f>'IDT-1'!F13</f>
        <v>0</v>
      </c>
      <c r="AF13" s="24"/>
      <c r="AG13">
        <f t="shared" si="2"/>
        <v>1599.7254733121863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-25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8.0039400000000001</v>
      </c>
      <c r="E14">
        <f>GT_NG!T14</f>
        <v>18.851191526919681</v>
      </c>
      <c r="F14">
        <f>GT_Spot!T14</f>
        <v>0</v>
      </c>
      <c r="G14">
        <f>PPCL_NG!T14</f>
        <v>51.088072148220824</v>
      </c>
      <c r="H14">
        <f>PPCL_Spot!T14</f>
        <v>0</v>
      </c>
      <c r="I14">
        <f>Bawana_NG!T14</f>
        <v>70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994.68628827184557</v>
      </c>
      <c r="P14" s="36">
        <v>72.58</v>
      </c>
      <c r="Q14" s="36">
        <v>26.78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272.85000000000002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-200</v>
      </c>
      <c r="AA14" s="75">
        <f>STOA!J14</f>
        <v>304.73</v>
      </c>
      <c r="AB14" s="75">
        <f>-STOA!P14</f>
        <v>0</v>
      </c>
      <c r="AC14">
        <f t="shared" si="0"/>
        <v>18.009790221627423</v>
      </c>
      <c r="AD14">
        <f t="shared" si="1"/>
        <v>1576.5597017253588</v>
      </c>
      <c r="AE14">
        <f>'IDT-1'!F14</f>
        <v>0</v>
      </c>
      <c r="AF14" s="24"/>
      <c r="AG14">
        <f t="shared" si="2"/>
        <v>1576.5597017253588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-25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8.0039400000000001</v>
      </c>
      <c r="E15">
        <f>GT_NG!T15</f>
        <v>18.851191526919681</v>
      </c>
      <c r="F15">
        <f>GT_Spot!T15</f>
        <v>0</v>
      </c>
      <c r="G15">
        <f>PPCL_NG!T15</f>
        <v>51.088072148220824</v>
      </c>
      <c r="H15">
        <f>PPCL_Spot!T15</f>
        <v>0</v>
      </c>
      <c r="I15">
        <f>Bawana_NG!T15</f>
        <v>70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985.03427429170051</v>
      </c>
      <c r="P15" s="36">
        <v>72.58</v>
      </c>
      <c r="Q15" s="36">
        <v>26.78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271.85000000000002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-223</v>
      </c>
      <c r="AA15" s="75">
        <f>STOA!J15</f>
        <v>304.64000000000004</v>
      </c>
      <c r="AB15" s="75">
        <f>-STOA!P15</f>
        <v>0</v>
      </c>
      <c r="AC15">
        <f t="shared" si="0"/>
        <v>18.030676156390687</v>
      </c>
      <c r="AD15">
        <f t="shared" si="1"/>
        <v>1552.7968018104505</v>
      </c>
      <c r="AE15">
        <f>'IDT-1'!F15</f>
        <v>0</v>
      </c>
      <c r="AF15" s="24"/>
      <c r="AG15">
        <f t="shared" si="2"/>
        <v>1552.7968018104505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-15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8.0039400000000001</v>
      </c>
      <c r="E16">
        <f>GT_NG!T16</f>
        <v>18.851191526919681</v>
      </c>
      <c r="F16">
        <f>GT_Spot!T16</f>
        <v>0</v>
      </c>
      <c r="G16">
        <f>PPCL_NG!T16</f>
        <v>51.088072148220824</v>
      </c>
      <c r="H16">
        <f>PPCL_Spot!T16</f>
        <v>0</v>
      </c>
      <c r="I16">
        <f>Bawana_NG!T16</f>
        <v>70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984.67713569512352</v>
      </c>
      <c r="P16" s="36">
        <v>72.58</v>
      </c>
      <c r="Q16" s="36">
        <v>26.78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273.97000000000003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-245</v>
      </c>
      <c r="AA16" s="75">
        <f>STOA!J16</f>
        <v>304.64000000000004</v>
      </c>
      <c r="AB16" s="75">
        <f>-STOA!P16</f>
        <v>0</v>
      </c>
      <c r="AC16">
        <f t="shared" si="0"/>
        <v>18.241508142229108</v>
      </c>
      <c r="AD16">
        <f t="shared" si="1"/>
        <v>1532.3488312280349</v>
      </c>
      <c r="AE16">
        <f>'IDT-1'!F16</f>
        <v>0</v>
      </c>
      <c r="AF16" s="24"/>
      <c r="AG16">
        <f t="shared" si="2"/>
        <v>1532.3488312280349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-15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8.0039400000000001</v>
      </c>
      <c r="E17">
        <f>GT_NG!T17</f>
        <v>18.851191526919681</v>
      </c>
      <c r="F17">
        <f>GT_Spot!T17</f>
        <v>0</v>
      </c>
      <c r="G17">
        <f>PPCL_NG!T17</f>
        <v>51.088072148220824</v>
      </c>
      <c r="H17">
        <f>PPCL_Spot!T17</f>
        <v>0</v>
      </c>
      <c r="I17">
        <f>Bawana_NG!T17</f>
        <v>70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982.0290756683753</v>
      </c>
      <c r="P17" s="36">
        <v>72.58</v>
      </c>
      <c r="Q17" s="36">
        <v>26.78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274.48000000000008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-266</v>
      </c>
      <c r="AA17" s="75">
        <f>STOA!J17</f>
        <v>304.64000000000004</v>
      </c>
      <c r="AB17" s="75">
        <f>-STOA!P17</f>
        <v>0</v>
      </c>
      <c r="AC17">
        <f t="shared" si="0"/>
        <v>18.364743254348852</v>
      </c>
      <c r="AD17">
        <f t="shared" si="1"/>
        <v>1514.0875360891669</v>
      </c>
      <c r="AE17">
        <f>'IDT-1'!F17</f>
        <v>0</v>
      </c>
      <c r="AF17" s="24"/>
      <c r="AG17">
        <f t="shared" si="2"/>
        <v>1514.0875360891669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8.0039400000000001</v>
      </c>
      <c r="E18">
        <f>GT_NG!T18</f>
        <v>18.851191526919681</v>
      </c>
      <c r="F18">
        <f>GT_Spot!T18</f>
        <v>0</v>
      </c>
      <c r="G18">
        <f>PPCL_NG!T18</f>
        <v>51.088072148220824</v>
      </c>
      <c r="H18">
        <f>PPCL_Spot!T18</f>
        <v>0</v>
      </c>
      <c r="I18">
        <f>Bawana_NG!T18</f>
        <v>70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981.36761606298603</v>
      </c>
      <c r="P18" s="36">
        <v>72.58</v>
      </c>
      <c r="Q18" s="36">
        <v>26.78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274.44000000000005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-287</v>
      </c>
      <c r="AA18" s="75">
        <f>STOA!J18</f>
        <v>304.64000000000004</v>
      </c>
      <c r="AB18" s="75">
        <f>-STOA!P18</f>
        <v>0</v>
      </c>
      <c r="AC18">
        <f t="shared" si="0"/>
        <v>18.545011087787525</v>
      </c>
      <c r="AD18">
        <f t="shared" si="1"/>
        <v>1492.2058086503391</v>
      </c>
      <c r="AE18">
        <f>'IDT-1'!F18</f>
        <v>0</v>
      </c>
      <c r="AF18" s="24"/>
      <c r="AG18">
        <f t="shared" si="2"/>
        <v>1492.2058086503391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8.0039400000000001</v>
      </c>
      <c r="E19">
        <f>GT_NG!T19</f>
        <v>18.851191526919681</v>
      </c>
      <c r="F19">
        <f>GT_Spot!T19</f>
        <v>0</v>
      </c>
      <c r="G19">
        <f>PPCL_NG!T19</f>
        <v>51.088072148220824</v>
      </c>
      <c r="H19">
        <f>PPCL_Spot!T19</f>
        <v>0</v>
      </c>
      <c r="I19">
        <f>Bawana_NG!T19</f>
        <v>70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981.78340766281815</v>
      </c>
      <c r="P19" s="36">
        <v>72.58</v>
      </c>
      <c r="Q19" s="36">
        <v>26.78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274.36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-306</v>
      </c>
      <c r="AA19" s="75">
        <f>STOA!J19</f>
        <v>304.55</v>
      </c>
      <c r="AB19" s="75">
        <f>-STOA!P19</f>
        <v>0</v>
      </c>
      <c r="AC19">
        <f t="shared" si="0"/>
        <v>18.627077201565804</v>
      </c>
      <c r="AD19">
        <f t="shared" si="1"/>
        <v>1483.3695341363928</v>
      </c>
      <c r="AE19">
        <f>'IDT-1'!F19</f>
        <v>0</v>
      </c>
      <c r="AF19" s="24"/>
      <c r="AG19">
        <f t="shared" si="2"/>
        <v>1483.3695341363928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8.0039400000000001</v>
      </c>
      <c r="E20">
        <f>GT_NG!T20</f>
        <v>18.869744192884443</v>
      </c>
      <c r="F20">
        <f>GT_Spot!T20</f>
        <v>0</v>
      </c>
      <c r="G20">
        <f>PPCL_NG!T20</f>
        <v>51.088072148220824</v>
      </c>
      <c r="H20">
        <f>PPCL_Spot!T20</f>
        <v>0</v>
      </c>
      <c r="I20">
        <f>Bawana_NG!T20</f>
        <v>70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979.13773109632541</v>
      </c>
      <c r="P20" s="36">
        <v>72.58</v>
      </c>
      <c r="Q20" s="36">
        <v>26.78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274.20999999999998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-322</v>
      </c>
      <c r="AA20" s="75">
        <f>STOA!J20</f>
        <v>304.55</v>
      </c>
      <c r="AB20" s="75">
        <f>-STOA!P20</f>
        <v>0</v>
      </c>
      <c r="AC20">
        <f t="shared" si="0"/>
        <v>18.744688551596283</v>
      </c>
      <c r="AD20">
        <f t="shared" si="1"/>
        <v>1464.4747988858344</v>
      </c>
      <c r="AE20">
        <f>'IDT-1'!F20</f>
        <v>0</v>
      </c>
      <c r="AF20" s="24"/>
      <c r="AG20">
        <f t="shared" si="2"/>
        <v>1464.4747988858344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8.0039400000000001</v>
      </c>
      <c r="E21">
        <f>GT_NG!T21</f>
        <v>18.869744192884443</v>
      </c>
      <c r="F21">
        <f>GT_Spot!T21</f>
        <v>0</v>
      </c>
      <c r="G21">
        <f>PPCL_NG!T21</f>
        <v>51.088072148220824</v>
      </c>
      <c r="H21">
        <f>PPCL_Spot!T21</f>
        <v>0</v>
      </c>
      <c r="I21">
        <f>Bawana_NG!T21</f>
        <v>70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974.16532816192296</v>
      </c>
      <c r="P21" s="36">
        <v>72.58</v>
      </c>
      <c r="Q21" s="36">
        <v>26.78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274.32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-337</v>
      </c>
      <c r="AA21" s="75">
        <f>STOA!J21</f>
        <v>304.55</v>
      </c>
      <c r="AB21" s="75">
        <f>-STOA!P21</f>
        <v>0</v>
      </c>
      <c r="AC21">
        <f t="shared" si="0"/>
        <v>18.83507131860647</v>
      </c>
      <c r="AD21">
        <f t="shared" si="1"/>
        <v>1444.5220131844217</v>
      </c>
      <c r="AE21">
        <f>'IDT-1'!F21</f>
        <v>0</v>
      </c>
      <c r="AF21" s="24"/>
      <c r="AG21">
        <f t="shared" si="2"/>
        <v>1444.5220131844217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8.0039400000000001</v>
      </c>
      <c r="E22">
        <f>GT_NG!T22</f>
        <v>18.869744192884443</v>
      </c>
      <c r="F22">
        <f>GT_Spot!T22</f>
        <v>0</v>
      </c>
      <c r="G22">
        <f>PPCL_NG!T22</f>
        <v>51.088072148220824</v>
      </c>
      <c r="H22">
        <f>PPCL_Spot!T22</f>
        <v>0</v>
      </c>
      <c r="I22">
        <f>Bawana_NG!T22</f>
        <v>70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974.61324071177114</v>
      </c>
      <c r="P22" s="36">
        <v>72.58</v>
      </c>
      <c r="Q22" s="36">
        <v>26.78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274.23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-361</v>
      </c>
      <c r="AA22" s="75">
        <f>STOA!J22</f>
        <v>304.55</v>
      </c>
      <c r="AB22" s="75">
        <f>-STOA!P22</f>
        <v>0</v>
      </c>
      <c r="AC22">
        <f t="shared" si="0"/>
        <v>19.051296009577822</v>
      </c>
      <c r="AD22">
        <f t="shared" si="1"/>
        <v>1420.6637010432985</v>
      </c>
      <c r="AE22">
        <f>'IDT-1'!F22</f>
        <v>0</v>
      </c>
      <c r="AF22" s="24"/>
      <c r="AG22">
        <f t="shared" si="2"/>
        <v>1420.6637010432985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8.0039400000000001</v>
      </c>
      <c r="E23">
        <f>GT_NG!T23</f>
        <v>18.869744192884443</v>
      </c>
      <c r="F23">
        <f>GT_Spot!T23</f>
        <v>0</v>
      </c>
      <c r="G23">
        <f>PPCL_NG!T23</f>
        <v>51.088072148220824</v>
      </c>
      <c r="H23">
        <f>PPCL_Spot!T23</f>
        <v>0</v>
      </c>
      <c r="I23">
        <f>Bawana_NG!T23</f>
        <v>70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976.12517498306545</v>
      </c>
      <c r="P23" s="36">
        <v>72.58</v>
      </c>
      <c r="Q23" s="36">
        <v>26.78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274.26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-385</v>
      </c>
      <c r="AA23" s="75">
        <f>STOA!J23</f>
        <v>304.46000000000004</v>
      </c>
      <c r="AB23" s="75">
        <f>-STOA!P23</f>
        <v>0</v>
      </c>
      <c r="AC23">
        <f t="shared" si="0"/>
        <v>19.277148091697903</v>
      </c>
      <c r="AD23">
        <f t="shared" si="1"/>
        <v>1397.8897832324728</v>
      </c>
      <c r="AE23">
        <f>'IDT-1'!F23</f>
        <v>0</v>
      </c>
      <c r="AF23" s="24"/>
      <c r="AG23">
        <f t="shared" si="2"/>
        <v>1397.8897832324728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8.0039400000000001</v>
      </c>
      <c r="E24">
        <f>GT_NG!T24</f>
        <v>18.869744192884443</v>
      </c>
      <c r="F24">
        <f>GT_Spot!T24</f>
        <v>0</v>
      </c>
      <c r="G24">
        <f>PPCL_NG!T24</f>
        <v>51.088072148220824</v>
      </c>
      <c r="H24">
        <f>PPCL_Spot!T24</f>
        <v>0</v>
      </c>
      <c r="I24">
        <f>Bawana_NG!T24</f>
        <v>70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987.88046585280165</v>
      </c>
      <c r="P24" s="36">
        <v>72.58</v>
      </c>
      <c r="Q24" s="36">
        <v>26.78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274.31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-426</v>
      </c>
      <c r="AA24" s="75">
        <f>STOA!J24</f>
        <v>304.46000000000004</v>
      </c>
      <c r="AB24" s="75">
        <f>-STOA!P24</f>
        <v>0</v>
      </c>
      <c r="AC24">
        <f t="shared" si="0"/>
        <v>19.745037879761586</v>
      </c>
      <c r="AD24">
        <f t="shared" si="1"/>
        <v>1368.2271843141452</v>
      </c>
      <c r="AE24">
        <f>'IDT-1'!F24</f>
        <v>0</v>
      </c>
      <c r="AF24" s="24"/>
      <c r="AG24">
        <f t="shared" si="2"/>
        <v>1368.2271843141452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8.0039400000000001</v>
      </c>
      <c r="E25">
        <f>GT_NG!T25</f>
        <v>18.869744192884443</v>
      </c>
      <c r="F25">
        <f>GT_Spot!T25</f>
        <v>0</v>
      </c>
      <c r="G25">
        <f>PPCL_NG!T25</f>
        <v>51.088072148220824</v>
      </c>
      <c r="H25">
        <f>PPCL_Spot!T25</f>
        <v>0</v>
      </c>
      <c r="I25">
        <f>Bawana_NG!T25</f>
        <v>70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987.99056544704627</v>
      </c>
      <c r="P25" s="36">
        <v>72.58</v>
      </c>
      <c r="Q25" s="36">
        <v>26.78</v>
      </c>
      <c r="R25" s="38">
        <v>0</v>
      </c>
      <c r="S25" s="38">
        <v>0</v>
      </c>
      <c r="T25" s="37">
        <f>SUMPRODUCT(LTA!J25:AN25,LTA!J$101:AN$101,LTA!J$105:AN$105)</f>
        <v>0.32</v>
      </c>
      <c r="U25" s="37">
        <f>SUMPRODUCT(LTA!J25:AN25,LTA!J$102:AN$102,LTA!J$105:AN$105)</f>
        <v>275.97844700000002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-455</v>
      </c>
      <c r="AA25" s="75">
        <f>STOA!J25</f>
        <v>304.46000000000004</v>
      </c>
      <c r="AB25" s="75">
        <f>-STOA!P25</f>
        <v>0</v>
      </c>
      <c r="AC25">
        <f t="shared" si="0"/>
        <v>20.109752063156556</v>
      </c>
      <c r="AD25">
        <f t="shared" si="1"/>
        <v>1330.9610167249948</v>
      </c>
      <c r="AE25">
        <f>'IDT-1'!F25</f>
        <v>0</v>
      </c>
      <c r="AF25" s="24"/>
      <c r="AG25">
        <f t="shared" si="2"/>
        <v>1330.9610167249948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8.0039400000000001</v>
      </c>
      <c r="E26">
        <f>GT_NG!T26</f>
        <v>18.869744192884443</v>
      </c>
      <c r="F26">
        <f>GT_Spot!T26</f>
        <v>0</v>
      </c>
      <c r="G26">
        <f>PPCL_NG!T26</f>
        <v>51.088072148220824</v>
      </c>
      <c r="H26">
        <f>PPCL_Spot!T26</f>
        <v>0</v>
      </c>
      <c r="I26">
        <f>Bawana_NG!T26</f>
        <v>70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992.6306922209003</v>
      </c>
      <c r="P26" s="36">
        <v>72.58</v>
      </c>
      <c r="Q26" s="36">
        <v>26.78</v>
      </c>
      <c r="R26" s="38">
        <v>0</v>
      </c>
      <c r="S26" s="38">
        <v>0</v>
      </c>
      <c r="T26" s="37">
        <f>SUMPRODUCT(LTA!J26:AN26,LTA!J$101:AN$101,LTA!J$105:AN$105)</f>
        <v>1.53</v>
      </c>
      <c r="U26" s="37">
        <f>SUMPRODUCT(LTA!J26:AN26,LTA!J$102:AN$102,LTA!J$105:AN$105)</f>
        <v>280.38836800000001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-484</v>
      </c>
      <c r="AA26" s="75">
        <f>STOA!J26</f>
        <v>304.46000000000004</v>
      </c>
      <c r="AB26" s="75">
        <f>-STOA!P26</f>
        <v>0</v>
      </c>
      <c r="AC26">
        <f t="shared" si="0"/>
        <v>20.457506181710137</v>
      </c>
      <c r="AD26">
        <f t="shared" si="1"/>
        <v>1311.8733103802954</v>
      </c>
      <c r="AE26">
        <f>'IDT-1'!F26</f>
        <v>0</v>
      </c>
      <c r="AF26" s="24"/>
      <c r="AG26">
        <f t="shared" si="2"/>
        <v>1311.8733103802954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8.0039400000000001</v>
      </c>
      <c r="E27">
        <f>GT_NG!T27</f>
        <v>18.851191526919681</v>
      </c>
      <c r="F27">
        <f>GT_Spot!T27</f>
        <v>0</v>
      </c>
      <c r="G27">
        <f>PPCL_NG!T27</f>
        <v>51.088072148220824</v>
      </c>
      <c r="H27">
        <f>PPCL_Spot!T27</f>
        <v>0</v>
      </c>
      <c r="I27">
        <f>Bawana_NG!T27</f>
        <v>70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987.14069903763516</v>
      </c>
      <c r="P27" s="36">
        <v>72.58</v>
      </c>
      <c r="Q27" s="36">
        <v>26.78</v>
      </c>
      <c r="R27" s="38">
        <v>7.78</v>
      </c>
      <c r="S27" s="38">
        <v>0</v>
      </c>
      <c r="T27" s="37">
        <f>SUMPRODUCT(LTA!J27:AN27,LTA!J$101:AN$101,LTA!J$105:AN$105)</f>
        <v>4.3099999999999996</v>
      </c>
      <c r="U27" s="37">
        <f>SUMPRODUCT(LTA!J27:AN27,LTA!J$102:AN$102,LTA!J$105:AN$105)</f>
        <v>284.15776600000004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-516</v>
      </c>
      <c r="AA27" s="75">
        <f>STOA!J27</f>
        <v>304.36</v>
      </c>
      <c r="AB27" s="75">
        <f>-STOA!P27</f>
        <v>0</v>
      </c>
      <c r="AC27">
        <f t="shared" si="0"/>
        <v>20.818349761347164</v>
      </c>
      <c r="AD27">
        <f t="shared" si="1"/>
        <v>1288.2333189514284</v>
      </c>
      <c r="AE27">
        <f>'IDT-1'!F27</f>
        <v>0</v>
      </c>
      <c r="AF27" s="24"/>
      <c r="AG27">
        <f t="shared" si="2"/>
        <v>1288.2333189514284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8.0039400000000001</v>
      </c>
      <c r="E28">
        <f>GT_NG!T28</f>
        <v>18.851191526919681</v>
      </c>
      <c r="F28">
        <f>GT_Spot!T28</f>
        <v>0</v>
      </c>
      <c r="G28">
        <f>PPCL_NG!T28</f>
        <v>51.088072148220824</v>
      </c>
      <c r="H28">
        <f>PPCL_Spot!T28</f>
        <v>0</v>
      </c>
      <c r="I28">
        <f>Bawana_NG!T28</f>
        <v>58.810000000000009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902.04322689109733</v>
      </c>
      <c r="P28" s="36">
        <v>72.58</v>
      </c>
      <c r="Q28" s="36">
        <v>26.78</v>
      </c>
      <c r="R28" s="38">
        <v>13.517454340048953</v>
      </c>
      <c r="S28" s="38">
        <v>0</v>
      </c>
      <c r="T28" s="37">
        <f>SUMPRODUCT(LTA!J28:AN28,LTA!J$101:AN$101,LTA!J$105:AN$105)</f>
        <v>7.7299999999999995</v>
      </c>
      <c r="U28" s="37">
        <f>SUMPRODUCT(LTA!J28:AN28,LTA!J$102:AN$102,LTA!J$105:AN$105)</f>
        <v>266.93841600000007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-214</v>
      </c>
      <c r="AA28" s="75">
        <f>STOA!J28</f>
        <v>304.36</v>
      </c>
      <c r="AB28" s="75">
        <f>-STOA!P28</f>
        <v>0</v>
      </c>
      <c r="AC28">
        <f t="shared" si="0"/>
        <v>18.72816249172028</v>
      </c>
      <c r="AD28">
        <f t="shared" si="1"/>
        <v>1317.9741384145666</v>
      </c>
      <c r="AE28">
        <f>'IDT-1'!F28</f>
        <v>0</v>
      </c>
      <c r="AF28" s="24"/>
      <c r="AG28">
        <f t="shared" si="2"/>
        <v>1317.9741384145666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-180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8.0039400000000001</v>
      </c>
      <c r="E29">
        <f>GT_NG!T29</f>
        <v>18.851191526919681</v>
      </c>
      <c r="F29">
        <f>GT_Spot!T29</f>
        <v>0</v>
      </c>
      <c r="G29">
        <f>PPCL_NG!T29</f>
        <v>51.088072148220824</v>
      </c>
      <c r="H29">
        <f>PPCL_Spot!T29</f>
        <v>0</v>
      </c>
      <c r="I29">
        <f>Bawana_NG!T29</f>
        <v>58.810000000000009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801.84764724083288</v>
      </c>
      <c r="P29" s="36">
        <v>72.58</v>
      </c>
      <c r="Q29" s="36">
        <v>26.77578068378762</v>
      </c>
      <c r="R29" s="38">
        <v>21.46</v>
      </c>
      <c r="S29" s="38">
        <v>0</v>
      </c>
      <c r="T29" s="37">
        <f>SUMPRODUCT(LTA!J29:AN29,LTA!J$101:AN$101,LTA!J$105:AN$105)</f>
        <v>12.05</v>
      </c>
      <c r="U29" s="37">
        <f>SUMPRODUCT(LTA!J29:AN29,LTA!J$102:AN$102,LTA!J$105:AN$105)</f>
        <v>243.882822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-243</v>
      </c>
      <c r="AA29" s="75">
        <f>STOA!J29</f>
        <v>304.36</v>
      </c>
      <c r="AB29" s="75">
        <f>-STOA!P29</f>
        <v>0</v>
      </c>
      <c r="AC29">
        <f t="shared" si="0"/>
        <v>16.854734555681127</v>
      </c>
      <c r="AD29">
        <f t="shared" si="1"/>
        <v>1309.8547190440802</v>
      </c>
      <c r="AE29">
        <f>'IDT-1'!F29</f>
        <v>0</v>
      </c>
      <c r="AF29" s="24"/>
      <c r="AG29">
        <f t="shared" si="2"/>
        <v>1309.8547190440802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-50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8.0039400000000001</v>
      </c>
      <c r="E30">
        <f>GT_NG!T30</f>
        <v>18.851191526919681</v>
      </c>
      <c r="F30">
        <f>GT_Spot!T30</f>
        <v>0</v>
      </c>
      <c r="G30">
        <f>PPCL_NG!T30</f>
        <v>51.088072148220824</v>
      </c>
      <c r="H30">
        <f>PPCL_Spot!T30</f>
        <v>0</v>
      </c>
      <c r="I30">
        <f>Bawana_NG!T30</f>
        <v>58.810000000000009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730.61570943808454</v>
      </c>
      <c r="P30" s="36">
        <v>72.58</v>
      </c>
      <c r="Q30" s="36">
        <v>26.77578068378762</v>
      </c>
      <c r="R30" s="38">
        <v>22.199999999999996</v>
      </c>
      <c r="S30" s="38">
        <v>0</v>
      </c>
      <c r="T30" s="37">
        <f>SUMPRODUCT(LTA!J30:AN30,LTA!J$101:AN$101,LTA!J$105:AN$105)</f>
        <v>17.23</v>
      </c>
      <c r="U30" s="37">
        <f>SUMPRODUCT(LTA!J30:AN30,LTA!J$102:AN$102,LTA!J$105:AN$105)</f>
        <v>279.43907700000005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-246</v>
      </c>
      <c r="AA30" s="75">
        <f>STOA!J30</f>
        <v>304.36</v>
      </c>
      <c r="AB30" s="75">
        <f>-STOA!P30</f>
        <v>0</v>
      </c>
      <c r="AC30">
        <f t="shared" si="0"/>
        <v>16.441956379139626</v>
      </c>
      <c r="AD30">
        <f t="shared" si="1"/>
        <v>1297.5118144178734</v>
      </c>
      <c r="AE30">
        <f>'IDT-1'!F30</f>
        <v>0</v>
      </c>
      <c r="AF30" s="24"/>
      <c r="AG30">
        <f t="shared" si="2"/>
        <v>1297.5118144178734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-30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8.0039400000000001</v>
      </c>
      <c r="E31">
        <f>GT_NG!T31</f>
        <v>18.869744192884443</v>
      </c>
      <c r="F31">
        <f>GT_Spot!T31</f>
        <v>0</v>
      </c>
      <c r="G31">
        <f>PPCL_NG!T31</f>
        <v>51.088072148220824</v>
      </c>
      <c r="H31">
        <f>PPCL_Spot!T31</f>
        <v>0</v>
      </c>
      <c r="I31">
        <f>Bawana_NG!T31</f>
        <v>58.810000000000009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732.05110034630343</v>
      </c>
      <c r="P31" s="36">
        <v>72.58</v>
      </c>
      <c r="Q31" s="36">
        <v>26.77578068378762</v>
      </c>
      <c r="R31" s="38">
        <v>22.199999999999996</v>
      </c>
      <c r="S31" s="38">
        <v>0</v>
      </c>
      <c r="T31" s="37">
        <f>SUMPRODUCT(LTA!J31:AN31,LTA!J$101:AN$101,LTA!J$105:AN$105)</f>
        <v>13.17</v>
      </c>
      <c r="U31" s="37">
        <f>SUMPRODUCT(LTA!J31:AN31,LTA!J$102:AN$102,LTA!J$105:AN$105)</f>
        <v>287.372004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-314</v>
      </c>
      <c r="AA31" s="75">
        <f>STOA!J31</f>
        <v>362.33000000000004</v>
      </c>
      <c r="AB31" s="75">
        <f>-STOA!P31</f>
        <v>0</v>
      </c>
      <c r="AC31">
        <f t="shared" si="0"/>
        <v>17.425118961257812</v>
      </c>
      <c r="AD31">
        <f t="shared" si="1"/>
        <v>1311.8255224099385</v>
      </c>
      <c r="AE31">
        <f>'IDT-1'!F31</f>
        <v>0</v>
      </c>
      <c r="AF31" s="24"/>
      <c r="AG31">
        <f t="shared" si="2"/>
        <v>1311.8255224099385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-10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8.0039400000000001</v>
      </c>
      <c r="E32">
        <f>GT_NG!T32</f>
        <v>18.869744192884443</v>
      </c>
      <c r="F32">
        <f>GT_Spot!T32</f>
        <v>0</v>
      </c>
      <c r="G32">
        <f>PPCL_NG!T32</f>
        <v>51.088072148220824</v>
      </c>
      <c r="H32">
        <f>PPCL_Spot!T32</f>
        <v>0</v>
      </c>
      <c r="I32">
        <f>Bawana_NG!T32</f>
        <v>58.810000000000009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732.05110034630343</v>
      </c>
      <c r="P32" s="36">
        <v>72.58</v>
      </c>
      <c r="Q32" s="36">
        <v>26.77578068378762</v>
      </c>
      <c r="R32" s="38">
        <v>22.199999999999996</v>
      </c>
      <c r="S32" s="38">
        <v>0</v>
      </c>
      <c r="T32" s="37">
        <f>SUMPRODUCT(LTA!J32:AN32,LTA!J$101:AN$101,LTA!J$105:AN$105)</f>
        <v>18.149999999999999</v>
      </c>
      <c r="U32" s="37">
        <f>SUMPRODUCT(LTA!J32:AN32,LTA!J$102:AN$102,LTA!J$105:AN$105)</f>
        <v>295.71326700000003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-330</v>
      </c>
      <c r="AA32" s="75">
        <f>STOA!J32</f>
        <v>362.33000000000004</v>
      </c>
      <c r="AB32" s="75">
        <f>-STOA!P32</f>
        <v>0</v>
      </c>
      <c r="AC32">
        <f t="shared" si="0"/>
        <v>17.684396116012941</v>
      </c>
      <c r="AD32">
        <f t="shared" si="1"/>
        <v>1308.8875082551835</v>
      </c>
      <c r="AE32">
        <f>'IDT-1'!F32</f>
        <v>0</v>
      </c>
      <c r="AF32" s="24"/>
      <c r="AG32">
        <f t="shared" si="2"/>
        <v>1308.8875082551835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-10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8.0039400000000001</v>
      </c>
      <c r="E33">
        <f>GT_NG!T33</f>
        <v>18.869744192884443</v>
      </c>
      <c r="F33">
        <f>GT_Spot!T33</f>
        <v>0</v>
      </c>
      <c r="G33">
        <f>PPCL_NG!T33</f>
        <v>51.088072148220824</v>
      </c>
      <c r="H33">
        <f>PPCL_Spot!T33</f>
        <v>0</v>
      </c>
      <c r="I33">
        <f>Bawana_NG!T33</f>
        <v>58.810000000000009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678.13916921145631</v>
      </c>
      <c r="P33" s="36">
        <v>24.19</v>
      </c>
      <c r="Q33" s="36">
        <v>12.040000000000001</v>
      </c>
      <c r="R33" s="38">
        <v>22.199999999999996</v>
      </c>
      <c r="S33" s="38">
        <v>0</v>
      </c>
      <c r="T33" s="37">
        <f>SUMPRODUCT(LTA!J33:AN33,LTA!J$101:AN$101,LTA!J$105:AN$105)</f>
        <v>23.520000000000003</v>
      </c>
      <c r="U33" s="37">
        <f>SUMPRODUCT(LTA!J33:AN33,LTA!J$102:AN$102,LTA!J$105:AN$105)</f>
        <v>275.85796900000003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-208</v>
      </c>
      <c r="AA33" s="75">
        <f>STOA!J33</f>
        <v>362.33000000000004</v>
      </c>
      <c r="AB33" s="75">
        <f>-STOA!P33</f>
        <v>0</v>
      </c>
      <c r="AC33">
        <f t="shared" si="0"/>
        <v>15.443862071901123</v>
      </c>
      <c r="AD33">
        <f t="shared" si="1"/>
        <v>1301.6050324806606</v>
      </c>
      <c r="AE33">
        <f>'IDT-1'!F33</f>
        <v>0</v>
      </c>
      <c r="AF33" s="24"/>
      <c r="AG33">
        <f t="shared" si="2"/>
        <v>1301.6050324806606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-10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8.0039400000000001</v>
      </c>
      <c r="E34">
        <f>GT_NG!T34</f>
        <v>18.869744192884443</v>
      </c>
      <c r="F34">
        <f>GT_Spot!T34</f>
        <v>0</v>
      </c>
      <c r="G34">
        <f>PPCL_NG!T34</f>
        <v>51.088072148220824</v>
      </c>
      <c r="H34">
        <f>PPCL_Spot!T34</f>
        <v>0</v>
      </c>
      <c r="I34">
        <f>Bawana_NG!T34</f>
        <v>58.810000000000009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678.05524224336648</v>
      </c>
      <c r="P34" s="36">
        <v>24.19</v>
      </c>
      <c r="Q34" s="36">
        <v>7.74</v>
      </c>
      <c r="R34" s="38">
        <v>22.199999999999996</v>
      </c>
      <c r="S34" s="38">
        <v>0</v>
      </c>
      <c r="T34" s="37">
        <f>SUMPRODUCT(LTA!J34:AN34,LTA!J$101:AN$101,LTA!J$105:AN$105)</f>
        <v>26.05</v>
      </c>
      <c r="U34" s="37">
        <f>SUMPRODUCT(LTA!J34:AN34,LTA!J$102:AN$102,LTA!J$105:AN$105)</f>
        <v>259.86971800000003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-223</v>
      </c>
      <c r="AA34" s="75">
        <f>STOA!J34</f>
        <v>362.33000000000004</v>
      </c>
      <c r="AB34" s="75">
        <f>-STOA!P34</f>
        <v>0</v>
      </c>
      <c r="AC34">
        <f t="shared" si="0"/>
        <v>15.33124154339291</v>
      </c>
      <c r="AD34">
        <f t="shared" si="1"/>
        <v>1278.875475041079</v>
      </c>
      <c r="AE34">
        <f>'IDT-1'!F34</f>
        <v>0</v>
      </c>
      <c r="AF34" s="24"/>
      <c r="AG34">
        <f t="shared" si="2"/>
        <v>1278.875475041079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8.0039400000000001</v>
      </c>
      <c r="E35">
        <f>GT_NG!T35</f>
        <v>18.869744192884443</v>
      </c>
      <c r="F35">
        <f>GT_Spot!T35</f>
        <v>0</v>
      </c>
      <c r="G35">
        <f>PPCL_NG!T35</f>
        <v>51.088072148220824</v>
      </c>
      <c r="H35">
        <f>PPCL_Spot!T35</f>
        <v>0</v>
      </c>
      <c r="I35">
        <f>Bawana_NG!T35</f>
        <v>58.810000000000009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681.09231380120389</v>
      </c>
      <c r="P35" s="36">
        <v>24.189999999999998</v>
      </c>
      <c r="Q35" s="36">
        <v>7.74</v>
      </c>
      <c r="R35" s="38">
        <v>23.2</v>
      </c>
      <c r="S35" s="38">
        <v>0</v>
      </c>
      <c r="T35" s="37">
        <f>SUMPRODUCT(LTA!J35:AN35,LTA!J$101:AN$101,LTA!J$105:AN$105)</f>
        <v>30.12</v>
      </c>
      <c r="U35" s="37">
        <f>SUMPRODUCT(LTA!J35:AN35,LTA!J$102:AN$102,LTA!J$105:AN$105)</f>
        <v>242.827991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-181</v>
      </c>
      <c r="AA35" s="75">
        <f>STOA!J35</f>
        <v>362.24</v>
      </c>
      <c r="AB35" s="75">
        <f>-STOA!P35</f>
        <v>0</v>
      </c>
      <c r="AC35">
        <f t="shared" si="0"/>
        <v>14.878943219569674</v>
      </c>
      <c r="AD35">
        <f t="shared" si="1"/>
        <v>1312.3031179227396</v>
      </c>
      <c r="AE35">
        <f>'IDT-1'!F35</f>
        <v>0</v>
      </c>
      <c r="AF35" s="24"/>
      <c r="AG35">
        <f t="shared" si="2"/>
        <v>1312.3031179227396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8.0039400000000001</v>
      </c>
      <c r="E36">
        <f>GT_NG!T36</f>
        <v>18.869744192884443</v>
      </c>
      <c r="F36">
        <f>GT_Spot!T36</f>
        <v>0</v>
      </c>
      <c r="G36">
        <f>PPCL_NG!T36</f>
        <v>51.088072148220824</v>
      </c>
      <c r="H36">
        <f>PPCL_Spot!T36</f>
        <v>0</v>
      </c>
      <c r="I36">
        <f>Bawana_NG!T36</f>
        <v>58.810000000000009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681.09231380120389</v>
      </c>
      <c r="P36" s="36">
        <v>24.19</v>
      </c>
      <c r="Q36" s="36">
        <v>7.74</v>
      </c>
      <c r="R36" s="38">
        <v>23.2</v>
      </c>
      <c r="S36" s="38">
        <v>0</v>
      </c>
      <c r="T36" s="37">
        <f>SUMPRODUCT(LTA!J36:AN36,LTA!J$101:AN$101,LTA!J$105:AN$105)</f>
        <v>30.52</v>
      </c>
      <c r="U36" s="37">
        <f>SUMPRODUCT(LTA!J36:AN36,LTA!J$102:AN$102,LTA!J$105:AN$105)</f>
        <v>241.349143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-195</v>
      </c>
      <c r="AA36" s="75">
        <f>STOA!J36</f>
        <v>362.24</v>
      </c>
      <c r="AB36" s="75">
        <f>-STOA!P36</f>
        <v>0</v>
      </c>
      <c r="AC36">
        <f t="shared" si="0"/>
        <v>15.121519142480409</v>
      </c>
      <c r="AD36">
        <f t="shared" si="1"/>
        <v>1311.5016939998288</v>
      </c>
      <c r="AE36">
        <f>'IDT-1'!F36</f>
        <v>0</v>
      </c>
      <c r="AF36" s="24"/>
      <c r="AG36">
        <f t="shared" si="2"/>
        <v>1311.5016939998288</v>
      </c>
      <c r="AI36" s="34">
        <f>PXIL!J36</f>
        <v>0</v>
      </c>
      <c r="AJ36" s="34">
        <f>PXIL!P36</f>
        <v>0</v>
      </c>
      <c r="AK36" s="34">
        <f>RTM_IEX!J36</f>
        <v>14.52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8.0039400000000001</v>
      </c>
      <c r="E37">
        <f>GT_NG!T37</f>
        <v>18.869744192884443</v>
      </c>
      <c r="F37">
        <f>GT_Spot!T37</f>
        <v>0</v>
      </c>
      <c r="G37">
        <f>PPCL_NG!T37</f>
        <v>51.088072148220824</v>
      </c>
      <c r="H37">
        <f>PPCL_Spot!T37</f>
        <v>0</v>
      </c>
      <c r="I37">
        <f>Bawana_NG!T37</f>
        <v>58.810000000000009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677.91005510800085</v>
      </c>
      <c r="P37" s="36">
        <v>24.469999999999995</v>
      </c>
      <c r="Q37" s="36">
        <v>7.74</v>
      </c>
      <c r="R37" s="38">
        <v>23.2</v>
      </c>
      <c r="S37" s="38">
        <v>0</v>
      </c>
      <c r="T37" s="37">
        <f>SUMPRODUCT(LTA!J37:AN37,LTA!J$101:AN$101,LTA!J$105:AN$105)</f>
        <v>34.230000000000004</v>
      </c>
      <c r="U37" s="37">
        <f>SUMPRODUCT(LTA!J37:AN37,LTA!J$102:AN$102,LTA!J$105:AN$105)</f>
        <v>273.07373400000006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-220</v>
      </c>
      <c r="AA37" s="75">
        <f>STOA!J37</f>
        <v>362.24</v>
      </c>
      <c r="AB37" s="75">
        <f>-STOA!P37</f>
        <v>0</v>
      </c>
      <c r="AC37">
        <f t="shared" si="0"/>
        <v>15.501980854835107</v>
      </c>
      <c r="AD37">
        <f t="shared" si="1"/>
        <v>1304.1335645942711</v>
      </c>
      <c r="AE37">
        <f>'IDT-1'!F37</f>
        <v>0</v>
      </c>
      <c r="AF37" s="24"/>
      <c r="AG37">
        <f t="shared" si="2"/>
        <v>1304.1335645942711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8.0039400000000001</v>
      </c>
      <c r="E38">
        <f>GT_NG!T38</f>
        <v>18.869744192884443</v>
      </c>
      <c r="F38">
        <f>GT_Spot!T38</f>
        <v>0</v>
      </c>
      <c r="G38">
        <f>PPCL_NG!T38</f>
        <v>51.088072148220824</v>
      </c>
      <c r="H38">
        <f>PPCL_Spot!T38</f>
        <v>0</v>
      </c>
      <c r="I38">
        <f>Bawana_NG!T38</f>
        <v>58.810000000000009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677.76040030898935</v>
      </c>
      <c r="P38" s="36">
        <v>24.480000000000004</v>
      </c>
      <c r="Q38" s="36">
        <v>7.74</v>
      </c>
      <c r="R38" s="38">
        <v>23.2</v>
      </c>
      <c r="S38" s="38">
        <v>0</v>
      </c>
      <c r="T38" s="37">
        <f>SUMPRODUCT(LTA!J38:AN38,LTA!J$101:AN$101,LTA!J$105:AN$105)</f>
        <v>35.19</v>
      </c>
      <c r="U38" s="37">
        <f>SUMPRODUCT(LTA!J38:AN38,LTA!J$102:AN$102,LTA!J$105:AN$105)</f>
        <v>304.94273600000008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-210</v>
      </c>
      <c r="AA38" s="75">
        <f>STOA!J38</f>
        <v>362.24</v>
      </c>
      <c r="AB38" s="75">
        <f>-STOA!P38</f>
        <v>0</v>
      </c>
      <c r="AC38">
        <f t="shared" si="0"/>
        <v>15.834037747814783</v>
      </c>
      <c r="AD38">
        <f t="shared" si="1"/>
        <v>1331.49085490228</v>
      </c>
      <c r="AE38">
        <f>'IDT-1'!F38</f>
        <v>0</v>
      </c>
      <c r="AF38" s="24"/>
      <c r="AG38">
        <f t="shared" si="2"/>
        <v>1331.49085490228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-15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8.0039400000000001</v>
      </c>
      <c r="E39">
        <f>GT_NG!T39</f>
        <v>18.701264334019402</v>
      </c>
      <c r="F39">
        <f>GT_Spot!T39</f>
        <v>0</v>
      </c>
      <c r="G39">
        <f>PPCL_NG!T39</f>
        <v>51.088072148220824</v>
      </c>
      <c r="H39">
        <f>PPCL_Spot!T39</f>
        <v>0</v>
      </c>
      <c r="I39">
        <f>Bawana_NG!T39</f>
        <v>58.810000000000009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674.16121179526488</v>
      </c>
      <c r="P39" s="36">
        <v>24.49</v>
      </c>
      <c r="Q39" s="36">
        <v>7.74</v>
      </c>
      <c r="R39" s="38">
        <v>23.2</v>
      </c>
      <c r="S39" s="38">
        <v>0</v>
      </c>
      <c r="T39" s="37">
        <f>SUMPRODUCT(LTA!J39:AN39,LTA!J$101:AN$101,LTA!J$105:AN$105)</f>
        <v>37.39</v>
      </c>
      <c r="U39" s="37">
        <f>SUMPRODUCT(LTA!J39:AN39,LTA!J$102:AN$102,LTA!J$105:AN$105)</f>
        <v>323.85902800000008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-192</v>
      </c>
      <c r="AA39" s="75">
        <f>STOA!J39</f>
        <v>362.15000000000003</v>
      </c>
      <c r="AB39" s="75">
        <f>-STOA!P39</f>
        <v>0</v>
      </c>
      <c r="AC39">
        <f t="shared" si="0"/>
        <v>15.914976615558432</v>
      </c>
      <c r="AD39">
        <f t="shared" si="1"/>
        <v>1356.6785396619468</v>
      </c>
      <c r="AE39">
        <f>'IDT-1'!F39</f>
        <v>0</v>
      </c>
      <c r="AF39" s="24"/>
      <c r="AG39">
        <f t="shared" si="2"/>
        <v>1356.6785396619468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-25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8.0039400000000001</v>
      </c>
      <c r="E40">
        <f>GT_NG!T40</f>
        <v>18.94888127029953</v>
      </c>
      <c r="F40">
        <f>GT_Spot!T40</f>
        <v>0</v>
      </c>
      <c r="G40">
        <f>PPCL_NG!T40</f>
        <v>51.088072148220824</v>
      </c>
      <c r="H40">
        <f>PPCL_Spot!T40</f>
        <v>0</v>
      </c>
      <c r="I40">
        <f>Bawana_NG!T40</f>
        <v>58.810000000000009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677.53684896977757</v>
      </c>
      <c r="P40" s="36">
        <v>24.49</v>
      </c>
      <c r="Q40" s="36">
        <v>7.74</v>
      </c>
      <c r="R40" s="38">
        <v>23.2</v>
      </c>
      <c r="S40" s="38">
        <v>0</v>
      </c>
      <c r="T40" s="37">
        <f>SUMPRODUCT(LTA!J40:AN40,LTA!J$101:AN$101,LTA!J$105:AN$105)</f>
        <v>39.86</v>
      </c>
      <c r="U40" s="37">
        <f>SUMPRODUCT(LTA!J40:AN40,LTA!J$102:AN$102,LTA!J$105:AN$105)</f>
        <v>329.88861100000008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-146</v>
      </c>
      <c r="AA40" s="75">
        <f>STOA!J40</f>
        <v>362.15000000000003</v>
      </c>
      <c r="AB40" s="75">
        <f>-STOA!P40</f>
        <v>0</v>
      </c>
      <c r="AC40">
        <f t="shared" si="0"/>
        <v>15.613263716112423</v>
      </c>
      <c r="AD40">
        <f t="shared" si="1"/>
        <v>1415.1030896721857</v>
      </c>
      <c r="AE40">
        <f>'IDT-1'!F40</f>
        <v>0</v>
      </c>
      <c r="AF40" s="24"/>
      <c r="AG40">
        <f t="shared" si="2"/>
        <v>1415.1030896721857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-25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8.0039400000000001</v>
      </c>
      <c r="E41">
        <f>GT_NG!T41</f>
        <v>18.94888127029953</v>
      </c>
      <c r="F41">
        <f>GT_Spot!T41</f>
        <v>0</v>
      </c>
      <c r="G41">
        <f>PPCL_NG!T41</f>
        <v>51.088072148220824</v>
      </c>
      <c r="H41">
        <f>PPCL_Spot!T41</f>
        <v>0</v>
      </c>
      <c r="I41">
        <f>Bawana_NG!T41</f>
        <v>58.810000000000009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677.88953543693583</v>
      </c>
      <c r="P41" s="36">
        <v>24.191785635195984</v>
      </c>
      <c r="Q41" s="36">
        <v>7.74</v>
      </c>
      <c r="R41" s="38">
        <v>23.2</v>
      </c>
      <c r="S41" s="38">
        <v>0</v>
      </c>
      <c r="T41" s="37">
        <f>SUMPRODUCT(LTA!J41:AN41,LTA!J$101:AN$101,LTA!J$105:AN$105)</f>
        <v>46.09</v>
      </c>
      <c r="U41" s="37">
        <f>SUMPRODUCT(LTA!J41:AN41,LTA!J$102:AN$102,LTA!J$105:AN$105)</f>
        <v>334.54221400000006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-97</v>
      </c>
      <c r="AA41" s="75">
        <f>STOA!J41</f>
        <v>362.15000000000003</v>
      </c>
      <c r="AB41" s="75">
        <f>-STOA!P41</f>
        <v>0</v>
      </c>
      <c r="AC41">
        <f t="shared" si="0"/>
        <v>15.052537340370687</v>
      </c>
      <c r="AD41">
        <f t="shared" si="1"/>
        <v>1500.6018911502817</v>
      </c>
      <c r="AE41">
        <f>'IDT-1'!F41</f>
        <v>0</v>
      </c>
      <c r="AF41" s="24"/>
      <c r="AG41">
        <f t="shared" si="2"/>
        <v>1500.6018911502817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8.0039400000000001</v>
      </c>
      <c r="E42">
        <f>GT_NG!T42</f>
        <v>18.745128885519332</v>
      </c>
      <c r="F42">
        <f>GT_Spot!T42</f>
        <v>0</v>
      </c>
      <c r="G42">
        <f>PPCL_NG!T42</f>
        <v>51.088072148220824</v>
      </c>
      <c r="H42">
        <f>PPCL_Spot!T42</f>
        <v>0</v>
      </c>
      <c r="I42">
        <f>Bawana_NG!T42</f>
        <v>58.810000000000009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682.58627223181793</v>
      </c>
      <c r="P42" s="36">
        <v>24.19</v>
      </c>
      <c r="Q42" s="36">
        <v>7.74</v>
      </c>
      <c r="R42" s="38">
        <v>23.2</v>
      </c>
      <c r="S42" s="38">
        <v>0</v>
      </c>
      <c r="T42" s="37">
        <f>SUMPRODUCT(LTA!J42:AN42,LTA!J$101:AN$101,LTA!J$105:AN$105)</f>
        <v>47.49</v>
      </c>
      <c r="U42" s="37">
        <f>SUMPRODUCT(LTA!J42:AN42,LTA!J$102:AN$102,LTA!J$105:AN$105)</f>
        <v>338.81505100000004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-57</v>
      </c>
      <c r="AA42" s="75">
        <f>STOA!J42</f>
        <v>362.15000000000003</v>
      </c>
      <c r="AB42" s="75">
        <f>-STOA!P42</f>
        <v>0</v>
      </c>
      <c r="AC42">
        <f t="shared" si="0"/>
        <v>14.786855754302046</v>
      </c>
      <c r="AD42">
        <f t="shared" si="1"/>
        <v>1551.0316085112563</v>
      </c>
      <c r="AE42">
        <f>'IDT-1'!F42</f>
        <v>0</v>
      </c>
      <c r="AF42" s="24"/>
      <c r="AG42">
        <f t="shared" si="2"/>
        <v>1551.0316085112563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8.0039400000000001</v>
      </c>
      <c r="E43">
        <f>GT_NG!T43</f>
        <v>18.76851184834123</v>
      </c>
      <c r="F43">
        <f>GT_Spot!T43</f>
        <v>0</v>
      </c>
      <c r="G43">
        <f>PPCL_NG!T43</f>
        <v>51.088072148220824</v>
      </c>
      <c r="H43">
        <f>PPCL_Spot!T43</f>
        <v>0</v>
      </c>
      <c r="I43">
        <f>Bawana_NG!T43</f>
        <v>58.810000000000009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678.3403506709916</v>
      </c>
      <c r="P43" s="36">
        <v>24.649999999999995</v>
      </c>
      <c r="Q43" s="36">
        <v>7.86</v>
      </c>
      <c r="R43" s="38">
        <v>23.2</v>
      </c>
      <c r="S43" s="38">
        <v>0</v>
      </c>
      <c r="T43" s="37">
        <f>SUMPRODUCT(LTA!J43:AN43,LTA!J$101:AN$101,LTA!J$105:AN$105)</f>
        <v>49.53</v>
      </c>
      <c r="U43" s="37">
        <f>SUMPRODUCT(LTA!J43:AN43,LTA!J$102:AN$102,LTA!J$105:AN$105)</f>
        <v>341.81777700000004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-14</v>
      </c>
      <c r="AA43" s="75">
        <f>STOA!J43</f>
        <v>362.05</v>
      </c>
      <c r="AB43" s="75">
        <f>-STOA!P43</f>
        <v>0</v>
      </c>
      <c r="AC43">
        <f t="shared" si="0"/>
        <v>14.629409919985209</v>
      </c>
      <c r="AD43">
        <f t="shared" si="1"/>
        <v>1619.6792417475685</v>
      </c>
      <c r="AE43">
        <f>'IDT-1'!F43</f>
        <v>0</v>
      </c>
      <c r="AF43" s="24"/>
      <c r="AG43">
        <f t="shared" si="2"/>
        <v>1619.6792417475685</v>
      </c>
      <c r="AI43" s="34">
        <f>PXIL!J43</f>
        <v>0</v>
      </c>
      <c r="AJ43" s="34">
        <f>PXIL!P43</f>
        <v>0</v>
      </c>
      <c r="AK43" s="34">
        <f>RTM_IEX!J43</f>
        <v>24.19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8.0039400000000001</v>
      </c>
      <c r="E44">
        <f>GT_NG!T44</f>
        <v>17.041916747337851</v>
      </c>
      <c r="F44">
        <f>GT_Spot!T44</f>
        <v>0</v>
      </c>
      <c r="G44">
        <f>PPCL_NG!T44</f>
        <v>51.088072148220824</v>
      </c>
      <c r="H44">
        <f>PPCL_Spot!T44</f>
        <v>0</v>
      </c>
      <c r="I44">
        <f>Bawana_NG!T44</f>
        <v>58.810000000000009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678.3403506709916</v>
      </c>
      <c r="P44" s="36">
        <v>24.587828314051045</v>
      </c>
      <c r="Q44" s="36">
        <v>7.86</v>
      </c>
      <c r="R44" s="38">
        <v>23.2</v>
      </c>
      <c r="S44" s="38">
        <v>0</v>
      </c>
      <c r="T44" s="37">
        <f>SUMPRODUCT(LTA!J44:AN44,LTA!J$101:AN$101,LTA!J$105:AN$105)</f>
        <v>50.230000000000004</v>
      </c>
      <c r="U44" s="37">
        <f>SUMPRODUCT(LTA!J44:AN44,LTA!J$102:AN$102,LTA!J$105:AN$105)</f>
        <v>343.61379400000004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362.05</v>
      </c>
      <c r="AB44" s="75">
        <f>-STOA!P44</f>
        <v>0</v>
      </c>
      <c r="AC44">
        <f t="shared" si="0"/>
        <v>14.724299936549292</v>
      </c>
      <c r="AD44">
        <f t="shared" si="1"/>
        <v>1658.4916019440523</v>
      </c>
      <c r="AE44">
        <f>'IDT-1'!F44</f>
        <v>0</v>
      </c>
      <c r="AF44" s="24"/>
      <c r="AG44">
        <f t="shared" si="2"/>
        <v>1658.4916019440523</v>
      </c>
      <c r="AI44" s="34">
        <f>PXIL!J44</f>
        <v>0</v>
      </c>
      <c r="AJ44" s="34">
        <f>PXIL!P44</f>
        <v>0</v>
      </c>
      <c r="AK44" s="34">
        <f>RTM_IEX!J44</f>
        <v>48.39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8.0039400000000001</v>
      </c>
      <c r="E45">
        <f>GT_NG!T45</f>
        <v>17.041916747337851</v>
      </c>
      <c r="F45">
        <f>GT_Spot!T45</f>
        <v>0</v>
      </c>
      <c r="G45">
        <f>PPCL_NG!T45</f>
        <v>51.088072148220824</v>
      </c>
      <c r="H45">
        <f>PPCL_Spot!T45</f>
        <v>0</v>
      </c>
      <c r="I45">
        <f>Bawana_NG!T45</f>
        <v>58.810000000000009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687.93838311269826</v>
      </c>
      <c r="P45" s="36">
        <v>24.58</v>
      </c>
      <c r="Q45" s="36">
        <v>7.86</v>
      </c>
      <c r="R45" s="38">
        <v>23.2</v>
      </c>
      <c r="S45" s="38">
        <v>0</v>
      </c>
      <c r="T45" s="37">
        <f>SUMPRODUCT(LTA!J45:AN45,LTA!J$101:AN$101,LTA!J$105:AN$105)</f>
        <v>56.91</v>
      </c>
      <c r="U45" s="37">
        <f>SUMPRODUCT(LTA!J45:AN45,LTA!J$102:AN$102,LTA!J$105:AN$105)</f>
        <v>345.79057700000004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362.05</v>
      </c>
      <c r="AB45" s="75">
        <f>-STOA!P45</f>
        <v>0</v>
      </c>
      <c r="AC45">
        <f t="shared" si="0"/>
        <v>15.014321423272662</v>
      </c>
      <c r="AD45">
        <f t="shared" si="1"/>
        <v>1691.1585675849844</v>
      </c>
      <c r="AE45">
        <f>'IDT-1'!F45</f>
        <v>0</v>
      </c>
      <c r="AF45" s="24"/>
      <c r="AG45">
        <f t="shared" si="2"/>
        <v>1691.1585675849844</v>
      </c>
      <c r="AI45" s="34">
        <f>PXIL!J45</f>
        <v>0</v>
      </c>
      <c r="AJ45" s="34">
        <f>PXIL!P45</f>
        <v>0</v>
      </c>
      <c r="AK45" s="34">
        <f>RTM_IEX!J45</f>
        <v>62.9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8.0039400000000001</v>
      </c>
      <c r="E46">
        <f>GT_NG!T46</f>
        <v>17.041916747337851</v>
      </c>
      <c r="F46">
        <f>GT_Spot!T46</f>
        <v>0</v>
      </c>
      <c r="G46">
        <f>PPCL_NG!T46</f>
        <v>51.088072148220824</v>
      </c>
      <c r="H46">
        <f>PPCL_Spot!T46</f>
        <v>0</v>
      </c>
      <c r="I46">
        <f>Bawana_NG!T46</f>
        <v>58.810000000000009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685.53676505713497</v>
      </c>
      <c r="P46" s="36">
        <v>24.58</v>
      </c>
      <c r="Q46" s="36">
        <v>7.86</v>
      </c>
      <c r="R46" s="38">
        <v>23.2</v>
      </c>
      <c r="S46" s="38">
        <v>0</v>
      </c>
      <c r="T46" s="37">
        <f>SUMPRODUCT(LTA!J46:AN46,LTA!J$101:AN$101,LTA!J$105:AN$105)</f>
        <v>60.93</v>
      </c>
      <c r="U46" s="37">
        <f>SUMPRODUCT(LTA!J46:AN46,LTA!J$102:AN$102,LTA!J$105:AN$105)</f>
        <v>343.59719100000007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362.05</v>
      </c>
      <c r="AB46" s="75">
        <f>-STOA!P46</f>
        <v>0</v>
      </c>
      <c r="AC46">
        <f t="shared" si="0"/>
        <v>15.094357387583708</v>
      </c>
      <c r="AD46">
        <f t="shared" si="1"/>
        <v>1700.1735275651101</v>
      </c>
      <c r="AE46">
        <f>'IDT-1'!F46</f>
        <v>0</v>
      </c>
      <c r="AF46" s="24"/>
      <c r="AG46">
        <f t="shared" si="2"/>
        <v>1700.1735275651101</v>
      </c>
      <c r="AI46" s="34">
        <f>PXIL!J46</f>
        <v>0</v>
      </c>
      <c r="AJ46" s="34">
        <f>PXIL!P46</f>
        <v>0</v>
      </c>
      <c r="AK46" s="34">
        <f>RTM_IEX!J46</f>
        <v>72.569999999999993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8.0039400000000001</v>
      </c>
      <c r="E47">
        <f>GT_NG!T47</f>
        <v>17.041916747337851</v>
      </c>
      <c r="F47">
        <f>GT_Spot!T47</f>
        <v>0</v>
      </c>
      <c r="G47">
        <f>PPCL_NG!T47</f>
        <v>51.088072148220824</v>
      </c>
      <c r="H47">
        <f>PPCL_Spot!T47</f>
        <v>0</v>
      </c>
      <c r="I47">
        <f>Bawana_NG!T47</f>
        <v>58.810000000000009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687.28804933201241</v>
      </c>
      <c r="P47" s="36">
        <v>72.579999999999984</v>
      </c>
      <c r="Q47" s="36">
        <v>7.74</v>
      </c>
      <c r="R47" s="38">
        <v>24.2</v>
      </c>
      <c r="S47" s="38">
        <v>0</v>
      </c>
      <c r="T47" s="37">
        <f>SUMPRODUCT(LTA!J47:AN47,LTA!J$101:AN$101,LTA!J$105:AN$105)</f>
        <v>60.95</v>
      </c>
      <c r="U47" s="37">
        <f>SUMPRODUCT(LTA!J47:AN47,LTA!J$102:AN$102,LTA!J$105:AN$105)</f>
        <v>346.65113200000002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362.05</v>
      </c>
      <c r="AB47" s="75">
        <f>-STOA!P47</f>
        <v>0</v>
      </c>
      <c r="AC47">
        <f t="shared" si="0"/>
        <v>15.396683370002627</v>
      </c>
      <c r="AD47">
        <f t="shared" si="1"/>
        <v>1734.2264268575684</v>
      </c>
      <c r="AE47">
        <f>'IDT-1'!F47</f>
        <v>0</v>
      </c>
      <c r="AF47" s="24"/>
      <c r="AG47">
        <f t="shared" si="2"/>
        <v>1734.2264268575684</v>
      </c>
      <c r="AI47" s="34">
        <f>PXIL!J47</f>
        <v>0</v>
      </c>
      <c r="AJ47" s="34">
        <f>PXIL!P47</f>
        <v>0</v>
      </c>
      <c r="AK47" s="34">
        <f>RTM_IEX!J47</f>
        <v>53.22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8.0039400000000001</v>
      </c>
      <c r="E48">
        <f>GT_NG!T48</f>
        <v>17.055967741935483</v>
      </c>
      <c r="F48">
        <f>GT_Spot!T48</f>
        <v>0</v>
      </c>
      <c r="G48">
        <f>PPCL_NG!T48</f>
        <v>51.088072148220824</v>
      </c>
      <c r="H48">
        <f>PPCL_Spot!T48</f>
        <v>0</v>
      </c>
      <c r="I48">
        <f>Bawana_NG!T48</f>
        <v>58.810000000000009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686.97027444952971</v>
      </c>
      <c r="P48" s="36">
        <v>72.579999999999984</v>
      </c>
      <c r="Q48" s="36">
        <v>7.74</v>
      </c>
      <c r="R48" s="38">
        <v>24.2</v>
      </c>
      <c r="S48" s="38">
        <v>0</v>
      </c>
      <c r="T48" s="37">
        <f>SUMPRODUCT(LTA!J48:AN48,LTA!J$101:AN$101,LTA!J$105:AN$105)</f>
        <v>62.28</v>
      </c>
      <c r="U48" s="37">
        <f>SUMPRODUCT(LTA!J48:AN48,LTA!J$102:AN$102,LTA!J$105:AN$105)</f>
        <v>347.82197200000007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362.05</v>
      </c>
      <c r="AB48" s="75">
        <f>-STOA!P48</f>
        <v>0</v>
      </c>
      <c r="AC48">
        <f t="shared" si="0"/>
        <v>15.458609991789238</v>
      </c>
      <c r="AD48">
        <f t="shared" si="1"/>
        <v>1741.2016163478968</v>
      </c>
      <c r="AE48">
        <f>'IDT-1'!F48</f>
        <v>0</v>
      </c>
      <c r="AF48" s="24"/>
      <c r="AG48">
        <f t="shared" si="2"/>
        <v>1741.2016163478968</v>
      </c>
      <c r="AI48" s="34">
        <f>PXIL!J48</f>
        <v>0</v>
      </c>
      <c r="AJ48" s="34">
        <f>PXIL!P48</f>
        <v>0</v>
      </c>
      <c r="AK48" s="34">
        <f>RTM_IEX!J48</f>
        <v>58.06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8.0039400000000001</v>
      </c>
      <c r="E49">
        <f>GT_NG!T49</f>
        <v>17.055967741935483</v>
      </c>
      <c r="F49">
        <f>GT_Spot!T49</f>
        <v>0</v>
      </c>
      <c r="G49">
        <f>PPCL_NG!T49</f>
        <v>51.088072148220824</v>
      </c>
      <c r="H49">
        <f>PPCL_Spot!T49</f>
        <v>0</v>
      </c>
      <c r="I49">
        <f>Bawana_NG!T49</f>
        <v>58.810000000000009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687.80344298334035</v>
      </c>
      <c r="P49" s="36">
        <v>72.58</v>
      </c>
      <c r="Q49" s="36">
        <v>7.74</v>
      </c>
      <c r="R49" s="38">
        <v>24.2</v>
      </c>
      <c r="S49" s="38">
        <v>0</v>
      </c>
      <c r="T49" s="37">
        <f>SUMPRODUCT(LTA!J49:AN49,LTA!J$101:AN$101,LTA!J$105:AN$105)</f>
        <v>64.31</v>
      </c>
      <c r="U49" s="37">
        <f>SUMPRODUCT(LTA!J49:AN49,LTA!J$102:AN$102,LTA!J$105:AN$105)</f>
        <v>348.47569100000004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362.05</v>
      </c>
      <c r="AB49" s="75">
        <f>-STOA!P49</f>
        <v>0</v>
      </c>
      <c r="AC49">
        <f t="shared" si="0"/>
        <v>15.319278602086774</v>
      </c>
      <c r="AD49">
        <f t="shared" si="1"/>
        <v>1725.5078352714102</v>
      </c>
      <c r="AE49">
        <f>'IDT-1'!F49</f>
        <v>0</v>
      </c>
      <c r="AF49" s="24"/>
      <c r="AG49">
        <f t="shared" si="2"/>
        <v>1725.5078352714102</v>
      </c>
      <c r="AI49" s="34">
        <f>PXIL!J49</f>
        <v>0</v>
      </c>
      <c r="AJ49" s="34">
        <f>PXIL!P49</f>
        <v>0</v>
      </c>
      <c r="AK49" s="34">
        <f>RTM_IEX!J49</f>
        <v>38.71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8.0039400000000001</v>
      </c>
      <c r="E50">
        <f>GT_NG!T50</f>
        <v>17.055967741935483</v>
      </c>
      <c r="F50">
        <f>GT_Spot!T50</f>
        <v>0</v>
      </c>
      <c r="G50">
        <f>PPCL_NG!T50</f>
        <v>51.088072148220824</v>
      </c>
      <c r="H50">
        <f>PPCL_Spot!T50</f>
        <v>0</v>
      </c>
      <c r="I50">
        <f>Bawana_NG!T50</f>
        <v>58.810000000000009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693.60691835852231</v>
      </c>
      <c r="P50" s="36">
        <v>72.58</v>
      </c>
      <c r="Q50" s="36">
        <v>26.77</v>
      </c>
      <c r="R50" s="38">
        <v>24.2</v>
      </c>
      <c r="S50" s="38">
        <v>0</v>
      </c>
      <c r="T50" s="37">
        <f>SUMPRODUCT(LTA!J50:AN50,LTA!J$101:AN$101,LTA!J$105:AN$105)</f>
        <v>65.61</v>
      </c>
      <c r="U50" s="37">
        <f>SUMPRODUCT(LTA!J50:AN50,LTA!J$102:AN$102,LTA!J$105:AN$105)</f>
        <v>349.48066200000005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362.05</v>
      </c>
      <c r="AB50" s="75">
        <f>-STOA!P50</f>
        <v>0</v>
      </c>
      <c r="AC50">
        <f t="shared" si="0"/>
        <v>15.430320930188376</v>
      </c>
      <c r="AD50">
        <f t="shared" si="1"/>
        <v>1738.0152393184906</v>
      </c>
      <c r="AE50">
        <f>'IDT-1'!F50</f>
        <v>0</v>
      </c>
      <c r="AF50" s="24"/>
      <c r="AG50">
        <f t="shared" si="2"/>
        <v>1738.0152393184906</v>
      </c>
      <c r="AI50" s="34">
        <f>PXIL!J50</f>
        <v>0</v>
      </c>
      <c r="AJ50" s="34">
        <f>PXIL!P50</f>
        <v>0</v>
      </c>
      <c r="AK50" s="34">
        <f>RTM_IEX!J50</f>
        <v>24.19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8.0039400000000001</v>
      </c>
      <c r="E51">
        <f>GT_NG!T51</f>
        <v>17.075516129032259</v>
      </c>
      <c r="F51">
        <f>GT_Spot!T51</f>
        <v>0</v>
      </c>
      <c r="G51">
        <f>PPCL_NG!T51</f>
        <v>51.088072148220824</v>
      </c>
      <c r="H51">
        <f>PPCL_Spot!T51</f>
        <v>0</v>
      </c>
      <c r="I51">
        <f>Bawana_NG!T51</f>
        <v>58.810000000000009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718.90214269197588</v>
      </c>
      <c r="P51" s="36">
        <v>72.58</v>
      </c>
      <c r="Q51" s="36">
        <v>26.77</v>
      </c>
      <c r="R51" s="38">
        <v>24.2</v>
      </c>
      <c r="S51" s="38">
        <v>0</v>
      </c>
      <c r="T51" s="37">
        <f>SUMPRODUCT(LTA!J51:AN51,LTA!J$101:AN$101,LTA!J$105:AN$105)</f>
        <v>67.599999999999994</v>
      </c>
      <c r="U51" s="37">
        <f>SUMPRODUCT(LTA!J51:AN51,LTA!J$102:AN$102,LTA!J$105:AN$105)</f>
        <v>397.15731799999998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362.05</v>
      </c>
      <c r="AB51" s="75">
        <f>-STOA!P51</f>
        <v>0</v>
      </c>
      <c r="AC51">
        <f t="shared" si="0"/>
        <v>15.877285502929217</v>
      </c>
      <c r="AD51">
        <f t="shared" si="1"/>
        <v>1788.3597034662998</v>
      </c>
      <c r="AE51">
        <f>'IDT-1'!F51</f>
        <v>0</v>
      </c>
      <c r="AF51" s="24"/>
      <c r="AG51">
        <f t="shared" si="2"/>
        <v>1788.3597034662998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8.0039400000000001</v>
      </c>
      <c r="E52">
        <f>GT_NG!T52</f>
        <v>17.075516129032259</v>
      </c>
      <c r="F52">
        <f>GT_Spot!T52</f>
        <v>0</v>
      </c>
      <c r="G52">
        <f>PPCL_NG!T52</f>
        <v>51.088072148220824</v>
      </c>
      <c r="H52">
        <f>PPCL_Spot!T52</f>
        <v>0</v>
      </c>
      <c r="I52">
        <f>Bawana_NG!T52</f>
        <v>58.810000000000009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753.09300129209976</v>
      </c>
      <c r="P52" s="36">
        <v>72.58</v>
      </c>
      <c r="Q52" s="36">
        <v>26.77</v>
      </c>
      <c r="R52" s="38">
        <v>24.2</v>
      </c>
      <c r="S52" s="38">
        <v>0</v>
      </c>
      <c r="T52" s="37">
        <f>SUMPRODUCT(LTA!J52:AN52,LTA!J$101:AN$101,LTA!J$105:AN$105)</f>
        <v>55.550000000000004</v>
      </c>
      <c r="U52" s="37">
        <f>SUMPRODUCT(LTA!J52:AN52,LTA!J$102:AN$102,LTA!J$105:AN$105)</f>
        <v>397.26464499999997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362.05</v>
      </c>
      <c r="AB52" s="75">
        <f>-STOA!P52</f>
        <v>0</v>
      </c>
      <c r="AC52">
        <f t="shared" si="0"/>
        <v>16.073069536210308</v>
      </c>
      <c r="AD52">
        <f t="shared" si="1"/>
        <v>1810.4121050331426</v>
      </c>
      <c r="AE52">
        <f>'IDT-1'!F52</f>
        <v>0</v>
      </c>
      <c r="AF52" s="24"/>
      <c r="AG52">
        <f t="shared" si="2"/>
        <v>1810.4121050331426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8.0039400000000001</v>
      </c>
      <c r="E53">
        <f>GT_NG!T53</f>
        <v>17.075516129032259</v>
      </c>
      <c r="F53">
        <f>GT_Spot!T53</f>
        <v>0</v>
      </c>
      <c r="G53">
        <f>PPCL_NG!T53</f>
        <v>51.088072148220824</v>
      </c>
      <c r="H53">
        <f>PPCL_Spot!T53</f>
        <v>0</v>
      </c>
      <c r="I53">
        <f>Bawana_NG!T53</f>
        <v>58.810000000000009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745.03524370943023</v>
      </c>
      <c r="P53" s="36">
        <v>72.263229497206709</v>
      </c>
      <c r="Q53" s="36">
        <v>26.77</v>
      </c>
      <c r="R53" s="38">
        <v>24.2</v>
      </c>
      <c r="S53" s="38">
        <v>0</v>
      </c>
      <c r="T53" s="37">
        <f>SUMPRODUCT(LTA!J53:AN53,LTA!J$101:AN$101,LTA!J$105:AN$105)</f>
        <v>55.59</v>
      </c>
      <c r="U53" s="37">
        <f>SUMPRODUCT(LTA!J53:AN53,LTA!J$102:AN$102,LTA!J$105:AN$105)</f>
        <v>393.77163899999999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362.05</v>
      </c>
      <c r="AB53" s="75">
        <f>-STOA!P53</f>
        <v>0</v>
      </c>
      <c r="AC53">
        <f t="shared" si="0"/>
        <v>15.968987236258233</v>
      </c>
      <c r="AD53">
        <f t="shared" si="1"/>
        <v>1798.6886532476317</v>
      </c>
      <c r="AE53">
        <f>'IDT-1'!F53</f>
        <v>0</v>
      </c>
      <c r="AF53" s="24"/>
      <c r="AG53">
        <f t="shared" si="2"/>
        <v>1798.6886532476317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8.0039400000000001</v>
      </c>
      <c r="E54">
        <f>GT_NG!T54</f>
        <v>17.075516129032259</v>
      </c>
      <c r="F54">
        <f>GT_Spot!T54</f>
        <v>0</v>
      </c>
      <c r="G54">
        <f>PPCL_NG!T54</f>
        <v>51.088072148220824</v>
      </c>
      <c r="H54">
        <f>PPCL_Spot!T54</f>
        <v>0</v>
      </c>
      <c r="I54">
        <f>Bawana_NG!T54</f>
        <v>58.810000000000009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745.03524370943023</v>
      </c>
      <c r="P54" s="36">
        <v>72.263229497206709</v>
      </c>
      <c r="Q54" s="36">
        <v>26.77</v>
      </c>
      <c r="R54" s="38">
        <v>24.2</v>
      </c>
      <c r="S54" s="38">
        <v>0</v>
      </c>
      <c r="T54" s="37">
        <f>SUMPRODUCT(LTA!J54:AN54,LTA!J$101:AN$101,LTA!J$105:AN$105)</f>
        <v>57.59</v>
      </c>
      <c r="U54" s="37">
        <f>SUMPRODUCT(LTA!J54:AN54,LTA!J$102:AN$102,LTA!J$105:AN$105)</f>
        <v>394.913208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362.05</v>
      </c>
      <c r="AB54" s="75">
        <f>-STOA!P54</f>
        <v>0</v>
      </c>
      <c r="AC54">
        <f t="shared" si="0"/>
        <v>16.174195593902137</v>
      </c>
      <c r="AD54">
        <f t="shared" si="1"/>
        <v>1781.6250138899877</v>
      </c>
      <c r="AE54">
        <f>'IDT-1'!F54</f>
        <v>0</v>
      </c>
      <c r="AF54" s="24"/>
      <c r="AG54">
        <f t="shared" si="2"/>
        <v>1781.6250138899877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-20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8.0039400000000001</v>
      </c>
      <c r="E55">
        <f>GT_NG!T55</f>
        <v>14.680838709677419</v>
      </c>
      <c r="F55">
        <f>GT_Spot!T55</f>
        <v>0</v>
      </c>
      <c r="G55">
        <f>PPCL_NG!T55</f>
        <v>51.088072148220824</v>
      </c>
      <c r="H55">
        <f>PPCL_Spot!T55</f>
        <v>0</v>
      </c>
      <c r="I55">
        <f>Bawana_NG!T55</f>
        <v>58.810000000000009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693.58957645073315</v>
      </c>
      <c r="P55" s="36">
        <v>72.58</v>
      </c>
      <c r="Q55" s="36">
        <v>26.77</v>
      </c>
      <c r="R55" s="38">
        <v>24.2</v>
      </c>
      <c r="S55" s="38">
        <v>0</v>
      </c>
      <c r="T55" s="37">
        <f>SUMPRODUCT(LTA!J55:AN55,LTA!J$101:AN$101,LTA!J$105:AN$105)</f>
        <v>57.58</v>
      </c>
      <c r="U55" s="37">
        <f>SUMPRODUCT(LTA!J55:AN55,LTA!J$102:AN$102,LTA!J$105:AN$105)</f>
        <v>346.29935699999999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361.97</v>
      </c>
      <c r="AB55" s="75">
        <f>-STOA!P55</f>
        <v>0</v>
      </c>
      <c r="AC55">
        <f t="shared" si="0"/>
        <v>15.097031701915958</v>
      </c>
      <c r="AD55">
        <f t="shared" si="1"/>
        <v>1700.4747526067156</v>
      </c>
      <c r="AE55">
        <f>'IDT-1'!F55</f>
        <v>0</v>
      </c>
      <c r="AF55" s="24"/>
      <c r="AG55">
        <f t="shared" si="2"/>
        <v>1700.4747526067156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8.0039400000000001</v>
      </c>
      <c r="E56">
        <f>GT_NG!T56</f>
        <v>14.680838709677419</v>
      </c>
      <c r="F56">
        <f>GT_Spot!T56</f>
        <v>0</v>
      </c>
      <c r="G56">
        <f>PPCL_NG!T56</f>
        <v>51.088072148220824</v>
      </c>
      <c r="H56">
        <f>PPCL_Spot!T56</f>
        <v>0</v>
      </c>
      <c r="I56">
        <f>Bawana_NG!T56</f>
        <v>58.810000000000009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693.58957645073315</v>
      </c>
      <c r="P56" s="36">
        <v>72.58</v>
      </c>
      <c r="Q56" s="36">
        <v>26.77</v>
      </c>
      <c r="R56" s="38">
        <v>24.2</v>
      </c>
      <c r="S56" s="38">
        <v>0</v>
      </c>
      <c r="T56" s="37">
        <f>SUMPRODUCT(LTA!J56:AN56,LTA!J$101:AN$101,LTA!J$105:AN$105)</f>
        <v>56.33</v>
      </c>
      <c r="U56" s="37">
        <f>SUMPRODUCT(LTA!J56:AN56,LTA!J$102:AN$102,LTA!J$105:AN$105)</f>
        <v>346.83599199999998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361.97</v>
      </c>
      <c r="AB56" s="75">
        <f>-STOA!P56</f>
        <v>0</v>
      </c>
      <c r="AC56">
        <f t="shared" si="0"/>
        <v>15.090754089915958</v>
      </c>
      <c r="AD56">
        <f t="shared" si="1"/>
        <v>1699.7676652187156</v>
      </c>
      <c r="AE56">
        <f>'IDT-1'!F56</f>
        <v>0</v>
      </c>
      <c r="AF56" s="24"/>
      <c r="AG56">
        <f t="shared" si="2"/>
        <v>1699.7676652187156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8.0039400000000001</v>
      </c>
      <c r="E57">
        <f>GT_NG!T57</f>
        <v>11.832085909534658</v>
      </c>
      <c r="F57">
        <f>GT_Spot!T57</f>
        <v>0</v>
      </c>
      <c r="G57">
        <f>PPCL_NG!T57</f>
        <v>51.088072148220824</v>
      </c>
      <c r="H57">
        <f>PPCL_Spot!T57</f>
        <v>0</v>
      </c>
      <c r="I57">
        <f>Bawana_NG!T57</f>
        <v>58.810000000000009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711.75137275836335</v>
      </c>
      <c r="P57" s="36">
        <v>72.58</v>
      </c>
      <c r="Q57" s="36">
        <v>26.77</v>
      </c>
      <c r="R57" s="38">
        <v>24.2</v>
      </c>
      <c r="S57" s="38">
        <v>0</v>
      </c>
      <c r="T57" s="37">
        <f>SUMPRODUCT(LTA!J57:AN57,LTA!J$101:AN$101,LTA!J$105:AN$105)</f>
        <v>56.31</v>
      </c>
      <c r="U57" s="37">
        <f>SUMPRODUCT(LTA!J57:AN57,LTA!J$102:AN$102,LTA!J$105:AN$105)</f>
        <v>372.94479799999999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361.97</v>
      </c>
      <c r="AB57" s="75">
        <f>-STOA!P57</f>
        <v>0</v>
      </c>
      <c r="AC57">
        <f t="shared" si="0"/>
        <v>15.582866365581848</v>
      </c>
      <c r="AD57">
        <f t="shared" si="1"/>
        <v>1755.1974024505371</v>
      </c>
      <c r="AE57">
        <f>'IDT-1'!F57</f>
        <v>0</v>
      </c>
      <c r="AF57" s="24"/>
      <c r="AG57">
        <f t="shared" si="2"/>
        <v>1755.1974024505371</v>
      </c>
      <c r="AI57" s="34">
        <f>PXIL!J57</f>
        <v>0</v>
      </c>
      <c r="AJ57" s="34">
        <f>PXIL!P57</f>
        <v>0</v>
      </c>
      <c r="AK57" s="34">
        <f>RTM_IEX!J57</f>
        <v>14.52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7.8234000000000004</v>
      </c>
      <c r="E58">
        <f>GT_NG!T58</f>
        <v>11.832085909534658</v>
      </c>
      <c r="F58">
        <f>GT_Spot!T58</f>
        <v>0</v>
      </c>
      <c r="G58">
        <f>PPCL_NG!T58</f>
        <v>51.088072148220824</v>
      </c>
      <c r="H58">
        <f>PPCL_Spot!T58</f>
        <v>0</v>
      </c>
      <c r="I58">
        <f>Bawana_NG!T58</f>
        <v>57.909999999999989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754.66587802369281</v>
      </c>
      <c r="P58" s="36">
        <v>72.58</v>
      </c>
      <c r="Q58" s="36">
        <v>26.77</v>
      </c>
      <c r="R58" s="38">
        <v>24.2</v>
      </c>
      <c r="S58" s="38">
        <v>0</v>
      </c>
      <c r="T58" s="37">
        <f>SUMPRODUCT(LTA!J58:AN58,LTA!J$101:AN$101,LTA!J$105:AN$105)</f>
        <v>42.970000000000006</v>
      </c>
      <c r="U58" s="37">
        <f>SUMPRODUCT(LTA!J58:AN58,LTA!J$102:AN$102,LTA!J$105:AN$105)</f>
        <v>389.70682099999999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361.97</v>
      </c>
      <c r="AB58" s="75">
        <f>-STOA!P58</f>
        <v>0</v>
      </c>
      <c r="AC58">
        <f t="shared" si="0"/>
        <v>15.938527062316748</v>
      </c>
      <c r="AD58">
        <f t="shared" si="1"/>
        <v>1795.2577300191317</v>
      </c>
      <c r="AE58">
        <f>'IDT-1'!F58</f>
        <v>0</v>
      </c>
      <c r="AF58" s="24"/>
      <c r="AG58">
        <f t="shared" si="2"/>
        <v>1795.2577300191317</v>
      </c>
      <c r="AI58" s="34">
        <f>PXIL!J58</f>
        <v>0</v>
      </c>
      <c r="AJ58" s="34">
        <f>PXIL!P58</f>
        <v>0</v>
      </c>
      <c r="AK58" s="34">
        <f>RTM_IEX!J58</f>
        <v>9.68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7.8234000000000004</v>
      </c>
      <c r="E59">
        <f>GT_NG!T59</f>
        <v>11.832085909534658</v>
      </c>
      <c r="F59">
        <f>GT_Spot!T59</f>
        <v>0</v>
      </c>
      <c r="G59">
        <f>PPCL_NG!T59</f>
        <v>51.088072148220824</v>
      </c>
      <c r="H59">
        <f>PPCL_Spot!T59</f>
        <v>0</v>
      </c>
      <c r="I59">
        <f>Bawana_NG!T59</f>
        <v>57.909999999999989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824.31351436978184</v>
      </c>
      <c r="P59" s="36">
        <v>72.58</v>
      </c>
      <c r="Q59" s="36">
        <v>26.78</v>
      </c>
      <c r="R59" s="38">
        <v>24.2</v>
      </c>
      <c r="S59" s="38">
        <v>0</v>
      </c>
      <c r="T59" s="37">
        <f>SUMPRODUCT(LTA!J59:AN59,LTA!J$101:AN$101,LTA!J$105:AN$105)</f>
        <v>41.62</v>
      </c>
      <c r="U59" s="37">
        <f>SUMPRODUCT(LTA!J59:AN59,LTA!J$102:AN$102,LTA!J$105:AN$105)</f>
        <v>384.31630300000006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361.87</v>
      </c>
      <c r="AB59" s="75">
        <f>-STOA!P59</f>
        <v>0</v>
      </c>
      <c r="AC59">
        <f t="shared" si="0"/>
        <v>16.406133703762329</v>
      </c>
      <c r="AD59">
        <f t="shared" si="1"/>
        <v>1847.9272417237748</v>
      </c>
      <c r="AE59">
        <f>'IDT-1'!F59</f>
        <v>0</v>
      </c>
      <c r="AF59" s="24"/>
      <c r="AG59">
        <f t="shared" si="2"/>
        <v>1847.9272417237748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7.8234000000000004</v>
      </c>
      <c r="E60">
        <f>GT_NG!T60</f>
        <v>11.832085909534658</v>
      </c>
      <c r="F60">
        <f>GT_Spot!T60</f>
        <v>0</v>
      </c>
      <c r="G60">
        <f>PPCL_NG!T60</f>
        <v>51.088072148220824</v>
      </c>
      <c r="H60">
        <f>PPCL_Spot!T60</f>
        <v>0</v>
      </c>
      <c r="I60">
        <f>Bawana_NG!T60</f>
        <v>57.909999999999989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853.07745502012961</v>
      </c>
      <c r="P60" s="36">
        <v>72.58</v>
      </c>
      <c r="Q60" s="36">
        <v>26.78</v>
      </c>
      <c r="R60" s="38">
        <v>24.2</v>
      </c>
      <c r="S60" s="38">
        <v>0</v>
      </c>
      <c r="T60" s="37">
        <f>SUMPRODUCT(LTA!J60:AN60,LTA!J$101:AN$101,LTA!J$105:AN$105)</f>
        <v>44.27</v>
      </c>
      <c r="U60" s="37">
        <f>SUMPRODUCT(LTA!J60:AN60,LTA!J$102:AN$102,LTA!J$105:AN$105)</f>
        <v>378.46210300000001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361.87</v>
      </c>
      <c r="AB60" s="75">
        <f>-STOA!P60</f>
        <v>0</v>
      </c>
      <c r="AC60">
        <f t="shared" si="0"/>
        <v>16.801339421485391</v>
      </c>
      <c r="AD60">
        <f t="shared" si="1"/>
        <v>1892.4417766563997</v>
      </c>
      <c r="AE60">
        <f>'IDT-1'!F60</f>
        <v>0</v>
      </c>
      <c r="AF60" s="24"/>
      <c r="AG60">
        <f t="shared" si="2"/>
        <v>1892.4417766563997</v>
      </c>
      <c r="AI60" s="34">
        <f>PXIL!J60</f>
        <v>0</v>
      </c>
      <c r="AJ60" s="34">
        <f>PXIL!P60</f>
        <v>0</v>
      </c>
      <c r="AK60" s="34">
        <f>RTM_IEX!J60</f>
        <v>19.350000000000001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7.8234000000000004</v>
      </c>
      <c r="E61">
        <f>GT_NG!T61</f>
        <v>11.832085909534658</v>
      </c>
      <c r="F61">
        <f>GT_Spot!T61</f>
        <v>0</v>
      </c>
      <c r="G61">
        <f>PPCL_NG!T61</f>
        <v>51.088072148220824</v>
      </c>
      <c r="H61">
        <f>PPCL_Spot!T61</f>
        <v>0</v>
      </c>
      <c r="I61">
        <f>Bawana_NG!T61</f>
        <v>57.909999999999989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932.62067527640829</v>
      </c>
      <c r="P61" s="36">
        <v>72.58</v>
      </c>
      <c r="Q61" s="36">
        <v>26.78</v>
      </c>
      <c r="R61" s="38">
        <v>24.2</v>
      </c>
      <c r="S61" s="38">
        <v>0</v>
      </c>
      <c r="T61" s="37">
        <f>SUMPRODUCT(LTA!J61:AN61,LTA!J$101:AN$101,LTA!J$105:AN$105)</f>
        <v>49.260000000000005</v>
      </c>
      <c r="U61" s="37">
        <f>SUMPRODUCT(LTA!J61:AN61,LTA!J$102:AN$102,LTA!J$105:AN$105)</f>
        <v>372.52984700000002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361.87</v>
      </c>
      <c r="AB61" s="75">
        <f>-STOA!P61</f>
        <v>0</v>
      </c>
      <c r="AC61">
        <f t="shared" si="0"/>
        <v>17.535619906940642</v>
      </c>
      <c r="AD61">
        <f t="shared" si="1"/>
        <v>1975.1484604272232</v>
      </c>
      <c r="AE61">
        <f>'IDT-1'!F61</f>
        <v>0</v>
      </c>
      <c r="AF61" s="24"/>
      <c r="AG61">
        <f t="shared" si="2"/>
        <v>1975.1484604272232</v>
      </c>
      <c r="AI61" s="34">
        <f>PXIL!J61</f>
        <v>0</v>
      </c>
      <c r="AJ61" s="34">
        <f>PXIL!P61</f>
        <v>0</v>
      </c>
      <c r="AK61" s="34">
        <f>RTM_IEX!J61</f>
        <v>24.19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7.8234000000000004</v>
      </c>
      <c r="E62">
        <f>GT_NG!T62</f>
        <v>11.832085909534658</v>
      </c>
      <c r="F62">
        <f>GT_Spot!T62</f>
        <v>0</v>
      </c>
      <c r="G62">
        <f>PPCL_NG!T62</f>
        <v>51.088072148220824</v>
      </c>
      <c r="H62">
        <f>PPCL_Spot!T62</f>
        <v>0</v>
      </c>
      <c r="I62">
        <f>Bawana_NG!T62</f>
        <v>70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959.09774336614998</v>
      </c>
      <c r="P62" s="36">
        <v>72.58</v>
      </c>
      <c r="Q62" s="36">
        <v>26.78</v>
      </c>
      <c r="R62" s="38">
        <v>24.2</v>
      </c>
      <c r="S62" s="38">
        <v>0</v>
      </c>
      <c r="T62" s="37">
        <f>SUMPRODUCT(LTA!J62:AN62,LTA!J$101:AN$101,LTA!J$105:AN$105)</f>
        <v>46.45</v>
      </c>
      <c r="U62" s="37">
        <f>SUMPRODUCT(LTA!J62:AN62,LTA!J$102:AN$102,LTA!J$105:AN$105)</f>
        <v>366.22682500000002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361.87</v>
      </c>
      <c r="AB62" s="75">
        <f>-STOA!P62</f>
        <v>0</v>
      </c>
      <c r="AC62">
        <f t="shared" si="0"/>
        <v>17.752223512530367</v>
      </c>
      <c r="AD62">
        <f t="shared" si="1"/>
        <v>1999.5459029113747</v>
      </c>
      <c r="AE62">
        <f>'IDT-1'!F62</f>
        <v>0</v>
      </c>
      <c r="AF62" s="24"/>
      <c r="AG62">
        <f t="shared" si="2"/>
        <v>1999.5459029113747</v>
      </c>
      <c r="AI62" s="34">
        <f>PXIL!J62</f>
        <v>0</v>
      </c>
      <c r="AJ62" s="34">
        <f>PXIL!P62</f>
        <v>0</v>
      </c>
      <c r="AK62" s="34">
        <f>RTM_IEX!J62</f>
        <v>19.350000000000001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7.8234000000000004</v>
      </c>
      <c r="E63">
        <f>GT_NG!T63</f>
        <v>11.832085909534658</v>
      </c>
      <c r="F63">
        <f>GT_Spot!T63</f>
        <v>0</v>
      </c>
      <c r="G63">
        <f>PPCL_NG!T63</f>
        <v>51.088072148220824</v>
      </c>
      <c r="H63">
        <f>PPCL_Spot!T63</f>
        <v>0</v>
      </c>
      <c r="I63">
        <f>Bawana_NG!T63</f>
        <v>70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959.18783441096036</v>
      </c>
      <c r="P63" s="36">
        <v>72.58</v>
      </c>
      <c r="Q63" s="36">
        <v>26.78</v>
      </c>
      <c r="R63" s="38">
        <v>24.2</v>
      </c>
      <c r="S63" s="38">
        <v>0</v>
      </c>
      <c r="T63" s="37">
        <f>SUMPRODUCT(LTA!J63:AN63,LTA!J$101:AN$101,LTA!J$105:AN$105)</f>
        <v>75.58</v>
      </c>
      <c r="U63" s="37">
        <f>SUMPRODUCT(LTA!J63:AN63,LTA!J$102:AN$102,LTA!J$105:AN$105)</f>
        <v>361.108251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361.97</v>
      </c>
      <c r="AB63" s="75">
        <f>-STOA!P63</f>
        <v>0</v>
      </c>
      <c r="AC63">
        <f t="shared" si="0"/>
        <v>18.305844862524701</v>
      </c>
      <c r="AD63">
        <f t="shared" si="1"/>
        <v>2061.9037986061912</v>
      </c>
      <c r="AE63">
        <f>'IDT-1'!F63</f>
        <v>0</v>
      </c>
      <c r="AF63" s="24"/>
      <c r="AG63">
        <f t="shared" si="2"/>
        <v>2061.9037986061912</v>
      </c>
      <c r="AI63" s="34">
        <f>PXIL!J63</f>
        <v>0</v>
      </c>
      <c r="AJ63" s="34">
        <f>PXIL!P63</f>
        <v>0</v>
      </c>
      <c r="AK63" s="34">
        <f>RTM_IEX!J63</f>
        <v>58.06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7.8234000000000004</v>
      </c>
      <c r="E64">
        <f>GT_NG!T64</f>
        <v>11.832085909534658</v>
      </c>
      <c r="F64">
        <f>GT_Spot!T64</f>
        <v>0</v>
      </c>
      <c r="G64">
        <f>PPCL_NG!T64</f>
        <v>51.088072148220824</v>
      </c>
      <c r="H64">
        <f>PPCL_Spot!T64</f>
        <v>0</v>
      </c>
      <c r="I64">
        <f>Bawana_NG!T64</f>
        <v>70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958.42721888272195</v>
      </c>
      <c r="P64" s="36">
        <v>72.58</v>
      </c>
      <c r="Q64" s="36">
        <v>26.78</v>
      </c>
      <c r="R64" s="38">
        <v>24.2</v>
      </c>
      <c r="S64" s="38">
        <v>0</v>
      </c>
      <c r="T64" s="37">
        <f>SUMPRODUCT(LTA!J64:AN64,LTA!J$101:AN$101,LTA!J$105:AN$105)</f>
        <v>69.11</v>
      </c>
      <c r="U64" s="37">
        <f>SUMPRODUCT(LTA!J64:AN64,LTA!J$102:AN$102,LTA!J$105:AN$105)</f>
        <v>356.46391899999998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361.97</v>
      </c>
      <c r="AB64" s="75">
        <f>-STOA!P64</f>
        <v>0</v>
      </c>
      <c r="AC64">
        <f t="shared" si="0"/>
        <v>18.3717133242762</v>
      </c>
      <c r="AD64">
        <f t="shared" si="1"/>
        <v>2069.322982616201</v>
      </c>
      <c r="AE64">
        <f>'IDT-1'!F64</f>
        <v>0</v>
      </c>
      <c r="AF64" s="24"/>
      <c r="AG64">
        <f t="shared" si="2"/>
        <v>2069.322982616201</v>
      </c>
      <c r="AI64" s="34">
        <f>PXIL!J64</f>
        <v>0</v>
      </c>
      <c r="AJ64" s="34">
        <f>PXIL!P64</f>
        <v>0</v>
      </c>
      <c r="AK64" s="34">
        <f>RTM_IEX!J64</f>
        <v>77.42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7.8234000000000004</v>
      </c>
      <c r="E65">
        <f>GT_NG!T65</f>
        <v>11.832085909534658</v>
      </c>
      <c r="F65">
        <f>GT_Spot!T65</f>
        <v>0</v>
      </c>
      <c r="G65">
        <f>PPCL_NG!T65</f>
        <v>51.088072148220824</v>
      </c>
      <c r="H65">
        <f>PPCL_Spot!T65</f>
        <v>0</v>
      </c>
      <c r="I65">
        <f>Bawana_NG!T65</f>
        <v>70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959.71743407251552</v>
      </c>
      <c r="P65" s="36">
        <v>72.58</v>
      </c>
      <c r="Q65" s="36">
        <v>26.78</v>
      </c>
      <c r="R65" s="38">
        <v>24.2</v>
      </c>
      <c r="S65" s="38">
        <v>0</v>
      </c>
      <c r="T65" s="37">
        <f>SUMPRODUCT(LTA!J65:AN65,LTA!J$101:AN$101,LTA!J$105:AN$105)</f>
        <v>64.25</v>
      </c>
      <c r="U65" s="37">
        <f>SUMPRODUCT(LTA!J65:AN65,LTA!J$102:AN$102,LTA!J$105:AN$105)</f>
        <v>350.92194299999994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361.97</v>
      </c>
      <c r="AB65" s="75">
        <f>-STOA!P65</f>
        <v>0</v>
      </c>
      <c r="AC65">
        <f t="shared" si="0"/>
        <v>18.291529829146388</v>
      </c>
      <c r="AD65">
        <f t="shared" si="1"/>
        <v>2060.2914053011245</v>
      </c>
      <c r="AE65">
        <f>'IDT-1'!F65</f>
        <v>0</v>
      </c>
      <c r="AF65" s="24"/>
      <c r="AG65">
        <f t="shared" si="2"/>
        <v>2060.2914053011245</v>
      </c>
      <c r="AI65" s="34">
        <f>PXIL!J65</f>
        <v>0</v>
      </c>
      <c r="AJ65" s="34">
        <f>PXIL!P65</f>
        <v>0</v>
      </c>
      <c r="AK65" s="34">
        <f>RTM_IEX!J65</f>
        <v>77.42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7.8234000000000004</v>
      </c>
      <c r="E66">
        <f>GT_NG!T66</f>
        <v>11.848580441640381</v>
      </c>
      <c r="F66">
        <f>GT_Spot!T66</f>
        <v>0</v>
      </c>
      <c r="G66">
        <f>PPCL_NG!T66</f>
        <v>51.088072148220824</v>
      </c>
      <c r="H66">
        <f>PPCL_Spot!T66</f>
        <v>0</v>
      </c>
      <c r="I66">
        <f>Bawana_NG!T66</f>
        <v>70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959.71743407251552</v>
      </c>
      <c r="P66" s="36">
        <v>72.58</v>
      </c>
      <c r="Q66" s="36">
        <v>26.78</v>
      </c>
      <c r="R66" s="38">
        <v>24.2</v>
      </c>
      <c r="S66" s="38">
        <v>0</v>
      </c>
      <c r="T66" s="37">
        <f>SUMPRODUCT(LTA!J66:AN66,LTA!J$101:AN$101,LTA!J$105:AN$105)</f>
        <v>67.39</v>
      </c>
      <c r="U66" s="37">
        <f>SUMPRODUCT(LTA!J66:AN66,LTA!J$102:AN$102,LTA!J$105:AN$105)</f>
        <v>344.804304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361.97</v>
      </c>
      <c r="AB66" s="75">
        <f>-STOA!P66</f>
        <v>0</v>
      </c>
      <c r="AC66">
        <f t="shared" si="0"/>
        <v>18.265471757828916</v>
      </c>
      <c r="AD66">
        <f t="shared" si="1"/>
        <v>2057.3563189045481</v>
      </c>
      <c r="AE66">
        <f>'IDT-1'!F66</f>
        <v>0</v>
      </c>
      <c r="AF66" s="24"/>
      <c r="AG66">
        <f t="shared" si="2"/>
        <v>2057.3563189045481</v>
      </c>
      <c r="AI66" s="34">
        <f>PXIL!J66</f>
        <v>0</v>
      </c>
      <c r="AJ66" s="34">
        <f>PXIL!P66</f>
        <v>0</v>
      </c>
      <c r="AK66" s="34">
        <f>RTM_IEX!J66</f>
        <v>77.42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7.8234000000000004</v>
      </c>
      <c r="E67">
        <f>GT_NG!T67</f>
        <v>11.875185735512629</v>
      </c>
      <c r="F67">
        <f>GT_Spot!T67</f>
        <v>0</v>
      </c>
      <c r="G67">
        <f>PPCL_NG!T67</f>
        <v>51.088072148220824</v>
      </c>
      <c r="H67">
        <f>PPCL_Spot!T67</f>
        <v>0</v>
      </c>
      <c r="I67">
        <f>Bawana_NG!T67</f>
        <v>70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964.45918240296203</v>
      </c>
      <c r="P67" s="36">
        <v>72.58</v>
      </c>
      <c r="Q67" s="36">
        <v>26.78</v>
      </c>
      <c r="R67" s="38">
        <v>24.2</v>
      </c>
      <c r="S67" s="38">
        <v>0</v>
      </c>
      <c r="T67" s="37">
        <f>SUMPRODUCT(LTA!J67:AN67,LTA!J$101:AN$101,LTA!J$105:AN$105)</f>
        <v>63.19</v>
      </c>
      <c r="U67" s="37">
        <f>SUMPRODUCT(LTA!J67:AN67,LTA!J$102:AN$102,LTA!J$105:AN$105)</f>
        <v>338.53072200000003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363.99</v>
      </c>
      <c r="AB67" s="75">
        <f>-STOA!P67</f>
        <v>0</v>
      </c>
      <c r="AC67">
        <f t="shared" si="0"/>
        <v>17.551745748122922</v>
      </c>
      <c r="AD67">
        <f t="shared" si="1"/>
        <v>1976.9648165385727</v>
      </c>
      <c r="AE67">
        <f>'IDT-1'!F67</f>
        <v>0</v>
      </c>
      <c r="AF67" s="24"/>
      <c r="AG67">
        <f t="shared" si="2"/>
        <v>1976.9648165385727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7.8234000000000004</v>
      </c>
      <c r="E68">
        <f>GT_NG!T68</f>
        <v>11.875185735512629</v>
      </c>
      <c r="F68">
        <f>GT_Spot!T68</f>
        <v>0</v>
      </c>
      <c r="G68">
        <f>PPCL_NG!T68</f>
        <v>51.088072148220824</v>
      </c>
      <c r="H68">
        <f>PPCL_Spot!T68</f>
        <v>0</v>
      </c>
      <c r="I68">
        <f>Bawana_NG!T68</f>
        <v>70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964.07887387197604</v>
      </c>
      <c r="P68" s="36">
        <v>72.58</v>
      </c>
      <c r="Q68" s="36">
        <v>26.78</v>
      </c>
      <c r="R68" s="38">
        <v>24.2</v>
      </c>
      <c r="S68" s="38">
        <v>0</v>
      </c>
      <c r="T68" s="37">
        <f>SUMPRODUCT(LTA!J68:AN68,LTA!J$101:AN$101,LTA!J$105:AN$105)</f>
        <v>61</v>
      </c>
      <c r="U68" s="37">
        <f>SUMPRODUCT(LTA!J68:AN68,LTA!J$102:AN$102,LTA!J$105:AN$105)</f>
        <v>330.50071100000002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-63</v>
      </c>
      <c r="AA68" s="75">
        <f>STOA!J68</f>
        <v>363.99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18.017784970148551</v>
      </c>
      <c r="AD68">
        <f t="shared" ref="AD68:AD98" si="4">SUM(B68:AB68,AI68:AR68)-AC68</f>
        <v>1902.898457785561</v>
      </c>
      <c r="AE68">
        <f>'IDT-1'!F68</f>
        <v>0</v>
      </c>
      <c r="AF68" s="24"/>
      <c r="AG68">
        <f t="shared" ref="AG68:AG98" si="5">SUM(AD68:AF68)</f>
        <v>1902.898457785561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7.8234000000000004</v>
      </c>
      <c r="E69">
        <f>GT_NG!T69</f>
        <v>11.875185735512629</v>
      </c>
      <c r="F69">
        <f>GT_Spot!T69</f>
        <v>0</v>
      </c>
      <c r="G69">
        <f>PPCL_NG!T69</f>
        <v>51.088072148220824</v>
      </c>
      <c r="H69">
        <f>PPCL_Spot!T69</f>
        <v>0</v>
      </c>
      <c r="I69">
        <f>Bawana_NG!T69</f>
        <v>70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970.31554146386043</v>
      </c>
      <c r="P69" s="36">
        <v>72.58</v>
      </c>
      <c r="Q69" s="36">
        <v>26.78</v>
      </c>
      <c r="R69" s="38">
        <v>24.2</v>
      </c>
      <c r="S69" s="38">
        <v>0</v>
      </c>
      <c r="T69" s="37">
        <f>SUMPRODUCT(LTA!J69:AN69,LTA!J$101:AN$101,LTA!J$105:AN$105)</f>
        <v>49.370000000000005</v>
      </c>
      <c r="U69" s="37">
        <f>SUMPRODUCT(LTA!J69:AN69,LTA!J$102:AN$102,LTA!J$105:AN$105)</f>
        <v>321.49500000000006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-28.3</v>
      </c>
      <c r="AA69" s="75">
        <f>STOA!J69</f>
        <v>363.99</v>
      </c>
      <c r="AB69" s="75">
        <f>-STOA!P69</f>
        <v>0</v>
      </c>
      <c r="AC69">
        <f t="shared" si="3"/>
        <v>17.583002363136956</v>
      </c>
      <c r="AD69">
        <f t="shared" si="4"/>
        <v>1923.6341969844568</v>
      </c>
      <c r="AE69">
        <f>'IDT-1'!F69</f>
        <v>0</v>
      </c>
      <c r="AF69" s="24"/>
      <c r="AG69">
        <f t="shared" si="5"/>
        <v>1923.6341969844568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7.8234000000000004</v>
      </c>
      <c r="E70">
        <f>GT_NG!T70</f>
        <v>11.875185735512629</v>
      </c>
      <c r="F70">
        <f>GT_Spot!T70</f>
        <v>0</v>
      </c>
      <c r="G70">
        <f>PPCL_NG!T70</f>
        <v>51.088072148220824</v>
      </c>
      <c r="H70">
        <f>PPCL_Spot!T70</f>
        <v>0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970.25722831425389</v>
      </c>
      <c r="P70" s="36">
        <v>72.58</v>
      </c>
      <c r="Q70" s="36">
        <v>26.78</v>
      </c>
      <c r="R70" s="38">
        <v>22.679999999999996</v>
      </c>
      <c r="S70" s="38">
        <v>0</v>
      </c>
      <c r="T70" s="37">
        <f>SUMPRODUCT(LTA!J70:AN70,LTA!J$101:AN$101,LTA!J$105:AN$105)</f>
        <v>43.330000000000005</v>
      </c>
      <c r="U70" s="37">
        <f>SUMPRODUCT(LTA!J70:AN70,LTA!J$102:AN$102,LTA!J$105:AN$105)</f>
        <v>312.21609300000006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-0.18</v>
      </c>
      <c r="AA70" s="75">
        <f>STOA!J70</f>
        <v>363.99</v>
      </c>
      <c r="AB70" s="75">
        <f>-STOA!P70</f>
        <v>0</v>
      </c>
      <c r="AC70">
        <f t="shared" si="3"/>
        <v>17.008653879896283</v>
      </c>
      <c r="AD70">
        <f t="shared" si="4"/>
        <v>1915.431325318091</v>
      </c>
      <c r="AE70">
        <f>'IDT-1'!F70</f>
        <v>0</v>
      </c>
      <c r="AF70" s="24"/>
      <c r="AG70">
        <f t="shared" si="5"/>
        <v>1915.431325318091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7.8234000000000004</v>
      </c>
      <c r="E71">
        <f>GT_NG!T71</f>
        <v>11.875185735512629</v>
      </c>
      <c r="F71">
        <f>GT_Spot!T71</f>
        <v>0</v>
      </c>
      <c r="G71">
        <f>PPCL_NG!T71</f>
        <v>51.088072148220824</v>
      </c>
      <c r="H71">
        <f>PPCL_Spot!T71</f>
        <v>0</v>
      </c>
      <c r="I71">
        <f>Bawana_NG!T71</f>
        <v>70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970.06285536499877</v>
      </c>
      <c r="P71" s="36">
        <v>72.58</v>
      </c>
      <c r="Q71" s="36">
        <v>26.78</v>
      </c>
      <c r="R71" s="38">
        <v>20.43</v>
      </c>
      <c r="S71" s="38">
        <v>0</v>
      </c>
      <c r="T71" s="37">
        <f>SUMPRODUCT(LTA!J71:AN71,LTA!J$101:AN$101,LTA!J$105:AN$105)</f>
        <v>38.49</v>
      </c>
      <c r="U71" s="37">
        <f>SUMPRODUCT(LTA!J71:AN71,LTA!J$102:AN$102,LTA!J$105:AN$105)</f>
        <v>304.56948400000005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-41</v>
      </c>
      <c r="AA71" s="75">
        <f>STOA!J71</f>
        <v>304.09000000000003</v>
      </c>
      <c r="AB71" s="75">
        <f>-STOA!P71</f>
        <v>0</v>
      </c>
      <c r="AC71">
        <f t="shared" si="3"/>
        <v>17.510015330752527</v>
      </c>
      <c r="AD71">
        <f t="shared" si="4"/>
        <v>1749.2789819179798</v>
      </c>
      <c r="AE71">
        <f>'IDT-1'!F71</f>
        <v>0</v>
      </c>
      <c r="AF71" s="24"/>
      <c r="AG71">
        <f t="shared" si="5"/>
        <v>1749.2789819179798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-70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7.8234000000000004</v>
      </c>
      <c r="E72">
        <f>GT_NG!T72</f>
        <v>11.875185735512629</v>
      </c>
      <c r="F72">
        <f>GT_Spot!T72</f>
        <v>0</v>
      </c>
      <c r="G72">
        <f>PPCL_NG!T72</f>
        <v>51.088072148220824</v>
      </c>
      <c r="H72">
        <f>PPCL_Spot!T72</f>
        <v>0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968.00096201204622</v>
      </c>
      <c r="P72" s="36">
        <v>72.58</v>
      </c>
      <c r="Q72" s="36">
        <v>26.78</v>
      </c>
      <c r="R72" s="38">
        <v>18.87</v>
      </c>
      <c r="S72" s="38">
        <v>0</v>
      </c>
      <c r="T72" s="37">
        <f>SUMPRODUCT(LTA!J72:AN72,LTA!J$101:AN$101,LTA!J$105:AN$105)</f>
        <v>21.540000000000003</v>
      </c>
      <c r="U72" s="37">
        <f>SUMPRODUCT(LTA!J72:AN72,LTA!J$102:AN$102,LTA!J$105:AN$105)</f>
        <v>297.89569600000004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304.09000000000003</v>
      </c>
      <c r="AB72" s="75">
        <f>-STOA!P72</f>
        <v>0</v>
      </c>
      <c r="AC72">
        <f t="shared" si="3"/>
        <v>16.996593932102392</v>
      </c>
      <c r="AD72">
        <f t="shared" si="4"/>
        <v>1713.5467219636771</v>
      </c>
      <c r="AE72">
        <f>'IDT-1'!F72</f>
        <v>0</v>
      </c>
      <c r="AF72" s="24"/>
      <c r="AG72">
        <f t="shared" si="5"/>
        <v>1713.5467219636771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-100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7.8234000000000004</v>
      </c>
      <c r="E73">
        <f>GT_NG!T73</f>
        <v>11.875185735512629</v>
      </c>
      <c r="F73">
        <f>GT_Spot!T73</f>
        <v>0</v>
      </c>
      <c r="G73">
        <f>PPCL_NG!T73</f>
        <v>51.088072148220824</v>
      </c>
      <c r="H73">
        <f>PPCL_Spot!T73</f>
        <v>0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969.64991186796703</v>
      </c>
      <c r="P73" s="36">
        <v>72.58</v>
      </c>
      <c r="Q73" s="36">
        <v>26.78</v>
      </c>
      <c r="R73" s="38">
        <v>11.892544948630139</v>
      </c>
      <c r="S73" s="38">
        <v>0</v>
      </c>
      <c r="T73" s="37">
        <f>SUMPRODUCT(LTA!J73:AN73,LTA!J$101:AN$101,LTA!J$105:AN$105)</f>
        <v>19.52</v>
      </c>
      <c r="U73" s="37">
        <f>SUMPRODUCT(LTA!J73:AN73,LTA!J$102:AN$102,LTA!J$105:AN$105)</f>
        <v>292.29517800000002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304.09000000000003</v>
      </c>
      <c r="AB73" s="75">
        <f>-STOA!P73</f>
        <v>0</v>
      </c>
      <c r="AC73">
        <f t="shared" si="3"/>
        <v>17.148986353648304</v>
      </c>
      <c r="AD73">
        <f t="shared" si="4"/>
        <v>1670.4453063466824</v>
      </c>
      <c r="AE73">
        <f>'IDT-1'!F73</f>
        <v>0</v>
      </c>
      <c r="AF73" s="24"/>
      <c r="AG73">
        <f t="shared" si="5"/>
        <v>1670.4453063466824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-130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7.8234000000000004</v>
      </c>
      <c r="E74">
        <f>GT_NG!T74</f>
        <v>11.86046511627907</v>
      </c>
      <c r="F74">
        <f>GT_Spot!T74</f>
        <v>0</v>
      </c>
      <c r="G74">
        <f>PPCL_NG!T74</f>
        <v>51.088072148220824</v>
      </c>
      <c r="H74">
        <f>PPCL_Spot!T74</f>
        <v>0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945.40429121397835</v>
      </c>
      <c r="P74" s="36">
        <v>72.58</v>
      </c>
      <c r="Q74" s="36">
        <v>26.78</v>
      </c>
      <c r="R74" s="38">
        <v>6.07</v>
      </c>
      <c r="S74" s="38">
        <v>0</v>
      </c>
      <c r="T74" s="37">
        <f>SUMPRODUCT(LTA!J74:AN74,LTA!J$101:AN$101,LTA!J$105:AN$105)</f>
        <v>19.489999999999998</v>
      </c>
      <c r="U74" s="37">
        <f>SUMPRODUCT(LTA!J74:AN74,LTA!J$102:AN$102,LTA!J$105:AN$105)</f>
        <v>287.36789300000004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304.09000000000003</v>
      </c>
      <c r="AB74" s="75">
        <f>-STOA!P74</f>
        <v>0</v>
      </c>
      <c r="AC74">
        <f t="shared" si="3"/>
        <v>16.769607826718435</v>
      </c>
      <c r="AD74">
        <f t="shared" si="4"/>
        <v>1643.7845136517597</v>
      </c>
      <c r="AE74">
        <f>'IDT-1'!F74</f>
        <v>0</v>
      </c>
      <c r="AF74" s="24"/>
      <c r="AG74">
        <f t="shared" si="5"/>
        <v>1643.7845136517597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-122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7.8234000000000004</v>
      </c>
      <c r="E75">
        <f>GT_NG!T75</f>
        <v>11.97062423500612</v>
      </c>
      <c r="F75">
        <f>GT_Spot!T75</f>
        <v>0</v>
      </c>
      <c r="G75">
        <f>PPCL_NG!T75</f>
        <v>51.09</v>
      </c>
      <c r="H75">
        <f>PPCL_Spot!T75</f>
        <v>0</v>
      </c>
      <c r="I75">
        <f>Bawana_NG!T75</f>
        <v>58.480000000000004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901.55352687948209</v>
      </c>
      <c r="P75" s="36">
        <v>72.58</v>
      </c>
      <c r="Q75" s="36">
        <v>26.78</v>
      </c>
      <c r="R75" s="38">
        <v>0</v>
      </c>
      <c r="S75" s="38">
        <v>0</v>
      </c>
      <c r="T75" s="37">
        <f>SUMPRODUCT(LTA!J75:AN75,LTA!J$101:AN$101,LTA!J$105:AN$105)</f>
        <v>16.149999999999999</v>
      </c>
      <c r="U75" s="37">
        <f>SUMPRODUCT(LTA!J75:AN75,LTA!J$102:AN$102,LTA!J$105:AN$105)</f>
        <v>284.29873799999996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336.31</v>
      </c>
      <c r="AB75" s="75">
        <f>-STOA!P75</f>
        <v>0</v>
      </c>
      <c r="AC75">
        <f t="shared" si="3"/>
        <v>16.526513371648981</v>
      </c>
      <c r="AD75">
        <f t="shared" si="4"/>
        <v>1640.5097757428391</v>
      </c>
      <c r="AE75">
        <f>'IDT-1'!F75</f>
        <v>0</v>
      </c>
      <c r="AF75" s="24"/>
      <c r="AG75">
        <f t="shared" si="5"/>
        <v>1640.5097757428391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-110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7.8234000000000004</v>
      </c>
      <c r="E76">
        <f>GT_NG!T76</f>
        <v>11.98216939078752</v>
      </c>
      <c r="F76">
        <f>GT_Spot!T76</f>
        <v>0</v>
      </c>
      <c r="G76">
        <f>PPCL_NG!T76</f>
        <v>51.09</v>
      </c>
      <c r="H76">
        <f>PPCL_Spot!T76</f>
        <v>0</v>
      </c>
      <c r="I76">
        <f>Bawana_NG!T76</f>
        <v>58.480000000000004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955.30400838126218</v>
      </c>
      <c r="P76" s="36">
        <v>72.58</v>
      </c>
      <c r="Q76" s="36">
        <v>26.78</v>
      </c>
      <c r="R76" s="38">
        <v>0</v>
      </c>
      <c r="S76" s="38">
        <v>0</v>
      </c>
      <c r="T76" s="37">
        <f>SUMPRODUCT(LTA!J76:AN76,LTA!J$101:AN$101,LTA!J$105:AN$105)</f>
        <v>13.68</v>
      </c>
      <c r="U76" s="37">
        <f>SUMPRODUCT(LTA!J76:AN76,LTA!J$102:AN$102,LTA!J$105:AN$105)</f>
        <v>280.57156399999997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-118.02</v>
      </c>
      <c r="AA76" s="75">
        <f>STOA!J76</f>
        <v>336.31</v>
      </c>
      <c r="AB76" s="75">
        <f>-STOA!P76</f>
        <v>0</v>
      </c>
      <c r="AC76">
        <f t="shared" si="3"/>
        <v>17.726536859539156</v>
      </c>
      <c r="AD76">
        <f t="shared" si="4"/>
        <v>1598.8546049125105</v>
      </c>
      <c r="AE76">
        <f>'IDT-1'!F76</f>
        <v>0</v>
      </c>
      <c r="AF76" s="24"/>
      <c r="AG76">
        <f t="shared" si="5"/>
        <v>1598.8546049125105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-80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7.8234000000000004</v>
      </c>
      <c r="E77">
        <f>GT_NG!T77</f>
        <v>11.98216939078752</v>
      </c>
      <c r="F77">
        <f>GT_Spot!T77</f>
        <v>0</v>
      </c>
      <c r="G77">
        <f>PPCL_NG!T77</f>
        <v>51.088072148220824</v>
      </c>
      <c r="H77">
        <f>PPCL_Spot!T77</f>
        <v>0</v>
      </c>
      <c r="I77">
        <f>Bawana_NG!T77</f>
        <v>58.810000000000009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947.70780324341831</v>
      </c>
      <c r="P77" s="36">
        <v>72.58</v>
      </c>
      <c r="Q77" s="36">
        <v>26.78</v>
      </c>
      <c r="R77" s="38">
        <v>0</v>
      </c>
      <c r="S77" s="38">
        <v>0</v>
      </c>
      <c r="T77" s="37">
        <f>SUMPRODUCT(LTA!J77:AN77,LTA!J$101:AN$101,LTA!J$105:AN$105)</f>
        <v>11.5</v>
      </c>
      <c r="U77" s="37">
        <f>SUMPRODUCT(LTA!J77:AN77,LTA!J$102:AN$102,LTA!J$105:AN$105)</f>
        <v>289.81835199999995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-203</v>
      </c>
      <c r="AA77" s="75">
        <f>STOA!J77</f>
        <v>336.31</v>
      </c>
      <c r="AB77" s="75">
        <f>-STOA!P77</f>
        <v>0</v>
      </c>
      <c r="AC77">
        <f t="shared" si="3"/>
        <v>17.768978098691004</v>
      </c>
      <c r="AD77">
        <f t="shared" si="4"/>
        <v>1593.6308186837357</v>
      </c>
      <c r="AE77">
        <f>'IDT-1'!F77</f>
        <v>0</v>
      </c>
      <c r="AF77" s="24"/>
      <c r="AG77">
        <f t="shared" si="5"/>
        <v>1593.6308186837357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7.8234000000000004</v>
      </c>
      <c r="E78">
        <f>GT_NG!T78</f>
        <v>11.98216939078752</v>
      </c>
      <c r="F78">
        <f>GT_Spot!T78</f>
        <v>0</v>
      </c>
      <c r="G78">
        <f>PPCL_NG!T78</f>
        <v>51.088072148220824</v>
      </c>
      <c r="H78">
        <f>PPCL_Spot!T78</f>
        <v>0</v>
      </c>
      <c r="I78">
        <f>Bawana_NG!T78</f>
        <v>58.810000000000009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953.52240571347568</v>
      </c>
      <c r="P78" s="36">
        <v>72.58</v>
      </c>
      <c r="Q78" s="36">
        <v>26.78</v>
      </c>
      <c r="R78" s="38">
        <v>0</v>
      </c>
      <c r="S78" s="38">
        <v>0</v>
      </c>
      <c r="T78" s="37">
        <f>SUMPRODUCT(LTA!J78:AN78,LTA!J$101:AN$101,LTA!J$105:AN$105)</f>
        <v>8.67</v>
      </c>
      <c r="U78" s="37">
        <f>SUMPRODUCT(LTA!J78:AN78,LTA!J$102:AN$102,LTA!J$105:AN$105)</f>
        <v>295.73379299999999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-241</v>
      </c>
      <c r="AA78" s="75">
        <f>STOA!J78</f>
        <v>336.31</v>
      </c>
      <c r="AB78" s="75">
        <f>-STOA!P78</f>
        <v>0</v>
      </c>
      <c r="AC78">
        <f t="shared" si="3"/>
        <v>18.184667327070933</v>
      </c>
      <c r="AD78">
        <f t="shared" si="4"/>
        <v>1564.1151729254132</v>
      </c>
      <c r="AE78">
        <f>'IDT-1'!F78</f>
        <v>0</v>
      </c>
      <c r="AF78" s="24"/>
      <c r="AG78">
        <f t="shared" si="5"/>
        <v>1564.1151729254132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7.8234000000000004</v>
      </c>
      <c r="E79">
        <f>GT_NG!T79</f>
        <v>11.98216939078752</v>
      </c>
      <c r="F79">
        <f>GT_Spot!T79</f>
        <v>0</v>
      </c>
      <c r="G79">
        <f>PPCL_NG!T79</f>
        <v>51.088072148220824</v>
      </c>
      <c r="H79">
        <f>PPCL_Spot!T79</f>
        <v>0</v>
      </c>
      <c r="I79">
        <f>Bawana_NG!T79</f>
        <v>55.019999999999996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973.89421339851106</v>
      </c>
      <c r="P79" s="36">
        <v>72.58</v>
      </c>
      <c r="Q79" s="36">
        <v>26.78</v>
      </c>
      <c r="R79" s="38">
        <v>0</v>
      </c>
      <c r="S79" s="38">
        <v>0</v>
      </c>
      <c r="T79" s="37">
        <f>SUMPRODUCT(LTA!J79:AN79,LTA!J$101:AN$101,LTA!J$105:AN$105)</f>
        <v>6</v>
      </c>
      <c r="U79" s="37">
        <f>SUMPRODUCT(LTA!J79:AN79,LTA!J$102:AN$102,LTA!J$105:AN$105)</f>
        <v>301.11930799999999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-276</v>
      </c>
      <c r="AA79" s="75">
        <f>STOA!J79</f>
        <v>336.40000000000003</v>
      </c>
      <c r="AB79" s="75">
        <f>-STOA!P79</f>
        <v>0</v>
      </c>
      <c r="AC79">
        <f t="shared" si="3"/>
        <v>19.049250229976082</v>
      </c>
      <c r="AD79">
        <f t="shared" si="4"/>
        <v>1591.1879127075433</v>
      </c>
      <c r="AE79">
        <f>'IDT-1'!F79</f>
        <v>0</v>
      </c>
      <c r="AF79" s="24"/>
      <c r="AG79">
        <f t="shared" si="5"/>
        <v>1591.1879127075433</v>
      </c>
      <c r="AI79" s="34">
        <f>PXIL!J79</f>
        <v>0</v>
      </c>
      <c r="AJ79" s="34">
        <f>PXIL!P79</f>
        <v>0</v>
      </c>
      <c r="AK79" s="34">
        <f>RTM_IEX!J79</f>
        <v>43.55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7.8234000000000004</v>
      </c>
      <c r="E80">
        <f>GT_NG!T80</f>
        <v>11.98216939078752</v>
      </c>
      <c r="F80">
        <f>GT_Spot!T80</f>
        <v>0</v>
      </c>
      <c r="G80">
        <f>PPCL_NG!T80</f>
        <v>51.088072148220824</v>
      </c>
      <c r="H80">
        <f>PPCL_Spot!T80</f>
        <v>0</v>
      </c>
      <c r="I80">
        <f>Bawana_NG!T80</f>
        <v>55.019999999999996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973.37725154237853</v>
      </c>
      <c r="P80" s="36">
        <v>72.58</v>
      </c>
      <c r="Q80" s="36">
        <v>26.78</v>
      </c>
      <c r="R80" s="38">
        <v>0</v>
      </c>
      <c r="S80" s="38">
        <v>0</v>
      </c>
      <c r="T80" s="37">
        <f>SUMPRODUCT(LTA!J80:AN80,LTA!J$101:AN$101,LTA!J$105:AN$105)</f>
        <v>0.56999999999999995</v>
      </c>
      <c r="U80" s="37">
        <f>SUMPRODUCT(LTA!J80:AN80,LTA!J$102:AN$102,LTA!J$105:AN$105)</f>
        <v>307.46999999999997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-269</v>
      </c>
      <c r="AA80" s="75">
        <f>STOA!J80</f>
        <v>336.40000000000003</v>
      </c>
      <c r="AB80" s="75">
        <f>-STOA!P80</f>
        <v>0</v>
      </c>
      <c r="AC80">
        <f t="shared" si="3"/>
        <v>18.895000162586744</v>
      </c>
      <c r="AD80">
        <f t="shared" si="4"/>
        <v>1587.8758929188002</v>
      </c>
      <c r="AE80">
        <f>'IDT-1'!F80</f>
        <v>0</v>
      </c>
      <c r="AF80" s="24"/>
      <c r="AG80">
        <f t="shared" si="5"/>
        <v>1587.8758929188002</v>
      </c>
      <c r="AI80" s="34">
        <f>PXIL!J80</f>
        <v>0</v>
      </c>
      <c r="AJ80" s="34">
        <f>PXIL!P80</f>
        <v>0</v>
      </c>
      <c r="AK80" s="34">
        <f>RTM_IEX!J80</f>
        <v>32.68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7.8234000000000004</v>
      </c>
      <c r="E81">
        <f>GT_NG!T81</f>
        <v>11.97062423500612</v>
      </c>
      <c r="F81">
        <f>GT_Spot!T81</f>
        <v>0</v>
      </c>
      <c r="G81">
        <f>PPCL_NG!T81</f>
        <v>51.088072148220824</v>
      </c>
      <c r="H81">
        <f>PPCL_Spot!T81</f>
        <v>0</v>
      </c>
      <c r="I81">
        <f>Bawana_NG!T81</f>
        <v>55.019999999999996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1013.4839532715756</v>
      </c>
      <c r="P81" s="36">
        <v>72.58</v>
      </c>
      <c r="Q81" s="36">
        <v>26.78</v>
      </c>
      <c r="R81" s="38">
        <v>0</v>
      </c>
      <c r="S81" s="38">
        <v>0</v>
      </c>
      <c r="T81" s="37">
        <f>SUMPRODUCT(LTA!J81:AN81,LTA!J$101:AN$101,LTA!J$105:AN$105)</f>
        <v>0.03</v>
      </c>
      <c r="U81" s="37">
        <f>SUMPRODUCT(LTA!J81:AN81,LTA!J$102:AN$102,LTA!J$105:AN$105)</f>
        <v>314.23999999999995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-264</v>
      </c>
      <c r="AA81" s="75">
        <f>STOA!J81</f>
        <v>336.40000000000003</v>
      </c>
      <c r="AB81" s="75">
        <f>-STOA!P81</f>
        <v>0</v>
      </c>
      <c r="AC81">
        <f t="shared" si="3"/>
        <v>19.817774902821828</v>
      </c>
      <c r="AD81">
        <f t="shared" si="4"/>
        <v>1701.8582747519806</v>
      </c>
      <c r="AE81">
        <f>'IDT-1'!F81</f>
        <v>0</v>
      </c>
      <c r="AF81" s="24"/>
      <c r="AG81">
        <f t="shared" si="5"/>
        <v>1701.8582747519806</v>
      </c>
      <c r="AI81" s="34">
        <f>PXIL!J81</f>
        <v>0</v>
      </c>
      <c r="AJ81" s="34">
        <f>PXIL!P81</f>
        <v>0</v>
      </c>
      <c r="AK81" s="34">
        <f>RTM_IEX!J81</f>
        <v>96.26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7.8234000000000004</v>
      </c>
      <c r="E82">
        <f>GT_NG!T82</f>
        <v>11.97062423500612</v>
      </c>
      <c r="F82">
        <f>GT_Spot!T82</f>
        <v>0</v>
      </c>
      <c r="G82">
        <f>PPCL_NG!T82</f>
        <v>51.088072148220824</v>
      </c>
      <c r="H82">
        <f>PPCL_Spot!T82</f>
        <v>0</v>
      </c>
      <c r="I82">
        <f>Bawana_NG!T82</f>
        <v>55.019999999999996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1017.8215251103951</v>
      </c>
      <c r="P82" s="36">
        <v>72.58</v>
      </c>
      <c r="Q82" s="36">
        <v>26.78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320.05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-261.99</v>
      </c>
      <c r="AA82" s="75">
        <f>STOA!J82</f>
        <v>336.40000000000003</v>
      </c>
      <c r="AB82" s="75">
        <f>-STOA!P82</f>
        <v>0</v>
      </c>
      <c r="AC82">
        <f t="shared" si="3"/>
        <v>19.723964498683827</v>
      </c>
      <c r="AD82">
        <f t="shared" si="4"/>
        <v>1695.329656994938</v>
      </c>
      <c r="AE82">
        <f>'IDT-1'!F82</f>
        <v>0</v>
      </c>
      <c r="AF82" s="24"/>
      <c r="AG82">
        <f t="shared" si="5"/>
        <v>1695.329656994938</v>
      </c>
      <c r="AI82" s="34">
        <f>PXIL!J82</f>
        <v>0</v>
      </c>
      <c r="AJ82" s="34">
        <f>PXIL!P82</f>
        <v>0</v>
      </c>
      <c r="AK82" s="34">
        <f>RTM_IEX!J82</f>
        <v>77.510000000000005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7.8234000000000004</v>
      </c>
      <c r="E83">
        <f>GT_NG!T83</f>
        <v>11.97062423500612</v>
      </c>
      <c r="F83">
        <f>GT_Spot!T83</f>
        <v>0</v>
      </c>
      <c r="G83">
        <f>PPCL_NG!T83</f>
        <v>51.088072148220824</v>
      </c>
      <c r="H83">
        <f>PPCL_Spot!T83</f>
        <v>0</v>
      </c>
      <c r="I83">
        <f>Bawana_NG!T83</f>
        <v>70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1033.7460624159849</v>
      </c>
      <c r="P83" s="36">
        <v>72.58</v>
      </c>
      <c r="Q83" s="36">
        <v>26.78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327.09999999999997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-266.99</v>
      </c>
      <c r="AA83" s="75">
        <f>STOA!J83</f>
        <v>336.59000000000003</v>
      </c>
      <c r="AB83" s="75">
        <f>-STOA!P83</f>
        <v>0</v>
      </c>
      <c r="AC83">
        <f t="shared" si="3"/>
        <v>19.421939064583995</v>
      </c>
      <c r="AD83">
        <f t="shared" si="4"/>
        <v>1651.2662197346276</v>
      </c>
      <c r="AE83">
        <f>'IDT-1'!F83</f>
        <v>0</v>
      </c>
      <c r="AF83" s="24"/>
      <c r="AG83">
        <f t="shared" si="5"/>
        <v>1651.2662197346276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7.8234000000000004</v>
      </c>
      <c r="E84">
        <f>GT_NG!T84</f>
        <v>11.97062423500612</v>
      </c>
      <c r="F84">
        <f>GT_Spot!T84</f>
        <v>0</v>
      </c>
      <c r="G84">
        <f>PPCL_NG!T84</f>
        <v>51.088072148220824</v>
      </c>
      <c r="H84">
        <f>PPCL_Spot!T84</f>
        <v>0</v>
      </c>
      <c r="I84">
        <f>Bawana_NG!T84</f>
        <v>70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1029.8157931887449</v>
      </c>
      <c r="P84" s="36">
        <v>72.58</v>
      </c>
      <c r="Q84" s="36">
        <v>26.78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339.67999999999995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-262.98</v>
      </c>
      <c r="AA84" s="75">
        <f>STOA!J84</f>
        <v>336.59000000000003</v>
      </c>
      <c r="AB84" s="75">
        <f>-STOA!P84</f>
        <v>0</v>
      </c>
      <c r="AC84">
        <f t="shared" si="3"/>
        <v>19.462455404020279</v>
      </c>
      <c r="AD84">
        <f t="shared" si="4"/>
        <v>1663.8854341679514</v>
      </c>
      <c r="AE84">
        <f>'IDT-1'!F84</f>
        <v>0</v>
      </c>
      <c r="AF84" s="24"/>
      <c r="AG84">
        <f t="shared" si="5"/>
        <v>1663.8854341679514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7.8234000000000004</v>
      </c>
      <c r="E85">
        <f>GT_NG!T85</f>
        <v>11.97062423500612</v>
      </c>
      <c r="F85">
        <f>GT_Spot!T85</f>
        <v>0</v>
      </c>
      <c r="G85">
        <f>PPCL_NG!T85</f>
        <v>51.088072148220824</v>
      </c>
      <c r="H85">
        <f>PPCL_Spot!T85</f>
        <v>0</v>
      </c>
      <c r="I85">
        <f>Bawana_NG!T85</f>
        <v>66.717569487450362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1018.0605023190086</v>
      </c>
      <c r="P85" s="36">
        <v>72.58</v>
      </c>
      <c r="Q85" s="36">
        <v>26.78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353.22999999999996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-239</v>
      </c>
      <c r="AA85" s="75">
        <f>STOA!J85</f>
        <v>336.59000000000003</v>
      </c>
      <c r="AB85" s="75">
        <f>-STOA!P85</f>
        <v>0</v>
      </c>
      <c r="AC85">
        <f t="shared" si="3"/>
        <v>19.635981696372706</v>
      </c>
      <c r="AD85">
        <f t="shared" si="4"/>
        <v>1641.204186493313</v>
      </c>
      <c r="AE85">
        <f>'IDT-1'!F85</f>
        <v>-7.4960000000000004</v>
      </c>
      <c r="AF85" s="24"/>
      <c r="AG85">
        <f t="shared" si="5"/>
        <v>1633.708186493313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-45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7.8234000000000004</v>
      </c>
      <c r="E86">
        <f>GT_NG!T86</f>
        <v>11.97062423500612</v>
      </c>
      <c r="F86">
        <f>GT_Spot!T86</f>
        <v>0</v>
      </c>
      <c r="G86">
        <f>PPCL_NG!T86</f>
        <v>51.088072148220824</v>
      </c>
      <c r="H86">
        <f>PPCL_Spot!T86</f>
        <v>0</v>
      </c>
      <c r="I86">
        <f>Bawana_NG!T86</f>
        <v>66.717569487450362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1012.1584078308947</v>
      </c>
      <c r="P86" s="36">
        <v>72.58</v>
      </c>
      <c r="Q86" s="36">
        <v>26.78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353.22999999999996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-209</v>
      </c>
      <c r="AA86" s="75">
        <f>STOA!J86</f>
        <v>336.59000000000003</v>
      </c>
      <c r="AB86" s="75">
        <f>-STOA!P86</f>
        <v>0</v>
      </c>
      <c r="AC86">
        <f t="shared" si="3"/>
        <v>19.450871352044373</v>
      </c>
      <c r="AD86">
        <f t="shared" si="4"/>
        <v>1650.4872023495273</v>
      </c>
      <c r="AE86">
        <f>'IDT-1'!F86</f>
        <v>-25.949000000000002</v>
      </c>
      <c r="AF86" s="24"/>
      <c r="AG86">
        <f t="shared" si="5"/>
        <v>1624.5382023495272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-60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7.8234000000000004</v>
      </c>
      <c r="E87">
        <f>GT_NG!T87</f>
        <v>11.98216939078752</v>
      </c>
      <c r="F87">
        <f>GT_Spot!T87</f>
        <v>0</v>
      </c>
      <c r="G87">
        <f>PPCL_NG!T87</f>
        <v>51.088072148220824</v>
      </c>
      <c r="H87">
        <f>PPCL_Spot!T87</f>
        <v>0</v>
      </c>
      <c r="I87">
        <f>Bawana_NG!T87</f>
        <v>66.717569487450362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1004.1872540785859</v>
      </c>
      <c r="P87" s="36">
        <v>72.58</v>
      </c>
      <c r="Q87" s="36">
        <v>26.78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352.94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-174</v>
      </c>
      <c r="AA87" s="75">
        <f>STOA!J87</f>
        <v>336.77</v>
      </c>
      <c r="AB87" s="75">
        <f>-STOA!P87</f>
        <v>0</v>
      </c>
      <c r="AC87">
        <f t="shared" si="3"/>
        <v>18.80278050745224</v>
      </c>
      <c r="AD87">
        <f t="shared" si="4"/>
        <v>1708.0656845975923</v>
      </c>
      <c r="AE87">
        <f>'IDT-1'!F87</f>
        <v>-43.823999999999998</v>
      </c>
      <c r="AF87" s="24"/>
      <c r="AG87">
        <f t="shared" si="5"/>
        <v>1664.2416845975922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7.8234000000000004</v>
      </c>
      <c r="E88">
        <f>GT_NG!T88</f>
        <v>11.98216939078752</v>
      </c>
      <c r="F88">
        <f>GT_Spot!T88</f>
        <v>0</v>
      </c>
      <c r="G88">
        <f>PPCL_NG!T88</f>
        <v>51.088072148220824</v>
      </c>
      <c r="H88">
        <f>PPCL_Spot!T88</f>
        <v>0</v>
      </c>
      <c r="I88">
        <f>Bawana_NG!T88</f>
        <v>66.717569487450362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1001.0752466504059</v>
      </c>
      <c r="P88" s="36">
        <v>72.58</v>
      </c>
      <c r="Q88" s="36">
        <v>26.78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352.94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-114</v>
      </c>
      <c r="AA88" s="75">
        <f>STOA!J88</f>
        <v>336.77</v>
      </c>
      <c r="AB88" s="75">
        <f>-STOA!P88</f>
        <v>0</v>
      </c>
      <c r="AC88">
        <f t="shared" si="3"/>
        <v>18.331488465974484</v>
      </c>
      <c r="AD88">
        <f t="shared" si="4"/>
        <v>1755.4249692108901</v>
      </c>
      <c r="AE88">
        <f>'IDT-1'!F88</f>
        <v>-62.277000000000001</v>
      </c>
      <c r="AF88" s="24"/>
      <c r="AG88">
        <f t="shared" si="5"/>
        <v>1693.1479692108901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7.8234000000000004</v>
      </c>
      <c r="E89">
        <f>GT_NG!T89</f>
        <v>11.98216939078752</v>
      </c>
      <c r="F89">
        <f>GT_Spot!T89</f>
        <v>0</v>
      </c>
      <c r="G89">
        <f>PPCL_NG!T89</f>
        <v>51.09</v>
      </c>
      <c r="H89">
        <f>PPCL_Spot!T89</f>
        <v>0</v>
      </c>
      <c r="I89">
        <f>Bawana_NG!T89</f>
        <v>66.717569487450362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999.79672786046365</v>
      </c>
      <c r="P89" s="36">
        <v>72.58</v>
      </c>
      <c r="Q89" s="36">
        <v>26.78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352.94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-74</v>
      </c>
      <c r="AA89" s="75">
        <f>STOA!J89</f>
        <v>336.77</v>
      </c>
      <c r="AB89" s="75">
        <f>-STOA!P89</f>
        <v>0</v>
      </c>
      <c r="AC89">
        <f t="shared" si="3"/>
        <v>18.009520002441818</v>
      </c>
      <c r="AD89">
        <f t="shared" si="4"/>
        <v>1789.4703467362597</v>
      </c>
      <c r="AE89">
        <f>'IDT-1'!F89</f>
        <v>-54.780999999999999</v>
      </c>
      <c r="AF89" s="24"/>
      <c r="AG89">
        <f t="shared" si="5"/>
        <v>1734.6893467362597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-45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7.8234000000000004</v>
      </c>
      <c r="E90">
        <f>GT_NG!T90</f>
        <v>11.98216939078752</v>
      </c>
      <c r="F90">
        <f>GT_Spot!T90</f>
        <v>0</v>
      </c>
      <c r="G90">
        <f>PPCL_NG!T90</f>
        <v>51.09</v>
      </c>
      <c r="H90">
        <f>PPCL_Spot!T90</f>
        <v>0</v>
      </c>
      <c r="I90">
        <f>Bawana_NG!T90</f>
        <v>66.717569487450362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1002.5979046466394</v>
      </c>
      <c r="P90" s="36">
        <v>72.58</v>
      </c>
      <c r="Q90" s="36">
        <v>26.78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352.94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-53</v>
      </c>
      <c r="AA90" s="75">
        <f>STOA!J90</f>
        <v>336.77</v>
      </c>
      <c r="AB90" s="75">
        <f>-STOA!P90</f>
        <v>0</v>
      </c>
      <c r="AC90">
        <f t="shared" si="3"/>
        <v>17.892120317805041</v>
      </c>
      <c r="AD90">
        <f t="shared" si="4"/>
        <v>1808.3889232070724</v>
      </c>
      <c r="AE90">
        <f>'IDT-1'!F90</f>
        <v>-34.597999999999999</v>
      </c>
      <c r="AF90" s="24"/>
      <c r="AG90">
        <f t="shared" si="5"/>
        <v>1773.7909232070724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-50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7.8234000000000004</v>
      </c>
      <c r="E91">
        <f>GT_NG!T91</f>
        <v>11.98216939078752</v>
      </c>
      <c r="F91">
        <f>GT_Spot!T91</f>
        <v>0</v>
      </c>
      <c r="G91">
        <f>PPCL_NG!T91</f>
        <v>51.088072148220824</v>
      </c>
      <c r="H91">
        <f>PPCL_Spot!T91</f>
        <v>0</v>
      </c>
      <c r="I91">
        <f>Bawana_NG!T91</f>
        <v>66.717569487450362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992.9456382556092</v>
      </c>
      <c r="P91" s="36">
        <v>72.58</v>
      </c>
      <c r="Q91" s="36">
        <v>26.78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352.78000000000003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-45</v>
      </c>
      <c r="AA91" s="75">
        <f>STOA!J91</f>
        <v>336.96000000000004</v>
      </c>
      <c r="AB91" s="75">
        <f>-STOA!P91</f>
        <v>0</v>
      </c>
      <c r="AC91">
        <f t="shared" si="3"/>
        <v>17.51444920023587</v>
      </c>
      <c r="AD91">
        <f t="shared" si="4"/>
        <v>1832.142400081832</v>
      </c>
      <c r="AE91">
        <f>'IDT-1'!F91</f>
        <v>0</v>
      </c>
      <c r="AF91" s="24"/>
      <c r="AG91">
        <f t="shared" si="5"/>
        <v>1832.142400081832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-25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7.8234000000000004</v>
      </c>
      <c r="E92">
        <f>GT_NG!T92</f>
        <v>11.97062423500612</v>
      </c>
      <c r="F92">
        <f>GT_Spot!T92</f>
        <v>0</v>
      </c>
      <c r="G92">
        <f>PPCL_NG!T92</f>
        <v>51.088072148220824</v>
      </c>
      <c r="H92">
        <f>PPCL_Spot!T92</f>
        <v>0</v>
      </c>
      <c r="I92">
        <f>Bawana_NG!T92</f>
        <v>66.717569487450362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992.9456382556092</v>
      </c>
      <c r="P92" s="36">
        <v>72.58</v>
      </c>
      <c r="Q92" s="36">
        <v>26.78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352.78000000000003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336.96000000000004</v>
      </c>
      <c r="AB92" s="75">
        <f>-STOA!P92</f>
        <v>0</v>
      </c>
      <c r="AC92">
        <f t="shared" si="3"/>
        <v>17.070441226755229</v>
      </c>
      <c r="AD92">
        <f t="shared" si="4"/>
        <v>1882.5748628995311</v>
      </c>
      <c r="AE92">
        <f>'IDT-1'!F92</f>
        <v>-8.1159999999999997</v>
      </c>
      <c r="AF92" s="24"/>
      <c r="AG92">
        <f t="shared" si="5"/>
        <v>1874.4588628995311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7.8234000000000004</v>
      </c>
      <c r="E93">
        <f>GT_NG!T93</f>
        <v>11.97062423500612</v>
      </c>
      <c r="F93">
        <f>GT_Spot!T93</f>
        <v>0</v>
      </c>
      <c r="G93">
        <f>PPCL_NG!T93</f>
        <v>51.088072148220824</v>
      </c>
      <c r="H93">
        <f>PPCL_Spot!T93</f>
        <v>0</v>
      </c>
      <c r="I93">
        <f>Bawana_NG!T93</f>
        <v>66.717569487450362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999.32121944852747</v>
      </c>
      <c r="P93" s="36">
        <v>72.58</v>
      </c>
      <c r="Q93" s="36">
        <v>26.78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352.78000000000003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336.96000000000004</v>
      </c>
      <c r="AB93" s="75">
        <f>-STOA!P93</f>
        <v>0</v>
      </c>
      <c r="AC93">
        <f t="shared" si="3"/>
        <v>16.948983790809002</v>
      </c>
      <c r="AD93">
        <f t="shared" si="4"/>
        <v>1909.0719015283958</v>
      </c>
      <c r="AE93">
        <f>'IDT-1'!F93</f>
        <v>27.623999999999999</v>
      </c>
      <c r="AF93" s="24"/>
      <c r="AG93">
        <f t="shared" si="5"/>
        <v>1936.6959015283958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7.8234000000000004</v>
      </c>
      <c r="E94">
        <f>GT_NG!T94</f>
        <v>11.97062423500612</v>
      </c>
      <c r="F94">
        <f>GT_Spot!T94</f>
        <v>0</v>
      </c>
      <c r="G94">
        <f>PPCL_NG!T94</f>
        <v>51.088072148220824</v>
      </c>
      <c r="H94">
        <f>PPCL_Spot!T94</f>
        <v>0</v>
      </c>
      <c r="I94">
        <f>Bawana_NG!T94</f>
        <v>66.717569487450362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1001.836643918521</v>
      </c>
      <c r="P94" s="36">
        <v>72.58</v>
      </c>
      <c r="Q94" s="36">
        <v>26.78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352.78000000000003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0.23</v>
      </c>
      <c r="Z94" s="34">
        <f>IEX!P94</f>
        <v>0</v>
      </c>
      <c r="AA94" s="75">
        <f>STOA!J94</f>
        <v>336.96000000000004</v>
      </c>
      <c r="AB94" s="75">
        <f>-STOA!P94</f>
        <v>0</v>
      </c>
      <c r="AC94">
        <f t="shared" si="3"/>
        <v>17.016175526144945</v>
      </c>
      <c r="AD94">
        <f t="shared" si="4"/>
        <v>1916.6401342630534</v>
      </c>
      <c r="AE94">
        <f>'IDT-1'!F94</f>
        <v>27.46</v>
      </c>
      <c r="AF94" s="24"/>
      <c r="AG94">
        <f t="shared" si="5"/>
        <v>1944.1001342630534</v>
      </c>
      <c r="AI94" s="34">
        <f>PXIL!J94</f>
        <v>0</v>
      </c>
      <c r="AJ94" s="34">
        <f>PXIL!P94</f>
        <v>0</v>
      </c>
      <c r="AK94" s="34">
        <f>RTM_IEX!J94</f>
        <v>4.8899999999999997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7.8234000000000004</v>
      </c>
      <c r="E95">
        <f>GT_NG!T95</f>
        <v>11.97062423500612</v>
      </c>
      <c r="F95">
        <f>GT_Spot!T95</f>
        <v>0</v>
      </c>
      <c r="G95">
        <f>PPCL_NG!T95</f>
        <v>51.088072148220824</v>
      </c>
      <c r="H95">
        <f>PPCL_Spot!T95</f>
        <v>0</v>
      </c>
      <c r="I95">
        <f>Bawana_NG!T95</f>
        <v>66.717569487450362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1017.6759488432619</v>
      </c>
      <c r="P95" s="36">
        <v>72.58</v>
      </c>
      <c r="Q95" s="36">
        <v>26.78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352.39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0.7</v>
      </c>
      <c r="Z95" s="34">
        <f>IEX!P95</f>
        <v>0</v>
      </c>
      <c r="AA95" s="75">
        <f>STOA!J95</f>
        <v>304.83000000000004</v>
      </c>
      <c r="AB95" s="75">
        <f>-STOA!P95</f>
        <v>0</v>
      </c>
      <c r="AC95">
        <f t="shared" si="3"/>
        <v>17.069057409482671</v>
      </c>
      <c r="AD95">
        <f t="shared" si="4"/>
        <v>1922.5965573044568</v>
      </c>
      <c r="AE95">
        <f>'IDT-1'!F95</f>
        <v>20.594999999999999</v>
      </c>
      <c r="AF95" s="24"/>
      <c r="AG95">
        <f t="shared" si="5"/>
        <v>1943.1915573044569</v>
      </c>
      <c r="AI95" s="34">
        <f>PXIL!J95</f>
        <v>0</v>
      </c>
      <c r="AJ95" s="34">
        <f>PXIL!P95</f>
        <v>0</v>
      </c>
      <c r="AK95" s="34">
        <f>RTM_IEX!J95</f>
        <v>27.11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7.8234000000000004</v>
      </c>
      <c r="E96">
        <f>GT_NG!T96</f>
        <v>11.97062423500612</v>
      </c>
      <c r="F96">
        <f>GT_Spot!T96</f>
        <v>0</v>
      </c>
      <c r="G96">
        <f>PPCL_NG!T96</f>
        <v>51.088072148220824</v>
      </c>
      <c r="H96">
        <f>PPCL_Spot!T96</f>
        <v>0</v>
      </c>
      <c r="I96">
        <f>Bawana_NG!T96</f>
        <v>66.717569487450362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1026.0372999160343</v>
      </c>
      <c r="P96" s="36">
        <v>72.58</v>
      </c>
      <c r="Q96" s="36">
        <v>26.78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352.39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1.01</v>
      </c>
      <c r="Z96" s="34">
        <f>IEX!P96</f>
        <v>0</v>
      </c>
      <c r="AA96" s="75">
        <f>STOA!J96</f>
        <v>304.83000000000004</v>
      </c>
      <c r="AB96" s="75">
        <f>-STOA!P96</f>
        <v>0</v>
      </c>
      <c r="AC96">
        <f t="shared" si="3"/>
        <v>17.192621298923068</v>
      </c>
      <c r="AD96">
        <f t="shared" si="4"/>
        <v>1936.5143444877888</v>
      </c>
      <c r="AE96">
        <f>'IDT-1'!F96</f>
        <v>11.442</v>
      </c>
      <c r="AF96" s="24"/>
      <c r="AG96">
        <f t="shared" si="5"/>
        <v>1947.9563444877888</v>
      </c>
      <c r="AI96" s="34">
        <f>PXIL!J96</f>
        <v>0</v>
      </c>
      <c r="AJ96" s="34">
        <f>PXIL!P96</f>
        <v>0</v>
      </c>
      <c r="AK96" s="34">
        <f>RTM_IEX!J96</f>
        <v>32.479999999999997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7.8234000000000004</v>
      </c>
      <c r="E97">
        <f>GT_NG!T97</f>
        <v>11.97062423500612</v>
      </c>
      <c r="F97">
        <f>GT_Spot!T97</f>
        <v>0</v>
      </c>
      <c r="G97">
        <f>PPCL_NG!T97</f>
        <v>51.088072148220824</v>
      </c>
      <c r="H97">
        <f>PPCL_Spot!T97</f>
        <v>0</v>
      </c>
      <c r="I97">
        <f>Bawana_NG!T97</f>
        <v>66.717569487450362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1025.296722967269</v>
      </c>
      <c r="P97" s="36">
        <v>72.58</v>
      </c>
      <c r="Q97" s="36">
        <v>26.78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352.39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1.67</v>
      </c>
      <c r="Z97" s="34">
        <f>IEX!P97</f>
        <v>0</v>
      </c>
      <c r="AA97" s="75">
        <f>STOA!J97</f>
        <v>304.83000000000004</v>
      </c>
      <c r="AB97" s="75">
        <f>-STOA!P97</f>
        <v>0</v>
      </c>
      <c r="AC97">
        <f t="shared" si="3"/>
        <v>17.306664221773929</v>
      </c>
      <c r="AD97">
        <f t="shared" si="4"/>
        <v>1949.3597246161723</v>
      </c>
      <c r="AE97">
        <f>'IDT-1'!F97</f>
        <v>6.8650000000000002</v>
      </c>
      <c r="AF97" s="24"/>
      <c r="AG97">
        <f t="shared" si="5"/>
        <v>1956.2247246161724</v>
      </c>
      <c r="AI97" s="34">
        <f>PXIL!J97</f>
        <v>0</v>
      </c>
      <c r="AJ97" s="34">
        <f>PXIL!P97</f>
        <v>0</v>
      </c>
      <c r="AK97" s="34">
        <f>RTM_IEX!J97</f>
        <v>45.52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7.8234000000000004</v>
      </c>
      <c r="E98">
        <f>GT_NG!T98</f>
        <v>11.97062423500612</v>
      </c>
      <c r="F98">
        <f>GT_Spot!T98</f>
        <v>0</v>
      </c>
      <c r="G98">
        <f>PPCL_NG!T98</f>
        <v>51.088072148220824</v>
      </c>
      <c r="H98">
        <f>PPCL_Spot!T98</f>
        <v>0</v>
      </c>
      <c r="I98">
        <f>Bawana_NG!T98</f>
        <v>66.717569487450362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1025.1371397589553</v>
      </c>
      <c r="P98" s="36">
        <v>72.58</v>
      </c>
      <c r="Q98" s="36">
        <v>26.78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352.39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2.0099999999999998</v>
      </c>
      <c r="Z98" s="34">
        <f>IEX!P98</f>
        <v>0</v>
      </c>
      <c r="AA98" s="75">
        <f>STOA!J98</f>
        <v>304.83000000000004</v>
      </c>
      <c r="AB98" s="75">
        <f>-STOA!P98</f>
        <v>0</v>
      </c>
      <c r="AC98">
        <f t="shared" si="3"/>
        <v>17.24277988954077</v>
      </c>
      <c r="AD98">
        <f t="shared" si="4"/>
        <v>1942.164025740092</v>
      </c>
      <c r="AE98">
        <f>'IDT-1'!F98</f>
        <v>6.8650000000000002</v>
      </c>
      <c r="AF98" s="24"/>
      <c r="AG98">
        <f t="shared" si="5"/>
        <v>1949.029025740092</v>
      </c>
      <c r="AI98" s="34">
        <f>PXIL!J98</f>
        <v>0</v>
      </c>
      <c r="AJ98" s="34">
        <f>PXIL!P98</f>
        <v>0</v>
      </c>
      <c r="AK98" s="34">
        <f>RTM_IEX!J98</f>
        <v>38.08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0.19024402499999993</v>
      </c>
      <c r="E99">
        <f t="shared" si="6"/>
        <v>0.37118387843920059</v>
      </c>
      <c r="F99">
        <f t="shared" si="6"/>
        <v>0</v>
      </c>
      <c r="G99">
        <f t="shared" si="6"/>
        <v>1.2261156594090792</v>
      </c>
      <c r="H99">
        <f t="shared" si="6"/>
        <v>0</v>
      </c>
      <c r="I99">
        <f t="shared" si="6"/>
        <v>1.5185016321809772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21.429108030728095</v>
      </c>
      <c r="P99" s="36">
        <f t="shared" si="6"/>
        <v>1.5730990182359139</v>
      </c>
      <c r="Q99" s="36">
        <f t="shared" si="6"/>
        <v>0.56296828068378768</v>
      </c>
      <c r="R99" s="38">
        <f>SUM(R3:R98)/4000</f>
        <v>0.26717499982216986</v>
      </c>
      <c r="S99" s="38">
        <f t="shared" si="6"/>
        <v>0</v>
      </c>
      <c r="T99" s="37">
        <f t="shared" si="6"/>
        <v>0.54391999999999985</v>
      </c>
      <c r="U99" s="37">
        <f t="shared" si="6"/>
        <v>7.5966562407499998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1.4674999999999998E-3</v>
      </c>
      <c r="Z99" s="34">
        <f t="shared" si="6"/>
        <v>-2.9608649999999996</v>
      </c>
      <c r="AA99" s="75">
        <f t="shared" si="6"/>
        <v>8.0470200000000052</v>
      </c>
      <c r="AB99" s="75">
        <f t="shared" si="6"/>
        <v>0</v>
      </c>
      <c r="AC99">
        <f t="shared" si="6"/>
        <v>0.41369150550836586</v>
      </c>
      <c r="AD99">
        <f t="shared" si="6"/>
        <v>39.909422759740849</v>
      </c>
      <c r="AE99">
        <f t="shared" si="6"/>
        <v>-3.4616749999999988E-2</v>
      </c>
      <c r="AG99">
        <f t="shared" si="6"/>
        <v>39.874806009740858</v>
      </c>
      <c r="AI99">
        <f t="shared" si="6"/>
        <v>0</v>
      </c>
      <c r="AJ99">
        <f t="shared" si="6"/>
        <v>0</v>
      </c>
      <c r="AK99">
        <f t="shared" si="6"/>
        <v>0.32451999999999992</v>
      </c>
      <c r="AL99">
        <f t="shared" si="6"/>
        <v>-0.36799999999999999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45093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6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6">
      <c r="A3" t="s">
        <v>45</v>
      </c>
      <c r="D3">
        <f>TWEPL!S3</f>
        <v>1.2927600000000001</v>
      </c>
      <c r="E3">
        <f>GT_NG!S3</f>
        <v>1.3237575757575759</v>
      </c>
      <c r="F3">
        <f>GT_Spot!S3</f>
        <v>0</v>
      </c>
      <c r="G3">
        <f>PPCL_NG!S3</f>
        <v>80.296969925663177</v>
      </c>
      <c r="H3">
        <f>PPCL_Spot!S3</f>
        <v>0</v>
      </c>
      <c r="I3">
        <f>Bawana_NG!S3</f>
        <v>18.109340279042659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128.61245207276528</v>
      </c>
      <c r="P3" s="36">
        <v>0</v>
      </c>
      <c r="Q3" s="36">
        <v>0</v>
      </c>
      <c r="R3" s="38">
        <v>0</v>
      </c>
      <c r="S3" s="38">
        <v>0.28999999999999998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-60</v>
      </c>
      <c r="AA3" s="75">
        <f>STOA!K3</f>
        <v>69.67</v>
      </c>
      <c r="AB3" s="75">
        <f>-STOA!Q3</f>
        <v>0</v>
      </c>
      <c r="AC3">
        <f>SUMIF(B3:AB3,"&gt;0")*$AC$2-SUMIF(B3:AB3,"&lt;0")*($AC$2/(1-$AC$2))+SUMIF(AI3:AR3,"&gt;0")*$AC$2-SUMIF(AI3:AR3,"&lt;0")*($AC$2/(1-$AC$2))</f>
        <v>3.5686418525389207</v>
      </c>
      <c r="AD3">
        <f>SUM(B3:AB3,AI3:AR3)-AC3</f>
        <v>191.02663800068973</v>
      </c>
      <c r="AE3">
        <f>'IDT-1'!E3</f>
        <v>0</v>
      </c>
      <c r="AF3" s="24"/>
      <c r="AG3">
        <f>SUM(AD3:AF3)+AT3</f>
        <v>191.02663800068973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-45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1.2927600000000001</v>
      </c>
      <c r="E4">
        <f>GT_NG!S4</f>
        <v>1.3237575757575759</v>
      </c>
      <c r="F4">
        <f>GT_Spot!S4</f>
        <v>0</v>
      </c>
      <c r="G4">
        <f>PPCL_NG!S4</f>
        <v>80.296969925663177</v>
      </c>
      <c r="H4">
        <f>PPCL_Spot!S4</f>
        <v>0</v>
      </c>
      <c r="I4">
        <f>Bawana_NG!S4</f>
        <v>18.109340279042659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128.54047377197651</v>
      </c>
      <c r="P4" s="36">
        <v>0</v>
      </c>
      <c r="Q4" s="36">
        <v>0</v>
      </c>
      <c r="R4" s="38">
        <v>0</v>
      </c>
      <c r="S4" s="38">
        <v>0.28999999999999998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-60</v>
      </c>
      <c r="AA4" s="75">
        <f>STOA!K4</f>
        <v>69.67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3.5680084434919799</v>
      </c>
      <c r="AD4">
        <f t="shared" ref="AD4:AD67" si="1">SUM(B4:AB4,AI4:AR4)-AC4</f>
        <v>190.9552931089479</v>
      </c>
      <c r="AE4">
        <f>'IDT-1'!E4</f>
        <v>0</v>
      </c>
      <c r="AF4" s="24"/>
      <c r="AG4">
        <f t="shared" ref="AG4:AG67" si="2">SUM(AD4:AF4)+AT4</f>
        <v>190.9552931089479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-45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1.2927600000000001</v>
      </c>
      <c r="E5">
        <f>GT_NG!S5</f>
        <v>1.3237575757575759</v>
      </c>
      <c r="F5">
        <f>GT_Spot!S5</f>
        <v>0</v>
      </c>
      <c r="G5">
        <f>PPCL_NG!S5</f>
        <v>80.296969925663177</v>
      </c>
      <c r="H5">
        <f>PPCL_Spot!S5</f>
        <v>0</v>
      </c>
      <c r="I5">
        <f>Bawana_NG!S5</f>
        <v>18.109340279042659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125.64047377197649</v>
      </c>
      <c r="P5" s="36">
        <v>0</v>
      </c>
      <c r="Q5" s="36">
        <v>0</v>
      </c>
      <c r="R5" s="38">
        <v>0</v>
      </c>
      <c r="S5" s="38">
        <v>0.28999999999999998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-65</v>
      </c>
      <c r="AA5" s="75">
        <f>STOA!K5</f>
        <v>69.67</v>
      </c>
      <c r="AB5" s="75">
        <f>-STOA!Q5</f>
        <v>0</v>
      </c>
      <c r="AC5">
        <f t="shared" si="0"/>
        <v>3.5868790811029565</v>
      </c>
      <c r="AD5">
        <f t="shared" si="1"/>
        <v>183.03642247133695</v>
      </c>
      <c r="AE5">
        <f>'IDT-1'!E5</f>
        <v>0</v>
      </c>
      <c r="AF5" s="24"/>
      <c r="AG5">
        <f t="shared" si="2"/>
        <v>183.03642247133695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-45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1.2927600000000001</v>
      </c>
      <c r="E6">
        <f>GT_NG!S6</f>
        <v>1.3237575757575759</v>
      </c>
      <c r="F6">
        <f>GT_Spot!S6</f>
        <v>0</v>
      </c>
      <c r="G6">
        <f>PPCL_NG!S6</f>
        <v>80.296969925663177</v>
      </c>
      <c r="H6">
        <f>PPCL_Spot!S6</f>
        <v>0</v>
      </c>
      <c r="I6">
        <f>Bawana_NG!S6</f>
        <v>18.109340279042659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125.60665142314284</v>
      </c>
      <c r="P6" s="36">
        <v>0</v>
      </c>
      <c r="Q6" s="36">
        <v>0</v>
      </c>
      <c r="R6" s="38">
        <v>0</v>
      </c>
      <c r="S6" s="38">
        <v>0.28999999999999998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-65</v>
      </c>
      <c r="AA6" s="75">
        <f>STOA!K6</f>
        <v>69.67</v>
      </c>
      <c r="AB6" s="75">
        <f>-STOA!Q6</f>
        <v>0</v>
      </c>
      <c r="AC6">
        <f t="shared" si="0"/>
        <v>3.5865814444332202</v>
      </c>
      <c r="AD6">
        <f t="shared" si="1"/>
        <v>183.00289775917301</v>
      </c>
      <c r="AE6">
        <f>'IDT-1'!E6</f>
        <v>0</v>
      </c>
      <c r="AF6" s="24"/>
      <c r="AG6">
        <f t="shared" si="2"/>
        <v>183.00289775917301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-45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1.2927600000000001</v>
      </c>
      <c r="E7">
        <f>GT_NG!S7</f>
        <v>1.3237575757575759</v>
      </c>
      <c r="F7">
        <f>GT_Spot!S7</f>
        <v>0</v>
      </c>
      <c r="G7">
        <f>PPCL_NG!S7</f>
        <v>80.296969925663177</v>
      </c>
      <c r="H7">
        <f>PPCL_Spot!S7</f>
        <v>0</v>
      </c>
      <c r="I7">
        <f>Bawana_NG!S7</f>
        <v>18.109340279042659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108.18665142314285</v>
      </c>
      <c r="P7" s="36">
        <v>0</v>
      </c>
      <c r="Q7" s="36">
        <v>0</v>
      </c>
      <c r="R7" s="38">
        <v>0</v>
      </c>
      <c r="S7" s="38">
        <v>0.28999999999999998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-60</v>
      </c>
      <c r="AA7" s="75">
        <f>STOA!K7</f>
        <v>69.67</v>
      </c>
      <c r="AB7" s="75">
        <f>-STOA!Q7</f>
        <v>0</v>
      </c>
      <c r="AC7">
        <f t="shared" si="0"/>
        <v>3.3001135316002901</v>
      </c>
      <c r="AD7">
        <f t="shared" si="1"/>
        <v>180.86936567200593</v>
      </c>
      <c r="AE7">
        <f>'IDT-1'!E7</f>
        <v>0</v>
      </c>
      <c r="AF7" s="24"/>
      <c r="AG7">
        <f t="shared" si="2"/>
        <v>180.86936567200593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-35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1.2927600000000001</v>
      </c>
      <c r="E8">
        <f>GT_NG!S8</f>
        <v>1.3237575757575759</v>
      </c>
      <c r="F8">
        <f>GT_Spot!S8</f>
        <v>0</v>
      </c>
      <c r="G8">
        <f>PPCL_NG!S8</f>
        <v>80.296969925663177</v>
      </c>
      <c r="H8">
        <f>PPCL_Spot!S8</f>
        <v>0</v>
      </c>
      <c r="I8">
        <f>Bawana_NG!S8</f>
        <v>18.109340279042659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108.18665142314285</v>
      </c>
      <c r="P8" s="36">
        <v>0</v>
      </c>
      <c r="Q8" s="36">
        <v>0</v>
      </c>
      <c r="R8" s="38">
        <v>0</v>
      </c>
      <c r="S8" s="38">
        <v>0.28999999999999998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-60</v>
      </c>
      <c r="AA8" s="75">
        <f>STOA!K8</f>
        <v>69.67</v>
      </c>
      <c r="AB8" s="75">
        <f>-STOA!Q8</f>
        <v>0</v>
      </c>
      <c r="AC8">
        <f t="shared" si="0"/>
        <v>3.3445041692112669</v>
      </c>
      <c r="AD8">
        <f t="shared" si="1"/>
        <v>175.82497503439495</v>
      </c>
      <c r="AE8">
        <f>'IDT-1'!E8</f>
        <v>0</v>
      </c>
      <c r="AF8" s="24"/>
      <c r="AG8">
        <f t="shared" si="2"/>
        <v>175.82497503439495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-40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1.2927600000000001</v>
      </c>
      <c r="E9">
        <f>GT_NG!S9</f>
        <v>1.3237575757575759</v>
      </c>
      <c r="F9">
        <f>GT_Spot!S9</f>
        <v>0</v>
      </c>
      <c r="G9">
        <f>PPCL_NG!S9</f>
        <v>80.296969925663177</v>
      </c>
      <c r="H9">
        <f>PPCL_Spot!S9</f>
        <v>0</v>
      </c>
      <c r="I9">
        <f>Bawana_NG!S9</f>
        <v>18.109340279042659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108.18665142314285</v>
      </c>
      <c r="P9" s="36">
        <v>0</v>
      </c>
      <c r="Q9" s="36">
        <v>0</v>
      </c>
      <c r="R9" s="38">
        <v>0</v>
      </c>
      <c r="S9" s="38">
        <v>0.28999999999999998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-60</v>
      </c>
      <c r="AA9" s="75">
        <f>STOA!K9</f>
        <v>69.67</v>
      </c>
      <c r="AB9" s="75">
        <f>-STOA!Q9</f>
        <v>0</v>
      </c>
      <c r="AC9">
        <f t="shared" si="0"/>
        <v>3.4332854444332201</v>
      </c>
      <c r="AD9">
        <f t="shared" si="1"/>
        <v>165.73619375917301</v>
      </c>
      <c r="AE9">
        <f>'IDT-1'!E9</f>
        <v>0</v>
      </c>
      <c r="AF9" s="24"/>
      <c r="AG9">
        <f t="shared" si="2"/>
        <v>165.73619375917301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-50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1.2927600000000001</v>
      </c>
      <c r="E10">
        <f>GT_NG!S10</f>
        <v>1.3237575757575759</v>
      </c>
      <c r="F10">
        <f>GT_Spot!S10</f>
        <v>0</v>
      </c>
      <c r="G10">
        <f>PPCL_NG!S10</f>
        <v>80.296969925663177</v>
      </c>
      <c r="H10">
        <f>PPCL_Spot!S10</f>
        <v>0</v>
      </c>
      <c r="I10">
        <f>Bawana_NG!S10</f>
        <v>18.109340279042659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108.18665142314285</v>
      </c>
      <c r="P10" s="36">
        <v>0</v>
      </c>
      <c r="Q10" s="36">
        <v>0</v>
      </c>
      <c r="R10" s="38">
        <v>0</v>
      </c>
      <c r="S10" s="38">
        <v>0.28999999999999998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-60</v>
      </c>
      <c r="AA10" s="75">
        <f>STOA!K10</f>
        <v>69.67</v>
      </c>
      <c r="AB10" s="75">
        <f>-STOA!Q10</f>
        <v>0</v>
      </c>
      <c r="AC10">
        <f t="shared" si="0"/>
        <v>3.4776760820441965</v>
      </c>
      <c r="AD10">
        <f t="shared" si="1"/>
        <v>160.69180312156203</v>
      </c>
      <c r="AE10">
        <f>'IDT-1'!E10</f>
        <v>0</v>
      </c>
      <c r="AF10" s="24"/>
      <c r="AG10">
        <f t="shared" si="2"/>
        <v>160.69180312156203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-55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1.2927600000000001</v>
      </c>
      <c r="E11">
        <f>GT_NG!S11</f>
        <v>1.3237575757575759</v>
      </c>
      <c r="F11">
        <f>GT_Spot!S11</f>
        <v>0</v>
      </c>
      <c r="G11">
        <f>PPCL_NG!S11</f>
        <v>80.296969925663177</v>
      </c>
      <c r="H11">
        <f>PPCL_Spot!S11</f>
        <v>0</v>
      </c>
      <c r="I11">
        <f>Bawana_NG!S11</f>
        <v>18.41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35.606651423142843</v>
      </c>
      <c r="P11" s="36">
        <v>0</v>
      </c>
      <c r="Q11" s="36">
        <v>0</v>
      </c>
      <c r="R11" s="38">
        <v>0</v>
      </c>
      <c r="S11" s="38">
        <v>0.28999999999999998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-10</v>
      </c>
      <c r="AA11" s="75">
        <f>STOA!K11</f>
        <v>69.67</v>
      </c>
      <c r="AB11" s="75">
        <f>-STOA!Q11</f>
        <v>0</v>
      </c>
      <c r="AC11">
        <f t="shared" si="0"/>
        <v>2.220148961034949</v>
      </c>
      <c r="AD11">
        <f t="shared" si="1"/>
        <v>159.66998996352865</v>
      </c>
      <c r="AE11">
        <f>'IDT-1'!E11</f>
        <v>0</v>
      </c>
      <c r="AF11" s="24"/>
      <c r="AG11">
        <f t="shared" si="2"/>
        <v>159.66998996352865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-35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1.2927600000000001</v>
      </c>
      <c r="E12">
        <f>GT_NG!S12</f>
        <v>1.3538041830857837</v>
      </c>
      <c r="F12">
        <f>GT_Spot!S12</f>
        <v>0</v>
      </c>
      <c r="G12">
        <f>PPCL_NG!S12</f>
        <v>80.296969925663177</v>
      </c>
      <c r="H12">
        <f>PPCL_Spot!S12</f>
        <v>0</v>
      </c>
      <c r="I12">
        <f>Bawana_NG!S12</f>
        <v>18.41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35.678608263574276</v>
      </c>
      <c r="P12" s="36">
        <v>0</v>
      </c>
      <c r="Q12" s="36">
        <v>0</v>
      </c>
      <c r="R12" s="38">
        <v>0</v>
      </c>
      <c r="S12" s="38">
        <v>0.28999999999999998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-10</v>
      </c>
      <c r="AA12" s="75">
        <f>STOA!K12</f>
        <v>69.67</v>
      </c>
      <c r="AB12" s="75">
        <f>-STOA!Q12</f>
        <v>0</v>
      </c>
      <c r="AC12">
        <f t="shared" si="0"/>
        <v>2.2210465913752335</v>
      </c>
      <c r="AD12">
        <f t="shared" si="1"/>
        <v>159.77109578094797</v>
      </c>
      <c r="AE12">
        <f>'IDT-1'!E12</f>
        <v>0</v>
      </c>
      <c r="AF12" s="24"/>
      <c r="AG12">
        <f t="shared" si="2"/>
        <v>159.77109578094797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-35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1.2927600000000001</v>
      </c>
      <c r="E13">
        <f>GT_NG!S13</f>
        <v>1.3538041830857837</v>
      </c>
      <c r="F13">
        <f>GT_Spot!S13</f>
        <v>0</v>
      </c>
      <c r="G13">
        <f>PPCL_NG!S13</f>
        <v>80.296969925663177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35.678608263574276</v>
      </c>
      <c r="P13" s="36">
        <v>0</v>
      </c>
      <c r="Q13" s="36">
        <v>0</v>
      </c>
      <c r="R13" s="38">
        <v>0</v>
      </c>
      <c r="S13" s="38">
        <v>0.28999999999999998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-10</v>
      </c>
      <c r="AA13" s="75">
        <f>STOA!K13</f>
        <v>69.67</v>
      </c>
      <c r="AB13" s="75">
        <f>-STOA!Q13</f>
        <v>0</v>
      </c>
      <c r="AC13">
        <f t="shared" si="0"/>
        <v>2.2262385913752341</v>
      </c>
      <c r="AD13">
        <f t="shared" si="1"/>
        <v>160.35590378094801</v>
      </c>
      <c r="AE13">
        <f>'IDT-1'!E13</f>
        <v>0</v>
      </c>
      <c r="AF13" s="24"/>
      <c r="AG13">
        <f t="shared" si="2"/>
        <v>160.35590378094801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-35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1.2927600000000001</v>
      </c>
      <c r="E14">
        <f>GT_NG!S14</f>
        <v>1.3938217122683141</v>
      </c>
      <c r="F14">
        <f>GT_Spot!S14</f>
        <v>0</v>
      </c>
      <c r="G14">
        <f>PPCL_NG!S14</f>
        <v>80.296969925663177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35.670469792172774</v>
      </c>
      <c r="P14" s="36">
        <v>0</v>
      </c>
      <c r="Q14" s="36">
        <v>0</v>
      </c>
      <c r="R14" s="38">
        <v>0</v>
      </c>
      <c r="S14" s="38">
        <v>0.28999999999999998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-10</v>
      </c>
      <c r="AA14" s="75">
        <f>STOA!K14</f>
        <v>69.67</v>
      </c>
      <c r="AB14" s="75">
        <f>-STOA!Q14</f>
        <v>0</v>
      </c>
      <c r="AC14">
        <f t="shared" si="0"/>
        <v>2.2265191270837073</v>
      </c>
      <c r="AD14">
        <f t="shared" si="1"/>
        <v>160.38750230302057</v>
      </c>
      <c r="AE14">
        <f>'IDT-1'!E14</f>
        <v>0</v>
      </c>
      <c r="AF14" s="24"/>
      <c r="AG14">
        <f t="shared" si="2"/>
        <v>160.38750230302057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-35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1.2927600000000001</v>
      </c>
      <c r="E15">
        <f>GT_NG!S15</f>
        <v>1.3938217122683141</v>
      </c>
      <c r="F15">
        <f>GT_Spot!S15</f>
        <v>0</v>
      </c>
      <c r="G15">
        <f>PPCL_NG!S15</f>
        <v>80.296969925663177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35.082561517209314</v>
      </c>
      <c r="P15" s="36">
        <v>0</v>
      </c>
      <c r="Q15" s="36">
        <v>0</v>
      </c>
      <c r="R15" s="38">
        <v>0</v>
      </c>
      <c r="S15" s="38">
        <v>0.28999999999999998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-10</v>
      </c>
      <c r="AA15" s="75">
        <f>STOA!K15</f>
        <v>69.67</v>
      </c>
      <c r="AB15" s="75">
        <f>-STOA!Q15</f>
        <v>0</v>
      </c>
      <c r="AC15">
        <f t="shared" si="0"/>
        <v>2.2213455342640289</v>
      </c>
      <c r="AD15">
        <f t="shared" si="1"/>
        <v>159.80476762087679</v>
      </c>
      <c r="AE15">
        <f>'IDT-1'!E15</f>
        <v>0</v>
      </c>
      <c r="AF15" s="24"/>
      <c r="AG15">
        <f t="shared" si="2"/>
        <v>159.80476762087679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-35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1.2927600000000001</v>
      </c>
      <c r="E16">
        <f>GT_NG!S16</f>
        <v>1.3938217122683141</v>
      </c>
      <c r="F16">
        <f>GT_Spot!S16</f>
        <v>0</v>
      </c>
      <c r="G16">
        <f>PPCL_NG!S16</f>
        <v>80.296969925663177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35.075474860068617</v>
      </c>
      <c r="P16" s="36">
        <v>0</v>
      </c>
      <c r="Q16" s="36">
        <v>0</v>
      </c>
      <c r="R16" s="38">
        <v>0</v>
      </c>
      <c r="S16" s="38">
        <v>0.28999999999999998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-10</v>
      </c>
      <c r="AA16" s="75">
        <f>STOA!K16</f>
        <v>69.67</v>
      </c>
      <c r="AB16" s="75">
        <f>-STOA!Q16</f>
        <v>0</v>
      </c>
      <c r="AC16">
        <f t="shared" si="0"/>
        <v>2.2212831716811907</v>
      </c>
      <c r="AD16">
        <f t="shared" si="1"/>
        <v>159.79774332631894</v>
      </c>
      <c r="AE16">
        <f>'IDT-1'!E16</f>
        <v>0</v>
      </c>
      <c r="AF16" s="24"/>
      <c r="AG16">
        <f t="shared" si="2"/>
        <v>159.79774332631894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-35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1.2927600000000001</v>
      </c>
      <c r="E17">
        <f>GT_NG!S17</f>
        <v>1.3938217122683141</v>
      </c>
      <c r="F17">
        <f>GT_Spot!S17</f>
        <v>0</v>
      </c>
      <c r="G17">
        <f>PPCL_NG!S17</f>
        <v>80.296969925663177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35.065147162180402</v>
      </c>
      <c r="P17" s="36">
        <v>0</v>
      </c>
      <c r="Q17" s="36">
        <v>0</v>
      </c>
      <c r="R17" s="38">
        <v>0</v>
      </c>
      <c r="S17" s="38">
        <v>0.28999999999999998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-10</v>
      </c>
      <c r="AA17" s="75">
        <f>STOA!K17</f>
        <v>69.67</v>
      </c>
      <c r="AB17" s="75">
        <f>-STOA!Q17</f>
        <v>0</v>
      </c>
      <c r="AC17">
        <f t="shared" si="0"/>
        <v>2.2211922879397745</v>
      </c>
      <c r="AD17">
        <f t="shared" si="1"/>
        <v>159.78750651217214</v>
      </c>
      <c r="AE17">
        <f>'IDT-1'!E17</f>
        <v>0</v>
      </c>
      <c r="AF17" s="24"/>
      <c r="AG17">
        <f t="shared" si="2"/>
        <v>159.78750651217214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-35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1.2927600000000001</v>
      </c>
      <c r="E18">
        <f>GT_NG!S18</f>
        <v>1.3938217122683141</v>
      </c>
      <c r="F18">
        <f>GT_Spot!S18</f>
        <v>0</v>
      </c>
      <c r="G18">
        <f>PPCL_NG!S18</f>
        <v>80.296969925663177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35.05481946429218</v>
      </c>
      <c r="P18" s="36">
        <v>0</v>
      </c>
      <c r="Q18" s="36">
        <v>0</v>
      </c>
      <c r="R18" s="38">
        <v>0</v>
      </c>
      <c r="S18" s="38">
        <v>0.28999999999999998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-10</v>
      </c>
      <c r="AA18" s="75">
        <f>STOA!K18</f>
        <v>69.67</v>
      </c>
      <c r="AB18" s="75">
        <f>-STOA!Q18</f>
        <v>0</v>
      </c>
      <c r="AC18">
        <f t="shared" si="0"/>
        <v>2.2211014041983574</v>
      </c>
      <c r="AD18">
        <f t="shared" si="1"/>
        <v>159.77726969802529</v>
      </c>
      <c r="AE18">
        <f>'IDT-1'!E18</f>
        <v>0</v>
      </c>
      <c r="AF18" s="24"/>
      <c r="AG18">
        <f t="shared" si="2"/>
        <v>159.77726969802529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-35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1.2927600000000001</v>
      </c>
      <c r="E19">
        <f>GT_NG!S19</f>
        <v>1.3938217122683141</v>
      </c>
      <c r="F19">
        <f>GT_Spot!S19</f>
        <v>0</v>
      </c>
      <c r="G19">
        <f>PPCL_NG!S19</f>
        <v>80.296969925663177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35.062571704672173</v>
      </c>
      <c r="P19" s="36">
        <v>0</v>
      </c>
      <c r="Q19" s="36">
        <v>0</v>
      </c>
      <c r="R19" s="38">
        <v>0</v>
      </c>
      <c r="S19" s="38">
        <v>0.28999999999999998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-10</v>
      </c>
      <c r="AA19" s="75">
        <f>STOA!K19</f>
        <v>69.67</v>
      </c>
      <c r="AB19" s="75">
        <f>-STOA!Q19</f>
        <v>0</v>
      </c>
      <c r="AC19">
        <f t="shared" si="0"/>
        <v>2.2211696239137018</v>
      </c>
      <c r="AD19">
        <f t="shared" si="1"/>
        <v>159.78495371868993</v>
      </c>
      <c r="AE19">
        <f>'IDT-1'!E19</f>
        <v>0</v>
      </c>
      <c r="AF19" s="24"/>
      <c r="AG19">
        <f t="shared" si="2"/>
        <v>159.78495371868993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-35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1.2927600000000001</v>
      </c>
      <c r="E20">
        <f>GT_NG!S20</f>
        <v>1.3633637165539545</v>
      </c>
      <c r="F20">
        <f>GT_Spot!S20</f>
        <v>0</v>
      </c>
      <c r="G20">
        <f>PPCL_NG!S20</f>
        <v>80.296969925663177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35.004531416598425</v>
      </c>
      <c r="P20" s="36">
        <v>0</v>
      </c>
      <c r="Q20" s="36">
        <v>0</v>
      </c>
      <c r="R20" s="38">
        <v>0</v>
      </c>
      <c r="S20" s="38">
        <v>0.28999999999999998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-10</v>
      </c>
      <c r="AA20" s="75">
        <f>STOA!K20</f>
        <v>69.67</v>
      </c>
      <c r="AB20" s="75">
        <f>-STOA!Q20</f>
        <v>0</v>
      </c>
      <c r="AC20">
        <f t="shared" si="0"/>
        <v>2.2203908390163662</v>
      </c>
      <c r="AD20">
        <f t="shared" si="1"/>
        <v>159.69723421979916</v>
      </c>
      <c r="AE20">
        <f>'IDT-1'!E20</f>
        <v>0</v>
      </c>
      <c r="AF20" s="24"/>
      <c r="AG20">
        <f t="shared" si="2"/>
        <v>159.69723421979916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-35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1.2927600000000001</v>
      </c>
      <c r="E21">
        <f>GT_NG!S21</f>
        <v>1.3633637165539545</v>
      </c>
      <c r="F21">
        <f>GT_Spot!S21</f>
        <v>0</v>
      </c>
      <c r="G21">
        <f>PPCL_NG!S21</f>
        <v>80.296969925663177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34.903176475267081</v>
      </c>
      <c r="P21" s="36">
        <v>0</v>
      </c>
      <c r="Q21" s="36">
        <v>0</v>
      </c>
      <c r="R21" s="38">
        <v>0</v>
      </c>
      <c r="S21" s="38">
        <v>0.28999999999999998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-10</v>
      </c>
      <c r="AA21" s="75">
        <f>STOA!K21</f>
        <v>69.67</v>
      </c>
      <c r="AB21" s="75">
        <f>-STOA!Q21</f>
        <v>0</v>
      </c>
      <c r="AC21">
        <f t="shared" si="0"/>
        <v>2.2194989155326503</v>
      </c>
      <c r="AD21">
        <f t="shared" si="1"/>
        <v>159.59677120195153</v>
      </c>
      <c r="AE21">
        <f>'IDT-1'!E21</f>
        <v>0</v>
      </c>
      <c r="AF21" s="24"/>
      <c r="AG21">
        <f t="shared" si="2"/>
        <v>159.59677120195153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-35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1.2927600000000001</v>
      </c>
      <c r="E22">
        <f>GT_NG!S22</f>
        <v>1.3633637165539545</v>
      </c>
      <c r="F22">
        <f>GT_Spot!S22</f>
        <v>0</v>
      </c>
      <c r="G22">
        <f>PPCL_NG!S22</f>
        <v>80.296969925663177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34.9109261239186</v>
      </c>
      <c r="P22" s="36">
        <v>0</v>
      </c>
      <c r="Q22" s="36">
        <v>0</v>
      </c>
      <c r="R22" s="38">
        <v>0</v>
      </c>
      <c r="S22" s="38">
        <v>0.28999999999999998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-10</v>
      </c>
      <c r="AA22" s="75">
        <f>STOA!K22</f>
        <v>69.67</v>
      </c>
      <c r="AB22" s="75">
        <f>-STOA!Q22</f>
        <v>0</v>
      </c>
      <c r="AC22">
        <f t="shared" si="0"/>
        <v>2.2195671124407839</v>
      </c>
      <c r="AD22">
        <f t="shared" si="1"/>
        <v>159.60445265369495</v>
      </c>
      <c r="AE22">
        <f>'IDT-1'!E22</f>
        <v>0</v>
      </c>
      <c r="AF22" s="24"/>
      <c r="AG22">
        <f t="shared" si="2"/>
        <v>159.60445265369495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-35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1.2927600000000001</v>
      </c>
      <c r="E23">
        <f>GT_NG!S23</f>
        <v>1.3633637165539545</v>
      </c>
      <c r="F23">
        <f>GT_Spot!S23</f>
        <v>0</v>
      </c>
      <c r="G23">
        <f>PPCL_NG!S23</f>
        <v>80.296969925663177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34.936549151937626</v>
      </c>
      <c r="P23" s="36">
        <v>0</v>
      </c>
      <c r="Q23" s="36">
        <v>0</v>
      </c>
      <c r="R23" s="38">
        <v>0</v>
      </c>
      <c r="S23" s="38">
        <v>0.28999999999999998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-10</v>
      </c>
      <c r="AA23" s="75">
        <f>STOA!K23</f>
        <v>69.67</v>
      </c>
      <c r="AB23" s="75">
        <f>-STOA!Q23</f>
        <v>0</v>
      </c>
      <c r="AC23">
        <f t="shared" si="0"/>
        <v>2.2197925950873514</v>
      </c>
      <c r="AD23">
        <f t="shared" si="1"/>
        <v>159.62985019906742</v>
      </c>
      <c r="AE23">
        <f>'IDT-1'!E23</f>
        <v>0</v>
      </c>
      <c r="AF23" s="24"/>
      <c r="AG23">
        <f t="shared" si="2"/>
        <v>159.62985019906742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-35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1.2927600000000001</v>
      </c>
      <c r="E24">
        <f>GT_NG!S24</f>
        <v>1.3633637165539545</v>
      </c>
      <c r="F24">
        <f>GT_Spot!S24</f>
        <v>0</v>
      </c>
      <c r="G24">
        <f>PPCL_NG!S24</f>
        <v>80.296969925663177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35.135768227161847</v>
      </c>
      <c r="P24" s="36">
        <v>0</v>
      </c>
      <c r="Q24" s="36">
        <v>0</v>
      </c>
      <c r="R24" s="38">
        <v>0</v>
      </c>
      <c r="S24" s="38">
        <v>0.28999999999999998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-10</v>
      </c>
      <c r="AA24" s="75">
        <f>STOA!K24</f>
        <v>69.67</v>
      </c>
      <c r="AB24" s="75">
        <f>-STOA!Q24</f>
        <v>0</v>
      </c>
      <c r="AC24">
        <f t="shared" si="0"/>
        <v>2.2215457229493247</v>
      </c>
      <c r="AD24">
        <f t="shared" si="1"/>
        <v>159.82731614642967</v>
      </c>
      <c r="AE24">
        <f>'IDT-1'!E24</f>
        <v>0</v>
      </c>
      <c r="AF24" s="24"/>
      <c r="AG24">
        <f t="shared" si="2"/>
        <v>159.82731614642967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-35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1.2927600000000001</v>
      </c>
      <c r="E25">
        <f>GT_NG!S25</f>
        <v>1.3633637165539545</v>
      </c>
      <c r="F25">
        <f>GT_Spot!S25</f>
        <v>0</v>
      </c>
      <c r="G25">
        <f>PPCL_NG!S25</f>
        <v>80.296969925663177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35.135768227161847</v>
      </c>
      <c r="P25" s="36">
        <v>0</v>
      </c>
      <c r="Q25" s="36">
        <v>0</v>
      </c>
      <c r="R25" s="38">
        <v>0</v>
      </c>
      <c r="S25" s="38">
        <v>0.28999999999999998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-10</v>
      </c>
      <c r="AA25" s="75">
        <f>STOA!K25</f>
        <v>69.67</v>
      </c>
      <c r="AB25" s="75">
        <f>-STOA!Q25</f>
        <v>0</v>
      </c>
      <c r="AC25">
        <f t="shared" si="0"/>
        <v>2.2659363605603011</v>
      </c>
      <c r="AD25">
        <f t="shared" si="1"/>
        <v>154.78292550881869</v>
      </c>
      <c r="AE25">
        <f>'IDT-1'!E25</f>
        <v>0</v>
      </c>
      <c r="AF25" s="24"/>
      <c r="AG25">
        <f t="shared" si="2"/>
        <v>154.78292550881869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-40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1.2927600000000001</v>
      </c>
      <c r="E26">
        <f>GT_NG!S26</f>
        <v>1.3633637165539545</v>
      </c>
      <c r="F26">
        <f>GT_Spot!S26</f>
        <v>0</v>
      </c>
      <c r="G26">
        <f>PPCL_NG!S26</f>
        <v>80.296969925663177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35.214405308545359</v>
      </c>
      <c r="P26" s="36">
        <v>0</v>
      </c>
      <c r="Q26" s="36">
        <v>0</v>
      </c>
      <c r="R26" s="38">
        <v>0</v>
      </c>
      <c r="S26" s="38">
        <v>0.28999999999999998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-10</v>
      </c>
      <c r="AA26" s="75">
        <f>STOA!K26</f>
        <v>69.67</v>
      </c>
      <c r="AB26" s="75">
        <f>-STOA!Q26</f>
        <v>0</v>
      </c>
      <c r="AC26">
        <f t="shared" si="0"/>
        <v>2.2666283668764757</v>
      </c>
      <c r="AD26">
        <f t="shared" si="1"/>
        <v>154.86087058388597</v>
      </c>
      <c r="AE26">
        <f>'IDT-1'!E26</f>
        <v>0</v>
      </c>
      <c r="AF26" s="24"/>
      <c r="AG26">
        <f t="shared" si="2"/>
        <v>154.86087058388597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-40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1.2927600000000001</v>
      </c>
      <c r="E27">
        <f>GT_NG!S27</f>
        <v>1.3938217122683141</v>
      </c>
      <c r="F27">
        <f>GT_Spot!S27</f>
        <v>0</v>
      </c>
      <c r="G27">
        <f>PPCL_NG!S27</f>
        <v>80.296969925663177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35.084450668643427</v>
      </c>
      <c r="P27" s="36">
        <v>0</v>
      </c>
      <c r="Q27" s="36">
        <v>0</v>
      </c>
      <c r="R27" s="38">
        <v>0</v>
      </c>
      <c r="S27" s="38">
        <v>0.28999999999999998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-10</v>
      </c>
      <c r="AA27" s="75">
        <f>STOA!K27</f>
        <v>69.67</v>
      </c>
      <c r="AB27" s="75">
        <f>-STOA!Q27</f>
        <v>0</v>
      </c>
      <c r="AC27">
        <f t="shared" si="0"/>
        <v>2.2657527964076256</v>
      </c>
      <c r="AD27">
        <f t="shared" si="1"/>
        <v>154.76224951016729</v>
      </c>
      <c r="AE27">
        <f>'IDT-1'!E27</f>
        <v>0</v>
      </c>
      <c r="AF27" s="24"/>
      <c r="AG27">
        <f t="shared" si="2"/>
        <v>154.76224951016729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-40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1.2927600000000001</v>
      </c>
      <c r="E28">
        <f>GT_NG!S28</f>
        <v>1.3938217122683141</v>
      </c>
      <c r="F28">
        <f>GT_Spot!S28</f>
        <v>0</v>
      </c>
      <c r="G28">
        <f>PPCL_NG!S28</f>
        <v>80.296969925663177</v>
      </c>
      <c r="H28">
        <f>PPCL_Spot!S28</f>
        <v>0</v>
      </c>
      <c r="I28">
        <f>Bawana_NG!S28</f>
        <v>19.730000000000004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34.949568306288462</v>
      </c>
      <c r="P28" s="36">
        <v>0</v>
      </c>
      <c r="Q28" s="36">
        <v>0</v>
      </c>
      <c r="R28" s="38">
        <v>0</v>
      </c>
      <c r="S28" s="38">
        <v>0.28999999999999998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-10</v>
      </c>
      <c r="AA28" s="75">
        <f>STOA!K28</f>
        <v>69.67</v>
      </c>
      <c r="AB28" s="75">
        <f>-STOA!Q28</f>
        <v>0</v>
      </c>
      <c r="AC28">
        <f t="shared" si="0"/>
        <v>2.2709898316189019</v>
      </c>
      <c r="AD28">
        <f t="shared" si="1"/>
        <v>155.35213011260109</v>
      </c>
      <c r="AE28">
        <f>'IDT-1'!E28</f>
        <v>0</v>
      </c>
      <c r="AF28" s="24"/>
      <c r="AG28">
        <f t="shared" si="2"/>
        <v>155.35213011260109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-40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1.2927600000000001</v>
      </c>
      <c r="E29">
        <f>GT_NG!S29</f>
        <v>1.3938217122683141</v>
      </c>
      <c r="F29">
        <f>GT_Spot!S29</f>
        <v>0</v>
      </c>
      <c r="G29">
        <f>PPCL_NG!S29</f>
        <v>80.296969925663177</v>
      </c>
      <c r="H29">
        <f>PPCL_Spot!S29</f>
        <v>0</v>
      </c>
      <c r="I29">
        <f>Bawana_NG!S29</f>
        <v>19.730000000000004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34.769487016113821</v>
      </c>
      <c r="P29" s="36">
        <v>0</v>
      </c>
      <c r="Q29" s="36">
        <v>0</v>
      </c>
      <c r="R29" s="38">
        <v>0</v>
      </c>
      <c r="S29" s="38">
        <v>0.39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-10</v>
      </c>
      <c r="AA29" s="75">
        <f>STOA!K29</f>
        <v>69.67</v>
      </c>
      <c r="AB29" s="75">
        <f>-STOA!Q29</f>
        <v>0</v>
      </c>
      <c r="AC29">
        <f t="shared" si="0"/>
        <v>2.2702851162653648</v>
      </c>
      <c r="AD29">
        <f t="shared" si="1"/>
        <v>155.27275353777992</v>
      </c>
      <c r="AE29">
        <f>'IDT-1'!E29</f>
        <v>0</v>
      </c>
      <c r="AF29" s="24"/>
      <c r="AG29">
        <f t="shared" si="2"/>
        <v>155.27275353777992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-40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1.2927600000000001</v>
      </c>
      <c r="E30">
        <f>GT_NG!S30</f>
        <v>1.3938217122683141</v>
      </c>
      <c r="F30">
        <f>GT_Spot!S30</f>
        <v>0</v>
      </c>
      <c r="G30">
        <f>PPCL_NG!S30</f>
        <v>80.296969925663177</v>
      </c>
      <c r="H30">
        <f>PPCL_Spot!S30</f>
        <v>0</v>
      </c>
      <c r="I30">
        <f>Bawana_NG!S30</f>
        <v>19.730000000000004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34.440588746969922</v>
      </c>
      <c r="P30" s="36">
        <v>0</v>
      </c>
      <c r="Q30" s="36">
        <v>0</v>
      </c>
      <c r="R30" s="38">
        <v>0</v>
      </c>
      <c r="S30" s="38">
        <v>0.39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-10</v>
      </c>
      <c r="AA30" s="75">
        <f>STOA!K30</f>
        <v>69.67</v>
      </c>
      <c r="AB30" s="75">
        <f>-STOA!Q30</f>
        <v>0</v>
      </c>
      <c r="AC30">
        <f t="shared" si="0"/>
        <v>2.2141220463637268</v>
      </c>
      <c r="AD30">
        <f t="shared" si="1"/>
        <v>161.0000183385377</v>
      </c>
      <c r="AE30">
        <f>'IDT-1'!E30</f>
        <v>0</v>
      </c>
      <c r="AF30" s="24"/>
      <c r="AG30">
        <f t="shared" si="2"/>
        <v>161.0000183385377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-34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1.2927600000000001</v>
      </c>
      <c r="E31">
        <f>GT_NG!S31</f>
        <v>1.3633637165539545</v>
      </c>
      <c r="F31">
        <f>GT_Spot!S31</f>
        <v>0</v>
      </c>
      <c r="G31">
        <f>PPCL_NG!S31</f>
        <v>80.296969925663177</v>
      </c>
      <c r="H31">
        <f>PPCL_Spot!S31</f>
        <v>0</v>
      </c>
      <c r="I31">
        <f>Bawana_NG!S31</f>
        <v>19.730000000000004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34.860442849002091</v>
      </c>
      <c r="P31" s="36">
        <v>0</v>
      </c>
      <c r="Q31" s="36">
        <v>0</v>
      </c>
      <c r="R31" s="38">
        <v>0</v>
      </c>
      <c r="S31" s="38">
        <v>0.39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-10</v>
      </c>
      <c r="AA31" s="75">
        <f>STOA!K31</f>
        <v>69.67</v>
      </c>
      <c r="AB31" s="75">
        <f>-STOA!Q31</f>
        <v>0</v>
      </c>
      <c r="AC31">
        <f t="shared" si="0"/>
        <v>2.1554018394439556</v>
      </c>
      <c r="AD31">
        <f t="shared" si="1"/>
        <v>168.44813465177523</v>
      </c>
      <c r="AE31">
        <f>'IDT-1'!E31</f>
        <v>0</v>
      </c>
      <c r="AF31" s="24"/>
      <c r="AG31">
        <f t="shared" si="2"/>
        <v>168.44813465177523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-27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1.2927600000000001</v>
      </c>
      <c r="E32">
        <f>GT_NG!S32</f>
        <v>1.3633637165539545</v>
      </c>
      <c r="F32">
        <f>GT_Spot!S32</f>
        <v>0</v>
      </c>
      <c r="G32">
        <f>PPCL_NG!S32</f>
        <v>80.296969925663177</v>
      </c>
      <c r="H32">
        <f>PPCL_Spot!S32</f>
        <v>0</v>
      </c>
      <c r="I32">
        <f>Bawana_NG!S32</f>
        <v>19.730000000000004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39.700442849002094</v>
      </c>
      <c r="P32" s="36">
        <v>0</v>
      </c>
      <c r="Q32" s="36">
        <v>0</v>
      </c>
      <c r="R32" s="38">
        <v>0</v>
      </c>
      <c r="S32" s="38">
        <v>0.39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-10</v>
      </c>
      <c r="AA32" s="75">
        <f>STOA!K32</f>
        <v>69.67</v>
      </c>
      <c r="AB32" s="75">
        <f>-STOA!Q32</f>
        <v>0</v>
      </c>
      <c r="AC32">
        <f t="shared" si="0"/>
        <v>2.1624813293551748</v>
      </c>
      <c r="AD32">
        <f t="shared" si="1"/>
        <v>177.28105516186403</v>
      </c>
      <c r="AE32">
        <f>'IDT-1'!E32</f>
        <v>0</v>
      </c>
      <c r="AF32" s="24"/>
      <c r="AG32">
        <f t="shared" si="2"/>
        <v>177.28105516186403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-23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1.2927600000000001</v>
      </c>
      <c r="E33">
        <f>GT_NG!S33</f>
        <v>1.3633637165539545</v>
      </c>
      <c r="F33">
        <f>GT_Spot!S33</f>
        <v>0</v>
      </c>
      <c r="G33">
        <f>PPCL_NG!S33</f>
        <v>80.296969925663177</v>
      </c>
      <c r="H33">
        <f>PPCL_Spot!S33</f>
        <v>0</v>
      </c>
      <c r="I33">
        <f>Bawana_NG!S33</f>
        <v>19.730000000000004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33.827377008265785</v>
      </c>
      <c r="P33" s="36">
        <v>0</v>
      </c>
      <c r="Q33" s="36">
        <v>0</v>
      </c>
      <c r="R33" s="38">
        <v>0</v>
      </c>
      <c r="S33" s="38">
        <v>0.39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69.67</v>
      </c>
      <c r="AB33" s="75">
        <f>-STOA!Q33</f>
        <v>0</v>
      </c>
      <c r="AC33">
        <f t="shared" si="0"/>
        <v>2.0397733297791323</v>
      </c>
      <c r="AD33">
        <f t="shared" si="1"/>
        <v>179.53069732070375</v>
      </c>
      <c r="AE33">
        <f>'IDT-1'!E33</f>
        <v>0</v>
      </c>
      <c r="AF33" s="24"/>
      <c r="AG33">
        <f t="shared" si="2"/>
        <v>179.53069732070375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-25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1.2927600000000001</v>
      </c>
      <c r="E34">
        <f>GT_NG!S34</f>
        <v>1.3633637165539545</v>
      </c>
      <c r="F34">
        <f>GT_Spot!S34</f>
        <v>0</v>
      </c>
      <c r="G34">
        <f>PPCL_NG!S34</f>
        <v>80.296969925663177</v>
      </c>
      <c r="H34">
        <f>PPCL_Spot!S34</f>
        <v>0</v>
      </c>
      <c r="I34">
        <f>Bawana_NG!S34</f>
        <v>19.730000000000004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31.896066614760205</v>
      </c>
      <c r="P34" s="36">
        <v>0</v>
      </c>
      <c r="Q34" s="36">
        <v>0</v>
      </c>
      <c r="R34" s="38">
        <v>0</v>
      </c>
      <c r="S34" s="38">
        <v>0.39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69.67</v>
      </c>
      <c r="AB34" s="75">
        <f>-STOA!Q34</f>
        <v>0</v>
      </c>
      <c r="AC34">
        <f t="shared" si="0"/>
        <v>1.8902273544099075</v>
      </c>
      <c r="AD34">
        <f t="shared" si="1"/>
        <v>192.67893290256742</v>
      </c>
      <c r="AE34">
        <f>'IDT-1'!E34</f>
        <v>0</v>
      </c>
      <c r="AF34" s="24"/>
      <c r="AG34">
        <f t="shared" si="2"/>
        <v>192.67893290256742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-10.07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1.2927600000000001</v>
      </c>
      <c r="E35">
        <f>GT_NG!S35</f>
        <v>1.3633637165539545</v>
      </c>
      <c r="F35">
        <f>GT_Spot!S35</f>
        <v>0</v>
      </c>
      <c r="G35">
        <f>PPCL_NG!S35</f>
        <v>80.296969925663177</v>
      </c>
      <c r="H35">
        <f>PPCL_Spot!S35</f>
        <v>0</v>
      </c>
      <c r="I35">
        <f>Bawana_NG!S35</f>
        <v>19.730000000000004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38.708084018446577</v>
      </c>
      <c r="P35" s="36">
        <v>0</v>
      </c>
      <c r="Q35" s="36">
        <v>0</v>
      </c>
      <c r="R35" s="38">
        <v>0</v>
      </c>
      <c r="S35" s="38">
        <v>0.39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69.67</v>
      </c>
      <c r="AB35" s="75">
        <f>-STOA!Q35</f>
        <v>0</v>
      </c>
      <c r="AC35">
        <f t="shared" si="0"/>
        <v>1.9495516386357938</v>
      </c>
      <c r="AD35">
        <f t="shared" si="1"/>
        <v>199.50162602202789</v>
      </c>
      <c r="AE35">
        <f>'IDT-1'!E35</f>
        <v>0</v>
      </c>
      <c r="AF35" s="24"/>
      <c r="AG35">
        <f t="shared" si="2"/>
        <v>199.50162602202789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-10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1.2927600000000001</v>
      </c>
      <c r="E36">
        <f>GT_NG!S36</f>
        <v>1.3633637165539545</v>
      </c>
      <c r="F36">
        <f>GT_Spot!S36</f>
        <v>0</v>
      </c>
      <c r="G36">
        <f>PPCL_NG!S36</f>
        <v>80.296969925663177</v>
      </c>
      <c r="H36">
        <f>PPCL_Spot!S36</f>
        <v>0</v>
      </c>
      <c r="I36">
        <f>Bawana_NG!S36</f>
        <v>19.730000000000004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39.678084018446576</v>
      </c>
      <c r="P36" s="36">
        <v>0</v>
      </c>
      <c r="Q36" s="36">
        <v>0</v>
      </c>
      <c r="R36" s="38">
        <v>0</v>
      </c>
      <c r="S36" s="38">
        <v>0.39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69.67</v>
      </c>
      <c r="AB36" s="75">
        <f>-STOA!Q36</f>
        <v>0</v>
      </c>
      <c r="AC36">
        <f t="shared" si="0"/>
        <v>1.8693063634138407</v>
      </c>
      <c r="AD36">
        <f t="shared" si="1"/>
        <v>210.55187129724987</v>
      </c>
      <c r="AE36">
        <f>'IDT-1'!E36</f>
        <v>0</v>
      </c>
      <c r="AF36" s="24"/>
      <c r="AG36">
        <f t="shared" si="2"/>
        <v>210.55187129724987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1.2927600000000001</v>
      </c>
      <c r="E37">
        <f>GT_NG!S37</f>
        <v>1.3633637165539545</v>
      </c>
      <c r="F37">
        <f>GT_Spot!S37</f>
        <v>0</v>
      </c>
      <c r="G37">
        <f>PPCL_NG!S37</f>
        <v>80.296969925663177</v>
      </c>
      <c r="H37">
        <f>PPCL_Spot!S37</f>
        <v>0</v>
      </c>
      <c r="I37">
        <f>Bawana_NG!S37</f>
        <v>19.730000000000004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68.635152723878832</v>
      </c>
      <c r="P37" s="36">
        <v>0</v>
      </c>
      <c r="Q37" s="36">
        <v>0</v>
      </c>
      <c r="R37" s="38">
        <v>0</v>
      </c>
      <c r="S37" s="38">
        <v>0.39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69.67</v>
      </c>
      <c r="AB37" s="75">
        <f>-STOA!Q37</f>
        <v>0</v>
      </c>
      <c r="AC37">
        <f t="shared" si="0"/>
        <v>2.1241285680216442</v>
      </c>
      <c r="AD37">
        <f t="shared" si="1"/>
        <v>239.2541177980743</v>
      </c>
      <c r="AE37">
        <f>'IDT-1'!E37</f>
        <v>0</v>
      </c>
      <c r="AF37" s="24"/>
      <c r="AG37">
        <f t="shared" si="2"/>
        <v>239.2541177980743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1.2927600000000001</v>
      </c>
      <c r="E38">
        <f>GT_NG!S38</f>
        <v>1.3633637165539545</v>
      </c>
      <c r="F38">
        <f>GT_Spot!S38</f>
        <v>0</v>
      </c>
      <c r="G38">
        <f>PPCL_NG!S38</f>
        <v>80.296969925663177</v>
      </c>
      <c r="H38">
        <f>PPCL_Spot!S38</f>
        <v>0</v>
      </c>
      <c r="I38">
        <f>Bawana_NG!S38</f>
        <v>19.730000000000004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74.525152723878819</v>
      </c>
      <c r="P38" s="36">
        <v>0</v>
      </c>
      <c r="Q38" s="36">
        <v>0</v>
      </c>
      <c r="R38" s="38">
        <v>0</v>
      </c>
      <c r="S38" s="38">
        <v>0.39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69.67</v>
      </c>
      <c r="AB38" s="75">
        <f>-STOA!Q38</f>
        <v>0</v>
      </c>
      <c r="AC38">
        <f t="shared" si="0"/>
        <v>2.1759605680216443</v>
      </c>
      <c r="AD38">
        <f t="shared" si="1"/>
        <v>245.09228579807427</v>
      </c>
      <c r="AE38">
        <f>'IDT-1'!E38</f>
        <v>0</v>
      </c>
      <c r="AF38" s="24"/>
      <c r="AG38">
        <f t="shared" si="2"/>
        <v>245.09228579807427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1.2927600000000001</v>
      </c>
      <c r="E39">
        <f>GT_NG!S39</f>
        <v>1.3511908262275798</v>
      </c>
      <c r="F39">
        <f>GT_Spot!S39</f>
        <v>0</v>
      </c>
      <c r="G39">
        <f>PPCL_NG!S39</f>
        <v>80.296969925663177</v>
      </c>
      <c r="H39">
        <f>PPCL_Spot!S39</f>
        <v>0</v>
      </c>
      <c r="I39">
        <f>Bawana_NG!S39</f>
        <v>19.730000000000004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53.078054960230752</v>
      </c>
      <c r="P39" s="36">
        <v>0</v>
      </c>
      <c r="Q39" s="36">
        <v>0</v>
      </c>
      <c r="R39" s="38">
        <v>0</v>
      </c>
      <c r="S39" s="38">
        <v>0.39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93.86</v>
      </c>
      <c r="AB39" s="75">
        <f>-STOA!Q39</f>
        <v>0</v>
      </c>
      <c r="AC39">
        <f t="shared" si="0"/>
        <v>2.1999909862666693</v>
      </c>
      <c r="AD39">
        <f t="shared" si="1"/>
        <v>247.79898472585481</v>
      </c>
      <c r="AE39">
        <f>'IDT-1'!E39</f>
        <v>0</v>
      </c>
      <c r="AF39" s="24"/>
      <c r="AG39">
        <f t="shared" si="2"/>
        <v>247.79898472585481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1.2927600000000001</v>
      </c>
      <c r="E40">
        <f>GT_NG!S40</f>
        <v>2.8138939011187296</v>
      </c>
      <c r="F40">
        <f>GT_Spot!S40</f>
        <v>0</v>
      </c>
      <c r="G40">
        <f>PPCL_NG!S40</f>
        <v>80.296969925663177</v>
      </c>
      <c r="H40">
        <f>PPCL_Spot!S40</f>
        <v>0</v>
      </c>
      <c r="I40">
        <f>Bawana_NG!S40</f>
        <v>19.730000000000004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67.387646782695612</v>
      </c>
      <c r="P40" s="36">
        <v>0</v>
      </c>
      <c r="Q40" s="36">
        <v>0</v>
      </c>
      <c r="R40" s="38">
        <v>0</v>
      </c>
      <c r="S40" s="38">
        <v>0.39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93.86</v>
      </c>
      <c r="AB40" s="75">
        <f>-STOA!Q40</f>
        <v>0</v>
      </c>
      <c r="AC40">
        <f t="shared" si="0"/>
        <v>2.3387871813634025</v>
      </c>
      <c r="AD40">
        <f t="shared" si="1"/>
        <v>263.43248342811415</v>
      </c>
      <c r="AE40">
        <f>'IDT-1'!E40</f>
        <v>0</v>
      </c>
      <c r="AF40" s="24"/>
      <c r="AG40">
        <f t="shared" si="2"/>
        <v>263.43248342811415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1.2927600000000001</v>
      </c>
      <c r="E41">
        <f>GT_NG!S41</f>
        <v>2.8138939011187296</v>
      </c>
      <c r="F41">
        <f>GT_Spot!S41</f>
        <v>0</v>
      </c>
      <c r="G41">
        <f>PPCL_NG!S41</f>
        <v>80.296969925663177</v>
      </c>
      <c r="H41">
        <f>PPCL_Spot!S41</f>
        <v>0</v>
      </c>
      <c r="I41">
        <f>Bawana_NG!S41</f>
        <v>19.730000000000004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79.530627352557602</v>
      </c>
      <c r="P41" s="36">
        <v>0</v>
      </c>
      <c r="Q41" s="36">
        <v>0</v>
      </c>
      <c r="R41" s="38">
        <v>0</v>
      </c>
      <c r="S41" s="38">
        <v>0.39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93.86</v>
      </c>
      <c r="AB41" s="75">
        <f>-STOA!Q41</f>
        <v>0</v>
      </c>
      <c r="AC41">
        <f t="shared" si="0"/>
        <v>2.4456454103781877</v>
      </c>
      <c r="AD41">
        <f t="shared" si="1"/>
        <v>275.46860576896131</v>
      </c>
      <c r="AE41">
        <f>'IDT-1'!E41</f>
        <v>0</v>
      </c>
      <c r="AF41" s="24"/>
      <c r="AG41">
        <f t="shared" si="2"/>
        <v>275.46860576896131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1.2927600000000001</v>
      </c>
      <c r="E42">
        <f>GT_NG!S42</f>
        <v>2.7855003790750565</v>
      </c>
      <c r="F42">
        <f>GT_Spot!S42</f>
        <v>0</v>
      </c>
      <c r="G42">
        <f>PPCL_NG!S42</f>
        <v>80.296969925663177</v>
      </c>
      <c r="H42">
        <f>PPCL_Spot!S42</f>
        <v>0</v>
      </c>
      <c r="I42">
        <f>Bawana_NG!S42</f>
        <v>19.730000000000004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88.922037738703764</v>
      </c>
      <c r="P42" s="36">
        <v>0</v>
      </c>
      <c r="Q42" s="36">
        <v>0</v>
      </c>
      <c r="R42" s="38">
        <v>0</v>
      </c>
      <c r="S42" s="38">
        <v>0.39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93.86</v>
      </c>
      <c r="AB42" s="75">
        <f>-STOA!Q42</f>
        <v>0</v>
      </c>
      <c r="AC42">
        <f t="shared" si="0"/>
        <v>2.5280399587822897</v>
      </c>
      <c r="AD42">
        <f t="shared" si="1"/>
        <v>284.74922808465971</v>
      </c>
      <c r="AE42">
        <f>'IDT-1'!E42</f>
        <v>0</v>
      </c>
      <c r="AF42" s="24"/>
      <c r="AG42">
        <f t="shared" si="2"/>
        <v>284.74922808465971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1.2927600000000001</v>
      </c>
      <c r="E43">
        <f>GT_NG!S43</f>
        <v>2.736454976303317</v>
      </c>
      <c r="F43">
        <f>GT_Spot!S43</f>
        <v>0</v>
      </c>
      <c r="G43">
        <f>PPCL_NG!S43</f>
        <v>80.296969925663177</v>
      </c>
      <c r="H43">
        <f>PPCL_Spot!S43</f>
        <v>0</v>
      </c>
      <c r="I43">
        <f>Bawana_NG!S43</f>
        <v>19.730000000000004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95.342519770146296</v>
      </c>
      <c r="P43" s="36">
        <v>0</v>
      </c>
      <c r="Q43" s="36">
        <v>0</v>
      </c>
      <c r="R43" s="38">
        <v>0</v>
      </c>
      <c r="S43" s="38">
        <v>0.39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93.86</v>
      </c>
      <c r="AB43" s="75">
        <f>-STOA!Q43</f>
        <v>0</v>
      </c>
      <c r="AC43">
        <f t="shared" si="0"/>
        <v>2.5841086011145928</v>
      </c>
      <c r="AD43">
        <f t="shared" si="1"/>
        <v>291.06459607099822</v>
      </c>
      <c r="AE43">
        <f>'IDT-1'!E43</f>
        <v>0</v>
      </c>
      <c r="AF43" s="24"/>
      <c r="AG43">
        <f t="shared" si="2"/>
        <v>291.06459607099822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1.2927600000000001</v>
      </c>
      <c r="E44">
        <f>GT_NG!S44</f>
        <v>1.1928363988383348</v>
      </c>
      <c r="F44">
        <f>GT_Spot!S44</f>
        <v>0</v>
      </c>
      <c r="G44">
        <f>PPCL_NG!S44</f>
        <v>80.296969925663177</v>
      </c>
      <c r="H44">
        <f>PPCL_Spot!S44</f>
        <v>0</v>
      </c>
      <c r="I44">
        <f>Bawana_NG!S44</f>
        <v>19.730000000000004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102.8025197701463</v>
      </c>
      <c r="P44" s="36">
        <v>0</v>
      </c>
      <c r="Q44" s="36">
        <v>0</v>
      </c>
      <c r="R44" s="38">
        <v>0</v>
      </c>
      <c r="S44" s="38">
        <v>0.39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93.86</v>
      </c>
      <c r="AB44" s="75">
        <f>-STOA!Q44</f>
        <v>0</v>
      </c>
      <c r="AC44">
        <f t="shared" si="0"/>
        <v>2.636172757632901</v>
      </c>
      <c r="AD44">
        <f t="shared" si="1"/>
        <v>296.92891333701493</v>
      </c>
      <c r="AE44">
        <f>'IDT-1'!E44</f>
        <v>0</v>
      </c>
      <c r="AF44" s="24"/>
      <c r="AG44">
        <f t="shared" si="2"/>
        <v>296.92891333701493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1.2927600000000001</v>
      </c>
      <c r="E45">
        <f>GT_NG!S45</f>
        <v>1.1928363988383348</v>
      </c>
      <c r="F45">
        <f>GT_Spot!S45</f>
        <v>0</v>
      </c>
      <c r="G45">
        <f>PPCL_NG!S45</f>
        <v>80.296969925663177</v>
      </c>
      <c r="H45">
        <f>PPCL_Spot!S45</f>
        <v>0</v>
      </c>
      <c r="I45">
        <f>Bawana_NG!S45</f>
        <v>19.730000000000004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107.65142810600821</v>
      </c>
      <c r="P45" s="36">
        <v>0</v>
      </c>
      <c r="Q45" s="36">
        <v>0</v>
      </c>
      <c r="R45" s="38">
        <v>0</v>
      </c>
      <c r="S45" s="38">
        <v>0.39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93.86</v>
      </c>
      <c r="AB45" s="75">
        <f>-STOA!Q45</f>
        <v>0</v>
      </c>
      <c r="AC45">
        <f t="shared" si="0"/>
        <v>2.6788431509884858</v>
      </c>
      <c r="AD45">
        <f t="shared" si="1"/>
        <v>301.73515127952123</v>
      </c>
      <c r="AE45">
        <f>'IDT-1'!E45</f>
        <v>0</v>
      </c>
      <c r="AF45" s="24"/>
      <c r="AG45">
        <f t="shared" si="2"/>
        <v>301.73515127952123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1.2927600000000001</v>
      </c>
      <c r="E46">
        <f>GT_NG!S46</f>
        <v>1.1928363988383348</v>
      </c>
      <c r="F46">
        <f>GT_Spot!S46</f>
        <v>0</v>
      </c>
      <c r="G46">
        <f>PPCL_NG!S46</f>
        <v>80.296969925663177</v>
      </c>
      <c r="H46">
        <f>PPCL_Spot!S46</f>
        <v>0</v>
      </c>
      <c r="I46">
        <f>Bawana_NG!S46</f>
        <v>19.730000000000004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113.4039543512734</v>
      </c>
      <c r="P46" s="36">
        <v>0</v>
      </c>
      <c r="Q46" s="36">
        <v>0</v>
      </c>
      <c r="R46" s="38">
        <v>0</v>
      </c>
      <c r="S46" s="38">
        <v>0.39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93.86</v>
      </c>
      <c r="AB46" s="75">
        <f>-STOA!Q46</f>
        <v>0</v>
      </c>
      <c r="AC46">
        <f t="shared" si="0"/>
        <v>2.7294653819468193</v>
      </c>
      <c r="AD46">
        <f t="shared" si="1"/>
        <v>307.43705529382811</v>
      </c>
      <c r="AE46">
        <f>'IDT-1'!E46</f>
        <v>0</v>
      </c>
      <c r="AF46" s="24"/>
      <c r="AG46">
        <f t="shared" si="2"/>
        <v>307.43705529382811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1.2927600000000001</v>
      </c>
      <c r="E47">
        <f>GT_NG!S47</f>
        <v>1.1928363988383348</v>
      </c>
      <c r="F47">
        <f>GT_Spot!S47</f>
        <v>0</v>
      </c>
      <c r="G47">
        <f>PPCL_NG!S47</f>
        <v>80.296969925663177</v>
      </c>
      <c r="H47">
        <f>PPCL_Spot!S47</f>
        <v>0</v>
      </c>
      <c r="I47">
        <f>Bawana_NG!S47</f>
        <v>19.730000000000004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123.23030372160743</v>
      </c>
      <c r="P47" s="36">
        <v>0</v>
      </c>
      <c r="Q47" s="36">
        <v>0</v>
      </c>
      <c r="R47" s="38">
        <v>0</v>
      </c>
      <c r="S47" s="38">
        <v>0.39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93.86</v>
      </c>
      <c r="AB47" s="75">
        <f>-STOA!Q47</f>
        <v>0</v>
      </c>
      <c r="AC47">
        <f t="shared" si="0"/>
        <v>2.8159372564057588</v>
      </c>
      <c r="AD47">
        <f t="shared" si="1"/>
        <v>317.17693278970319</v>
      </c>
      <c r="AE47">
        <f>'IDT-1'!E47</f>
        <v>0</v>
      </c>
      <c r="AF47" s="24"/>
      <c r="AG47">
        <f t="shared" si="2"/>
        <v>317.17693278970319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1.2927600000000001</v>
      </c>
      <c r="E48">
        <f>GT_NG!S48</f>
        <v>1.1631290322580645</v>
      </c>
      <c r="F48">
        <f>GT_Spot!S48</f>
        <v>0</v>
      </c>
      <c r="G48">
        <f>PPCL_NG!S48</f>
        <v>80.296969925663177</v>
      </c>
      <c r="H48">
        <f>PPCL_Spot!S48</f>
        <v>0</v>
      </c>
      <c r="I48">
        <f>Bawana_NG!S48</f>
        <v>19.730000000000004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126.13135478533169</v>
      </c>
      <c r="P48" s="36">
        <v>0</v>
      </c>
      <c r="Q48" s="36">
        <v>0</v>
      </c>
      <c r="R48" s="38">
        <v>0</v>
      </c>
      <c r="S48" s="38">
        <v>0.39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93.86</v>
      </c>
      <c r="AB48" s="75">
        <f>-STOA!Q48</f>
        <v>0</v>
      </c>
      <c r="AC48">
        <f t="shared" si="0"/>
        <v>2.8412050809406262</v>
      </c>
      <c r="AD48">
        <f t="shared" si="1"/>
        <v>320.02300866231229</v>
      </c>
      <c r="AE48">
        <f>'IDT-1'!E48</f>
        <v>0</v>
      </c>
      <c r="AF48" s="24"/>
      <c r="AG48">
        <f t="shared" si="2"/>
        <v>320.02300866231229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1.2927600000000001</v>
      </c>
      <c r="E49">
        <f>GT_NG!S49</f>
        <v>1.1631290322580645</v>
      </c>
      <c r="F49">
        <f>GT_Spot!S49</f>
        <v>0</v>
      </c>
      <c r="G49">
        <f>PPCL_NG!S49</f>
        <v>80.296969925663177</v>
      </c>
      <c r="H49">
        <f>PPCL_Spot!S49</f>
        <v>0</v>
      </c>
      <c r="I49">
        <f>Bawana_NG!S49</f>
        <v>19.730000000000004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127.0766413765184</v>
      </c>
      <c r="P49" s="36">
        <v>0</v>
      </c>
      <c r="Q49" s="36">
        <v>0</v>
      </c>
      <c r="R49" s="38">
        <v>0</v>
      </c>
      <c r="S49" s="38">
        <v>0.39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93.86</v>
      </c>
      <c r="AB49" s="75">
        <f>-STOA!Q49</f>
        <v>0</v>
      </c>
      <c r="AC49">
        <f t="shared" si="0"/>
        <v>2.8495236029430688</v>
      </c>
      <c r="AD49">
        <f t="shared" si="1"/>
        <v>320.95997673149657</v>
      </c>
      <c r="AE49">
        <f>'IDT-1'!E49</f>
        <v>0</v>
      </c>
      <c r="AF49" s="24"/>
      <c r="AG49">
        <f t="shared" si="2"/>
        <v>320.95997673149657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1.2927600000000001</v>
      </c>
      <c r="E50">
        <f>GT_NG!S50</f>
        <v>1.1631290322580645</v>
      </c>
      <c r="F50">
        <f>GT_Spot!S50</f>
        <v>0</v>
      </c>
      <c r="G50">
        <f>PPCL_NG!S50</f>
        <v>80.296969925663177</v>
      </c>
      <c r="H50">
        <f>PPCL_Spot!S50</f>
        <v>0</v>
      </c>
      <c r="I50">
        <f>Bawana_NG!S50</f>
        <v>19.730000000000004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129.98859702938782</v>
      </c>
      <c r="P50" s="36">
        <v>0</v>
      </c>
      <c r="Q50" s="36">
        <v>0</v>
      </c>
      <c r="R50" s="38">
        <v>0</v>
      </c>
      <c r="S50" s="38">
        <v>0.28999999999999998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93.86</v>
      </c>
      <c r="AB50" s="75">
        <f>-STOA!Q50</f>
        <v>0</v>
      </c>
      <c r="AC50">
        <f t="shared" si="0"/>
        <v>2.8742688126883196</v>
      </c>
      <c r="AD50">
        <f t="shared" si="1"/>
        <v>323.74718717462071</v>
      </c>
      <c r="AE50">
        <f>'IDT-1'!E50</f>
        <v>0</v>
      </c>
      <c r="AF50" s="24"/>
      <c r="AG50">
        <f t="shared" si="2"/>
        <v>323.74718717462071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1.2927600000000001</v>
      </c>
      <c r="E51">
        <f>GT_NG!S51</f>
        <v>1.1240322580645161</v>
      </c>
      <c r="F51">
        <f>GT_Spot!S51</f>
        <v>0</v>
      </c>
      <c r="G51">
        <f>PPCL_NG!S51</f>
        <v>80.296969925663177</v>
      </c>
      <c r="H51">
        <f>PPCL_Spot!S51</f>
        <v>0</v>
      </c>
      <c r="I51">
        <f>Bawana_NG!S51</f>
        <v>19.730000000000004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127.12271369775513</v>
      </c>
      <c r="P51" s="36">
        <v>0</v>
      </c>
      <c r="Q51" s="36">
        <v>0</v>
      </c>
      <c r="R51" s="38">
        <v>0</v>
      </c>
      <c r="S51" s="38">
        <v>0.28999999999999998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93.86</v>
      </c>
      <c r="AB51" s="75">
        <f>-STOA!Q51</f>
        <v>0</v>
      </c>
      <c r="AC51">
        <f t="shared" si="0"/>
        <v>2.8487049877570492</v>
      </c>
      <c r="AD51">
        <f t="shared" si="1"/>
        <v>320.86777089372578</v>
      </c>
      <c r="AE51">
        <f>'IDT-1'!E51</f>
        <v>0</v>
      </c>
      <c r="AF51" s="24"/>
      <c r="AG51">
        <f t="shared" si="2"/>
        <v>320.86777089372578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1.2927600000000001</v>
      </c>
      <c r="E52">
        <f>GT_NG!S52</f>
        <v>1.1240322580645161</v>
      </c>
      <c r="F52">
        <f>GT_Spot!S52</f>
        <v>0</v>
      </c>
      <c r="G52">
        <f>PPCL_NG!S52</f>
        <v>80.296969925663177</v>
      </c>
      <c r="H52">
        <f>PPCL_Spot!S52</f>
        <v>0</v>
      </c>
      <c r="I52">
        <f>Bawana_NG!S52</f>
        <v>19.730000000000004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132.96109729500969</v>
      </c>
      <c r="P52" s="36">
        <v>0</v>
      </c>
      <c r="Q52" s="36">
        <v>0</v>
      </c>
      <c r="R52" s="38">
        <v>0</v>
      </c>
      <c r="S52" s="38">
        <v>0.28999999999999998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93.86</v>
      </c>
      <c r="AB52" s="75">
        <f>-STOA!Q52</f>
        <v>0</v>
      </c>
      <c r="AC52">
        <f t="shared" si="0"/>
        <v>2.9000827634128892</v>
      </c>
      <c r="AD52">
        <f t="shared" si="1"/>
        <v>326.65477671532449</v>
      </c>
      <c r="AE52">
        <f>'IDT-1'!E52</f>
        <v>0</v>
      </c>
      <c r="AF52" s="24"/>
      <c r="AG52">
        <f t="shared" si="2"/>
        <v>326.65477671532449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1.2927600000000001</v>
      </c>
      <c r="E53">
        <f>GT_NG!S53</f>
        <v>1.1240322580645161</v>
      </c>
      <c r="F53">
        <f>GT_Spot!S53</f>
        <v>0</v>
      </c>
      <c r="G53">
        <f>PPCL_NG!S53</f>
        <v>80.296969925663177</v>
      </c>
      <c r="H53">
        <f>PPCL_Spot!S53</f>
        <v>0</v>
      </c>
      <c r="I53">
        <f>Bawana_NG!S53</f>
        <v>19.730000000000004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136.00349753995781</v>
      </c>
      <c r="P53" s="36">
        <v>0</v>
      </c>
      <c r="Q53" s="36">
        <v>0</v>
      </c>
      <c r="R53" s="38">
        <v>0</v>
      </c>
      <c r="S53" s="38">
        <v>0.79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93.86</v>
      </c>
      <c r="AB53" s="75">
        <f>-STOA!Q53</f>
        <v>0</v>
      </c>
      <c r="AC53">
        <f t="shared" si="0"/>
        <v>2.9312558855684325</v>
      </c>
      <c r="AD53">
        <f t="shared" si="1"/>
        <v>330.16600383811709</v>
      </c>
      <c r="AE53">
        <f>'IDT-1'!E53</f>
        <v>0</v>
      </c>
      <c r="AF53" s="24"/>
      <c r="AG53">
        <f t="shared" si="2"/>
        <v>330.16600383811709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1.2927600000000001</v>
      </c>
      <c r="E54">
        <f>GT_NG!S54</f>
        <v>1.1240322580645161</v>
      </c>
      <c r="F54">
        <f>GT_Spot!S54</f>
        <v>0</v>
      </c>
      <c r="G54">
        <f>PPCL_NG!S54</f>
        <v>80.296969925663177</v>
      </c>
      <c r="H54">
        <f>PPCL_Spot!S54</f>
        <v>0</v>
      </c>
      <c r="I54">
        <f>Bawana_NG!S54</f>
        <v>19.730000000000004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132.1334975399578</v>
      </c>
      <c r="P54" s="36">
        <v>0</v>
      </c>
      <c r="Q54" s="36">
        <v>0</v>
      </c>
      <c r="R54" s="38">
        <v>0</v>
      </c>
      <c r="S54" s="38">
        <v>0.79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93.86</v>
      </c>
      <c r="AB54" s="75">
        <f>-STOA!Q54</f>
        <v>0</v>
      </c>
      <c r="AC54">
        <f t="shared" si="0"/>
        <v>2.8971998855684324</v>
      </c>
      <c r="AD54">
        <f t="shared" si="1"/>
        <v>326.33005983811705</v>
      </c>
      <c r="AE54">
        <f>'IDT-1'!E54</f>
        <v>0</v>
      </c>
      <c r="AF54" s="24"/>
      <c r="AG54">
        <f t="shared" si="2"/>
        <v>326.33005983811705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1.2927600000000001</v>
      </c>
      <c r="E55">
        <f>GT_NG!S55</f>
        <v>1.3292903225806454</v>
      </c>
      <c r="F55">
        <f>GT_Spot!S55</f>
        <v>0</v>
      </c>
      <c r="G55">
        <f>PPCL_NG!S55</f>
        <v>80.296969925663177</v>
      </c>
      <c r="H55">
        <f>PPCL_Spot!S55</f>
        <v>0</v>
      </c>
      <c r="I55">
        <f>Bawana_NG!S55</f>
        <v>19.730000000000004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134.99025606814249</v>
      </c>
      <c r="P55" s="36">
        <v>0</v>
      </c>
      <c r="Q55" s="36">
        <v>0</v>
      </c>
      <c r="R55" s="38">
        <v>0</v>
      </c>
      <c r="S55" s="38">
        <v>0.28999999999999998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93.86</v>
      </c>
      <c r="AB55" s="75">
        <f>-STOA!Q55</f>
        <v>0</v>
      </c>
      <c r="AC55">
        <f t="shared" si="0"/>
        <v>2.9197456315841994</v>
      </c>
      <c r="AD55">
        <f t="shared" si="1"/>
        <v>328.8695306848021</v>
      </c>
      <c r="AE55">
        <f>'IDT-1'!E55</f>
        <v>0</v>
      </c>
      <c r="AF55" s="24"/>
      <c r="AG55">
        <f t="shared" si="2"/>
        <v>328.8695306848021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1.2927600000000001</v>
      </c>
      <c r="E56">
        <f>GT_NG!S56</f>
        <v>1.3292903225806454</v>
      </c>
      <c r="F56">
        <f>GT_Spot!S56</f>
        <v>0</v>
      </c>
      <c r="G56">
        <f>PPCL_NG!S56</f>
        <v>80.296969925663177</v>
      </c>
      <c r="H56">
        <f>PPCL_Spot!S56</f>
        <v>0</v>
      </c>
      <c r="I56">
        <f>Bawana_NG!S56</f>
        <v>19.730000000000004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134.99025606814249</v>
      </c>
      <c r="P56" s="36">
        <v>0</v>
      </c>
      <c r="Q56" s="36">
        <v>0</v>
      </c>
      <c r="R56" s="38">
        <v>0</v>
      </c>
      <c r="S56" s="38">
        <v>0.28999999999999998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93.86</v>
      </c>
      <c r="AB56" s="75">
        <f>-STOA!Q56</f>
        <v>0</v>
      </c>
      <c r="AC56">
        <f t="shared" si="0"/>
        <v>2.9197456315841994</v>
      </c>
      <c r="AD56">
        <f t="shared" si="1"/>
        <v>328.8695306848021</v>
      </c>
      <c r="AE56">
        <f>'IDT-1'!E56</f>
        <v>0</v>
      </c>
      <c r="AF56" s="24"/>
      <c r="AG56">
        <f t="shared" si="2"/>
        <v>328.8695306848021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1.2927600000000001</v>
      </c>
      <c r="E57">
        <f>GT_NG!S57</f>
        <v>1.5578913114220634</v>
      </c>
      <c r="F57">
        <f>GT_Spot!S57</f>
        <v>0</v>
      </c>
      <c r="G57">
        <f>PPCL_NG!S57</f>
        <v>80.296969925663177</v>
      </c>
      <c r="H57">
        <f>PPCL_Spot!S57</f>
        <v>0</v>
      </c>
      <c r="I57">
        <f>Bawana_NG!S57</f>
        <v>19.730000000000004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135.017352322313</v>
      </c>
      <c r="P57" s="36">
        <v>0</v>
      </c>
      <c r="Q57" s="36">
        <v>0</v>
      </c>
      <c r="R57" s="38">
        <v>0</v>
      </c>
      <c r="S57" s="38">
        <v>0.28999999999999998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93.86</v>
      </c>
      <c r="AB57" s="75">
        <f>-STOA!Q57</f>
        <v>0</v>
      </c>
      <c r="AC57">
        <f t="shared" si="0"/>
        <v>2.9219957673227044</v>
      </c>
      <c r="AD57">
        <f t="shared" si="1"/>
        <v>329.12297779207552</v>
      </c>
      <c r="AE57">
        <f>'IDT-1'!E57</f>
        <v>0</v>
      </c>
      <c r="AF57" s="24"/>
      <c r="AG57">
        <f t="shared" si="2"/>
        <v>329.12297779207552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1.2636000000000001</v>
      </c>
      <c r="E58">
        <f>GT_NG!S58</f>
        <v>1.5578913114220634</v>
      </c>
      <c r="F58">
        <f>GT_Spot!S58</f>
        <v>0</v>
      </c>
      <c r="G58">
        <f>PPCL_NG!S58</f>
        <v>80.296969925663177</v>
      </c>
      <c r="H58">
        <f>PPCL_Spot!S58</f>
        <v>0</v>
      </c>
      <c r="I58">
        <f>Bawana_NG!S58</f>
        <v>22.999999999999996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144.74139490271682</v>
      </c>
      <c r="P58" s="36">
        <v>0</v>
      </c>
      <c r="Q58" s="36">
        <v>0</v>
      </c>
      <c r="R58" s="38">
        <v>0</v>
      </c>
      <c r="S58" s="38">
        <v>0.28999999999999998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93.86</v>
      </c>
      <c r="AB58" s="75">
        <f>-STOA!Q58</f>
        <v>0</v>
      </c>
      <c r="AC58">
        <f t="shared" si="0"/>
        <v>3.036086734030258</v>
      </c>
      <c r="AD58">
        <f t="shared" si="1"/>
        <v>341.97376940577175</v>
      </c>
      <c r="AE58">
        <f>'IDT-1'!E58</f>
        <v>0</v>
      </c>
      <c r="AF58" s="24"/>
      <c r="AG58">
        <f t="shared" si="2"/>
        <v>341.97376940577175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1.2636000000000001</v>
      </c>
      <c r="E59">
        <f>GT_NG!S59</f>
        <v>1.5578913114220634</v>
      </c>
      <c r="F59">
        <f>GT_Spot!S59</f>
        <v>0</v>
      </c>
      <c r="G59">
        <f>PPCL_NG!S59</f>
        <v>80.296969925663177</v>
      </c>
      <c r="H59">
        <f>PPCL_Spot!S59</f>
        <v>0</v>
      </c>
      <c r="I59">
        <f>Bawana_NG!S59</f>
        <v>22.999999999999996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144.97451608034612</v>
      </c>
      <c r="P59" s="36">
        <v>0</v>
      </c>
      <c r="Q59" s="36">
        <v>0</v>
      </c>
      <c r="R59" s="38">
        <v>0</v>
      </c>
      <c r="S59" s="38">
        <v>0.28999999999999998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93.86</v>
      </c>
      <c r="AB59" s="75">
        <f>-STOA!Q59</f>
        <v>0</v>
      </c>
      <c r="AC59">
        <f t="shared" si="0"/>
        <v>3.0381382003933957</v>
      </c>
      <c r="AD59">
        <f t="shared" si="1"/>
        <v>342.20483911703792</v>
      </c>
      <c r="AE59">
        <f>'IDT-1'!E59</f>
        <v>0</v>
      </c>
      <c r="AF59" s="24"/>
      <c r="AG59">
        <f t="shared" si="2"/>
        <v>342.20483911703792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1.2636000000000001</v>
      </c>
      <c r="E60">
        <f>GT_NG!S60</f>
        <v>1.5578913114220634</v>
      </c>
      <c r="F60">
        <f>GT_Spot!S60</f>
        <v>0</v>
      </c>
      <c r="G60">
        <f>PPCL_NG!S60</f>
        <v>80.296969925663177</v>
      </c>
      <c r="H60">
        <f>PPCL_Spot!S60</f>
        <v>0</v>
      </c>
      <c r="I60">
        <f>Bawana_NG!S60</f>
        <v>22.999999999999996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145.0822932057055</v>
      </c>
      <c r="P60" s="36">
        <v>0</v>
      </c>
      <c r="Q60" s="36">
        <v>0</v>
      </c>
      <c r="R60" s="38">
        <v>0</v>
      </c>
      <c r="S60" s="38">
        <v>0.28999999999999998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93.86</v>
      </c>
      <c r="AB60" s="75">
        <f>-STOA!Q60</f>
        <v>0</v>
      </c>
      <c r="AC60">
        <f t="shared" si="0"/>
        <v>3.0390866390965585</v>
      </c>
      <c r="AD60">
        <f t="shared" si="1"/>
        <v>342.31166780369415</v>
      </c>
      <c r="AE60">
        <f>'IDT-1'!E60</f>
        <v>0</v>
      </c>
      <c r="AF60" s="24"/>
      <c r="AG60">
        <f t="shared" si="2"/>
        <v>342.31166780369415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1.2636000000000001</v>
      </c>
      <c r="E61">
        <f>GT_NG!S61</f>
        <v>1.5578913114220634</v>
      </c>
      <c r="F61">
        <f>GT_Spot!S61</f>
        <v>0</v>
      </c>
      <c r="G61">
        <f>PPCL_NG!S61</f>
        <v>80.296969925663177</v>
      </c>
      <c r="H61">
        <f>PPCL_Spot!S61</f>
        <v>0</v>
      </c>
      <c r="I61">
        <f>Bawana_NG!S61</f>
        <v>22.999999999999996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145.12228681737224</v>
      </c>
      <c r="P61" s="36">
        <v>0</v>
      </c>
      <c r="Q61" s="36">
        <v>0</v>
      </c>
      <c r="R61" s="38">
        <v>0</v>
      </c>
      <c r="S61" s="38">
        <v>0.28999999999999998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93.86</v>
      </c>
      <c r="AB61" s="75">
        <f>-STOA!Q61</f>
        <v>0</v>
      </c>
      <c r="AC61">
        <f t="shared" si="0"/>
        <v>3.0394385828792259</v>
      </c>
      <c r="AD61">
        <f t="shared" si="1"/>
        <v>342.35130947157825</v>
      </c>
      <c r="AE61">
        <f>'IDT-1'!E61</f>
        <v>0</v>
      </c>
      <c r="AF61" s="24"/>
      <c r="AG61">
        <f t="shared" si="2"/>
        <v>342.35130947157825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1.2636000000000001</v>
      </c>
      <c r="E62">
        <f>GT_NG!S62</f>
        <v>1.5578913114220634</v>
      </c>
      <c r="F62">
        <f>GT_Spot!S62</f>
        <v>0</v>
      </c>
      <c r="G62">
        <f>PPCL_NG!S62</f>
        <v>80.296969925663177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145.15098647305055</v>
      </c>
      <c r="P62" s="36">
        <v>0</v>
      </c>
      <c r="Q62" s="36">
        <v>0</v>
      </c>
      <c r="R62" s="38">
        <v>0</v>
      </c>
      <c r="S62" s="38">
        <v>0.28999999999999998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93.86</v>
      </c>
      <c r="AB62" s="75">
        <f>-STOA!Q62</f>
        <v>0</v>
      </c>
      <c r="AC62">
        <f t="shared" si="0"/>
        <v>3.0396911398491953</v>
      </c>
      <c r="AD62">
        <f t="shared" si="1"/>
        <v>342.37975657028659</v>
      </c>
      <c r="AE62">
        <f>'IDT-1'!E62</f>
        <v>0</v>
      </c>
      <c r="AF62" s="24"/>
      <c r="AG62">
        <f t="shared" si="2"/>
        <v>342.37975657028659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1.2636000000000001</v>
      </c>
      <c r="E63">
        <f>GT_NG!S63</f>
        <v>1.5578913114220634</v>
      </c>
      <c r="F63">
        <f>GT_Spot!S63</f>
        <v>0</v>
      </c>
      <c r="G63">
        <f>PPCL_NG!S63</f>
        <v>80.296969925663177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145.15098647305055</v>
      </c>
      <c r="P63" s="36">
        <v>0</v>
      </c>
      <c r="Q63" s="36">
        <v>0</v>
      </c>
      <c r="R63" s="38">
        <v>0</v>
      </c>
      <c r="S63" s="38">
        <v>0.28999999999999998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93.86</v>
      </c>
      <c r="AB63" s="75">
        <f>-STOA!Q63</f>
        <v>0</v>
      </c>
      <c r="AC63">
        <f t="shared" si="0"/>
        <v>3.0396911398491953</v>
      </c>
      <c r="AD63">
        <f t="shared" si="1"/>
        <v>342.37975657028659</v>
      </c>
      <c r="AE63">
        <f>'IDT-1'!E63</f>
        <v>0</v>
      </c>
      <c r="AF63" s="24"/>
      <c r="AG63">
        <f t="shared" si="2"/>
        <v>342.37975657028659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1.2636000000000001</v>
      </c>
      <c r="E64">
        <f>GT_NG!S64</f>
        <v>1.5578913114220634</v>
      </c>
      <c r="F64">
        <f>GT_Spot!S64</f>
        <v>0</v>
      </c>
      <c r="G64">
        <f>PPCL_NG!S64</f>
        <v>80.296969925663177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145.15098647305055</v>
      </c>
      <c r="P64" s="36">
        <v>0</v>
      </c>
      <c r="Q64" s="36">
        <v>0</v>
      </c>
      <c r="R64" s="38">
        <v>0</v>
      </c>
      <c r="S64" s="38">
        <v>0.28999999999999998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93.86</v>
      </c>
      <c r="AB64" s="75">
        <f>-STOA!Q64</f>
        <v>0</v>
      </c>
      <c r="AC64">
        <f t="shared" si="0"/>
        <v>3.0396911398491953</v>
      </c>
      <c r="AD64">
        <f t="shared" si="1"/>
        <v>342.37975657028659</v>
      </c>
      <c r="AE64">
        <f>'IDT-1'!E64</f>
        <v>0</v>
      </c>
      <c r="AF64" s="24"/>
      <c r="AG64">
        <f t="shared" si="2"/>
        <v>342.37975657028659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1.2636000000000001</v>
      </c>
      <c r="E65">
        <f>GT_NG!S65</f>
        <v>1.5578913114220634</v>
      </c>
      <c r="F65">
        <f>GT_Spot!S65</f>
        <v>0</v>
      </c>
      <c r="G65">
        <f>PPCL_NG!S65</f>
        <v>80.296969925663177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145.15925534729965</v>
      </c>
      <c r="P65" s="36">
        <v>0</v>
      </c>
      <c r="Q65" s="36">
        <v>0</v>
      </c>
      <c r="R65" s="38">
        <v>0</v>
      </c>
      <c r="S65" s="38">
        <v>0.28999999999999998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93.86</v>
      </c>
      <c r="AB65" s="75">
        <f>-STOA!Q65</f>
        <v>0</v>
      </c>
      <c r="AC65">
        <f t="shared" si="0"/>
        <v>3.0397639059425869</v>
      </c>
      <c r="AD65">
        <f t="shared" si="1"/>
        <v>342.38795267844228</v>
      </c>
      <c r="AE65">
        <f>'IDT-1'!E65</f>
        <v>0</v>
      </c>
      <c r="AF65" s="24"/>
      <c r="AG65">
        <f t="shared" si="2"/>
        <v>342.38795267844228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1.2636000000000001</v>
      </c>
      <c r="E66">
        <f>GT_NG!S66</f>
        <v>1.5600630914826501</v>
      </c>
      <c r="F66">
        <f>GT_Spot!S66</f>
        <v>0</v>
      </c>
      <c r="G66">
        <f>PPCL_NG!S66</f>
        <v>80.296969925663177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145.15925534729965</v>
      </c>
      <c r="P66" s="36">
        <v>0</v>
      </c>
      <c r="Q66" s="36">
        <v>0</v>
      </c>
      <c r="R66" s="38">
        <v>0</v>
      </c>
      <c r="S66" s="38">
        <v>0.28999999999999998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93.86</v>
      </c>
      <c r="AB66" s="75">
        <f>-STOA!Q66</f>
        <v>0</v>
      </c>
      <c r="AC66">
        <f t="shared" si="0"/>
        <v>3.0397830176071201</v>
      </c>
      <c r="AD66">
        <f t="shared" si="1"/>
        <v>342.39010534683831</v>
      </c>
      <c r="AE66">
        <f>'IDT-1'!E66</f>
        <v>0</v>
      </c>
      <c r="AF66" s="24"/>
      <c r="AG66">
        <f t="shared" si="2"/>
        <v>342.39010534683831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1.2636000000000001</v>
      </c>
      <c r="E67">
        <f>GT_NG!S67</f>
        <v>1.5635661218424963</v>
      </c>
      <c r="F67">
        <f>GT_Spot!S67</f>
        <v>0</v>
      </c>
      <c r="G67">
        <f>PPCL_NG!S67</f>
        <v>80.296969925663177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145.1874869830298</v>
      </c>
      <c r="P67" s="36">
        <v>0</v>
      </c>
      <c r="Q67" s="36">
        <v>0</v>
      </c>
      <c r="R67" s="38">
        <v>0</v>
      </c>
      <c r="S67" s="38">
        <v>0.28999999999999998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93.86</v>
      </c>
      <c r="AB67" s="75">
        <f>-STOA!Q67</f>
        <v>0</v>
      </c>
      <c r="AC67">
        <f t="shared" si="0"/>
        <v>3.0400622826687123</v>
      </c>
      <c r="AD67">
        <f t="shared" si="1"/>
        <v>342.42156074786675</v>
      </c>
      <c r="AE67">
        <f>'IDT-1'!E67</f>
        <v>0</v>
      </c>
      <c r="AF67" s="24"/>
      <c r="AG67">
        <f t="shared" si="2"/>
        <v>342.42156074786675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1.2636000000000001</v>
      </c>
      <c r="E68">
        <f>GT_NG!S68</f>
        <v>1.5635661218424963</v>
      </c>
      <c r="F68">
        <f>GT_Spot!S68</f>
        <v>0</v>
      </c>
      <c r="G68">
        <f>PPCL_NG!S68</f>
        <v>80.296969925663177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145.1874869830298</v>
      </c>
      <c r="P68" s="36">
        <v>0</v>
      </c>
      <c r="Q68" s="36">
        <v>0</v>
      </c>
      <c r="R68" s="38">
        <v>0</v>
      </c>
      <c r="S68" s="38">
        <v>0.28999999999999998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93.86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3.0400622826687123</v>
      </c>
      <c r="AD68">
        <f t="shared" ref="AD68:AD98" si="4">SUM(B68:AB68,AI68:AR68)-AC68</f>
        <v>342.42156074786675</v>
      </c>
      <c r="AE68">
        <f>'IDT-1'!E68</f>
        <v>0</v>
      </c>
      <c r="AF68" s="24"/>
      <c r="AG68">
        <f t="shared" ref="AG68:AG98" si="5">SUM(AD68:AF68)+AT68</f>
        <v>342.42156074786675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1.2636000000000001</v>
      </c>
      <c r="E69">
        <f>GT_NG!S69</f>
        <v>1.5635661218424963</v>
      </c>
      <c r="F69">
        <f>GT_Spot!S69</f>
        <v>0</v>
      </c>
      <c r="G69">
        <f>PPCL_NG!S69</f>
        <v>80.296969925663177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106.56032624948946</v>
      </c>
      <c r="P69" s="36">
        <v>0</v>
      </c>
      <c r="Q69" s="36">
        <v>0</v>
      </c>
      <c r="R69" s="38">
        <v>0</v>
      </c>
      <c r="S69" s="38">
        <v>0.28999999999999998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93.86</v>
      </c>
      <c r="AB69" s="75">
        <f>-STOA!Q69</f>
        <v>0</v>
      </c>
      <c r="AC69">
        <f t="shared" si="3"/>
        <v>2.6649432682135572</v>
      </c>
      <c r="AD69">
        <f t="shared" si="4"/>
        <v>300.16951902878156</v>
      </c>
      <c r="AE69">
        <f>'IDT-1'!E69</f>
        <v>0</v>
      </c>
      <c r="AF69" s="24"/>
      <c r="AG69">
        <f t="shared" si="5"/>
        <v>300.16951902878156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1.2636000000000001</v>
      </c>
      <c r="E70">
        <f>GT_NG!S70</f>
        <v>1.5635661218424963</v>
      </c>
      <c r="F70">
        <f>GT_Spot!S70</f>
        <v>0</v>
      </c>
      <c r="G70">
        <f>PPCL_NG!S70</f>
        <v>80.296969925663177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106.55941577727445</v>
      </c>
      <c r="P70" s="36">
        <v>0</v>
      </c>
      <c r="Q70" s="36">
        <v>0</v>
      </c>
      <c r="R70" s="38">
        <v>0</v>
      </c>
      <c r="S70" s="38">
        <v>0.28999999999999998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93.86</v>
      </c>
      <c r="AB70" s="75">
        <f>-STOA!Q70</f>
        <v>0</v>
      </c>
      <c r="AC70">
        <f t="shared" si="3"/>
        <v>2.6649352560580652</v>
      </c>
      <c r="AD70">
        <f t="shared" si="4"/>
        <v>300.16861656872203</v>
      </c>
      <c r="AE70">
        <f>'IDT-1'!E70</f>
        <v>0</v>
      </c>
      <c r="AF70" s="24"/>
      <c r="AG70">
        <f t="shared" si="5"/>
        <v>300.16861656872203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1.2636000000000001</v>
      </c>
      <c r="E71">
        <f>GT_NG!S71</f>
        <v>1.5635661218424963</v>
      </c>
      <c r="F71">
        <f>GT_Spot!S71</f>
        <v>0</v>
      </c>
      <c r="G71">
        <f>PPCL_NG!S71</f>
        <v>80.296969925663177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106.57826237107994</v>
      </c>
      <c r="P71" s="36">
        <v>0</v>
      </c>
      <c r="Q71" s="36">
        <v>0</v>
      </c>
      <c r="R71" s="38">
        <v>0</v>
      </c>
      <c r="S71" s="38">
        <v>0.28999999999999998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69.67</v>
      </c>
      <c r="AB71" s="75">
        <f>-STOA!Q71</f>
        <v>0</v>
      </c>
      <c r="AC71">
        <f t="shared" si="3"/>
        <v>2.4522291060835535</v>
      </c>
      <c r="AD71">
        <f t="shared" si="4"/>
        <v>276.21016931250205</v>
      </c>
      <c r="AE71">
        <f>'IDT-1'!E71</f>
        <v>0</v>
      </c>
      <c r="AF71" s="24"/>
      <c r="AG71">
        <f t="shared" si="5"/>
        <v>276.21016931250205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1.2636000000000001</v>
      </c>
      <c r="E72">
        <f>GT_NG!S72</f>
        <v>1.5635661218424963</v>
      </c>
      <c r="F72">
        <f>GT_Spot!S72</f>
        <v>0</v>
      </c>
      <c r="G72">
        <f>PPCL_NG!S72</f>
        <v>80.296969925663177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106.56997050808828</v>
      </c>
      <c r="P72" s="36">
        <v>0</v>
      </c>
      <c r="Q72" s="36">
        <v>0</v>
      </c>
      <c r="R72" s="38">
        <v>0</v>
      </c>
      <c r="S72" s="38">
        <v>0.28999999999999998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69.67</v>
      </c>
      <c r="AB72" s="75">
        <f>-STOA!Q72</f>
        <v>0</v>
      </c>
      <c r="AC72">
        <f t="shared" si="3"/>
        <v>2.4521561376892271</v>
      </c>
      <c r="AD72">
        <f t="shared" si="4"/>
        <v>276.20195041790475</v>
      </c>
      <c r="AE72">
        <f>'IDT-1'!E72</f>
        <v>0</v>
      </c>
      <c r="AF72" s="24"/>
      <c r="AG72">
        <f t="shared" si="5"/>
        <v>276.20195041790475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1.2636000000000001</v>
      </c>
      <c r="E73">
        <f>GT_NG!S73</f>
        <v>1.5635661218424963</v>
      </c>
      <c r="F73">
        <f>GT_Spot!S73</f>
        <v>0</v>
      </c>
      <c r="G73">
        <f>PPCL_NG!S73</f>
        <v>80.296969925663177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96.927514083288699</v>
      </c>
      <c r="P73" s="36">
        <v>0</v>
      </c>
      <c r="Q73" s="36">
        <v>0</v>
      </c>
      <c r="R73" s="38">
        <v>0</v>
      </c>
      <c r="S73" s="38">
        <v>0.28999999999999998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69.67</v>
      </c>
      <c r="AB73" s="75">
        <f>-STOA!Q73</f>
        <v>0</v>
      </c>
      <c r="AC73">
        <f t="shared" si="3"/>
        <v>2.3673025211509904</v>
      </c>
      <c r="AD73">
        <f t="shared" si="4"/>
        <v>266.64434760964338</v>
      </c>
      <c r="AE73">
        <f>'IDT-1'!E73</f>
        <v>0</v>
      </c>
      <c r="AF73" s="24"/>
      <c r="AG73">
        <f t="shared" si="5"/>
        <v>266.64434760964338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1.2636000000000001</v>
      </c>
      <c r="E74">
        <f>GT_NG!S74</f>
        <v>1.561627906976744</v>
      </c>
      <c r="F74">
        <f>GT_Spot!S74</f>
        <v>0</v>
      </c>
      <c r="G74">
        <f>PPCL_NG!S74</f>
        <v>80.296969925663177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87.237641419270247</v>
      </c>
      <c r="P74" s="36">
        <v>0</v>
      </c>
      <c r="Q74" s="36">
        <v>0</v>
      </c>
      <c r="R74" s="38">
        <v>0</v>
      </c>
      <c r="S74" s="38">
        <v>0.28999999999999998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69.67</v>
      </c>
      <c r="AB74" s="75">
        <f>-STOA!Q74</f>
        <v>0</v>
      </c>
      <c r="AC74">
        <f t="shared" si="3"/>
        <v>2.2820145854168095</v>
      </c>
      <c r="AD74">
        <f t="shared" si="4"/>
        <v>257.03782466649335</v>
      </c>
      <c r="AE74">
        <f>'IDT-1'!E74</f>
        <v>0</v>
      </c>
      <c r="AF74" s="24"/>
      <c r="AG74">
        <f t="shared" si="5"/>
        <v>257.03782466649335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1.2636000000000001</v>
      </c>
      <c r="E75">
        <f>GT_NG!S75</f>
        <v>1.5761321909424726</v>
      </c>
      <c r="F75">
        <f>GT_Spot!S75</f>
        <v>0</v>
      </c>
      <c r="G75">
        <f>PPCL_NG!S75</f>
        <v>80</v>
      </c>
      <c r="H75">
        <f>PPCL_Spot!S75</f>
        <v>0</v>
      </c>
      <c r="I75">
        <f>Bawana_NG!S75</f>
        <v>19.620000000000005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81.577171554311406</v>
      </c>
      <c r="P75" s="36">
        <v>0</v>
      </c>
      <c r="Q75" s="36">
        <v>0</v>
      </c>
      <c r="R75" s="38">
        <v>0</v>
      </c>
      <c r="S75" s="38">
        <v>0.28999999999999998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69.67</v>
      </c>
      <c r="AB75" s="75">
        <f>-STOA!Q75</f>
        <v>0</v>
      </c>
      <c r="AC75">
        <f t="shared" si="3"/>
        <v>2.2351727529582339</v>
      </c>
      <c r="AD75">
        <f t="shared" si="4"/>
        <v>251.76173099229564</v>
      </c>
      <c r="AE75">
        <f>'IDT-1'!E75</f>
        <v>0</v>
      </c>
      <c r="AF75" s="24"/>
      <c r="AG75">
        <f t="shared" si="5"/>
        <v>251.76173099229564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1.2636000000000001</v>
      </c>
      <c r="E76">
        <f>GT_NG!S76</f>
        <v>1.5776523031203569</v>
      </c>
      <c r="F76">
        <f>GT_Spot!S76</f>
        <v>0</v>
      </c>
      <c r="G76">
        <f>PPCL_NG!S76</f>
        <v>80</v>
      </c>
      <c r="H76">
        <f>PPCL_Spot!S76</f>
        <v>0</v>
      </c>
      <c r="I76">
        <f>Bawana_NG!S76</f>
        <v>19.620000000000005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69.000001495684629</v>
      </c>
      <c r="P76" s="36">
        <v>0</v>
      </c>
      <c r="Q76" s="36">
        <v>0</v>
      </c>
      <c r="R76" s="38">
        <v>0</v>
      </c>
      <c r="S76" s="38">
        <v>0.28999999999999998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69.67</v>
      </c>
      <c r="AB76" s="75">
        <f>-STOA!Q76</f>
        <v>0</v>
      </c>
      <c r="AC76">
        <f t="shared" si="3"/>
        <v>2.124507033429484</v>
      </c>
      <c r="AD76">
        <f t="shared" si="4"/>
        <v>239.29674676537547</v>
      </c>
      <c r="AE76">
        <f>'IDT-1'!E76</f>
        <v>0</v>
      </c>
      <c r="AF76" s="24"/>
      <c r="AG76">
        <f t="shared" si="5"/>
        <v>239.29674676537547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1.2636000000000001</v>
      </c>
      <c r="E77">
        <f>GT_NG!S77</f>
        <v>1.5776523031203569</v>
      </c>
      <c r="F77">
        <f>GT_Spot!S77</f>
        <v>0</v>
      </c>
      <c r="G77">
        <f>PPCL_NG!S77</f>
        <v>80.296969925663177</v>
      </c>
      <c r="H77">
        <f>PPCL_Spot!S77</f>
        <v>0</v>
      </c>
      <c r="I77">
        <f>Bawana_NG!S77</f>
        <v>19.730000000000004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59.613549923869293</v>
      </c>
      <c r="P77" s="36">
        <v>0</v>
      </c>
      <c r="Q77" s="36">
        <v>0</v>
      </c>
      <c r="R77" s="38">
        <v>0</v>
      </c>
      <c r="S77" s="38">
        <v>0.28999999999999998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69.67</v>
      </c>
      <c r="AB77" s="75">
        <f>-STOA!Q77</f>
        <v>0</v>
      </c>
      <c r="AC77">
        <f t="shared" si="3"/>
        <v>2.0454875949433453</v>
      </c>
      <c r="AD77">
        <f t="shared" si="4"/>
        <v>230.39628455770949</v>
      </c>
      <c r="AE77">
        <f>'IDT-1'!E77</f>
        <v>0</v>
      </c>
      <c r="AF77" s="24"/>
      <c r="AG77">
        <f t="shared" si="5"/>
        <v>230.39628455770949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1.2636000000000001</v>
      </c>
      <c r="E78">
        <f>GT_NG!S78</f>
        <v>1.5776523031203569</v>
      </c>
      <c r="F78">
        <f>GT_Spot!S78</f>
        <v>0</v>
      </c>
      <c r="G78">
        <f>PPCL_NG!S78</f>
        <v>80.296969925663177</v>
      </c>
      <c r="H78">
        <f>PPCL_Spot!S78</f>
        <v>0</v>
      </c>
      <c r="I78">
        <f>Bawana_NG!S78</f>
        <v>19.730000000000004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50.007098992249418</v>
      </c>
      <c r="P78" s="36">
        <v>0</v>
      </c>
      <c r="Q78" s="36">
        <v>0</v>
      </c>
      <c r="R78" s="38">
        <v>0</v>
      </c>
      <c r="S78" s="38">
        <v>0.28999999999999998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69.67</v>
      </c>
      <c r="AB78" s="75">
        <f>-STOA!Q78</f>
        <v>0</v>
      </c>
      <c r="AC78">
        <f t="shared" si="3"/>
        <v>1.9609508267450899</v>
      </c>
      <c r="AD78">
        <f t="shared" si="4"/>
        <v>220.87437039428784</v>
      </c>
      <c r="AE78">
        <f>'IDT-1'!E78</f>
        <v>0</v>
      </c>
      <c r="AF78" s="24"/>
      <c r="AG78">
        <f t="shared" si="5"/>
        <v>220.87437039428784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1.2636000000000001</v>
      </c>
      <c r="E79">
        <f>GT_NG!S79</f>
        <v>1.5776523031203569</v>
      </c>
      <c r="F79">
        <f>GT_Spot!S79</f>
        <v>0</v>
      </c>
      <c r="G79">
        <f>PPCL_NG!S79</f>
        <v>80.296969925663177</v>
      </c>
      <c r="H79">
        <f>PPCL_Spot!S79</f>
        <v>0</v>
      </c>
      <c r="I79">
        <f>Bawana_NG!S79</f>
        <v>18.999999999999996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48.378002454322868</v>
      </c>
      <c r="P79" s="36">
        <v>0</v>
      </c>
      <c r="Q79" s="36">
        <v>0</v>
      </c>
      <c r="R79" s="38">
        <v>0</v>
      </c>
      <c r="S79" s="38">
        <v>0.28999999999999998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69.67</v>
      </c>
      <c r="AB79" s="75">
        <f>-STOA!Q79</f>
        <v>0</v>
      </c>
      <c r="AC79">
        <f t="shared" si="3"/>
        <v>1.9401907772113365</v>
      </c>
      <c r="AD79">
        <f t="shared" si="4"/>
        <v>218.53603390589507</v>
      </c>
      <c r="AE79">
        <f>'IDT-1'!E79</f>
        <v>0</v>
      </c>
      <c r="AF79" s="24"/>
      <c r="AG79">
        <f t="shared" si="5"/>
        <v>218.53603390589507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1.2636000000000001</v>
      </c>
      <c r="E80">
        <f>GT_NG!S80</f>
        <v>1.5776523031203569</v>
      </c>
      <c r="F80">
        <f>GT_Spot!S80</f>
        <v>0</v>
      </c>
      <c r="G80">
        <f>PPCL_NG!S80</f>
        <v>80.296969925663177</v>
      </c>
      <c r="H80">
        <f>PPCL_Spot!S80</f>
        <v>0</v>
      </c>
      <c r="I80">
        <f>Bawana_NG!S80</f>
        <v>18.999999999999996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42.576371368850076</v>
      </c>
      <c r="P80" s="36">
        <v>0</v>
      </c>
      <c r="Q80" s="36">
        <v>0</v>
      </c>
      <c r="R80" s="38">
        <v>0</v>
      </c>
      <c r="S80" s="38">
        <v>0.28999999999999998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69.67</v>
      </c>
      <c r="AB80" s="75">
        <f>-STOA!Q80</f>
        <v>0</v>
      </c>
      <c r="AC80">
        <f t="shared" si="3"/>
        <v>1.8891364236591757</v>
      </c>
      <c r="AD80">
        <f t="shared" si="4"/>
        <v>212.78545717397441</v>
      </c>
      <c r="AE80">
        <f>'IDT-1'!E80</f>
        <v>0</v>
      </c>
      <c r="AF80" s="24"/>
      <c r="AG80">
        <f t="shared" si="5"/>
        <v>212.78545717397441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1.2636000000000001</v>
      </c>
      <c r="E81">
        <f>GT_NG!S81</f>
        <v>1.5761321909424726</v>
      </c>
      <c r="F81">
        <f>GT_Spot!S81</f>
        <v>0</v>
      </c>
      <c r="G81">
        <f>PPCL_NG!S81</f>
        <v>80.296969925663177</v>
      </c>
      <c r="H81">
        <f>PPCL_Spot!S81</f>
        <v>0</v>
      </c>
      <c r="I81">
        <f>Bawana_NG!S81</f>
        <v>18.999999999999996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46.510481067097054</v>
      </c>
      <c r="P81" s="36">
        <v>0</v>
      </c>
      <c r="Q81" s="36">
        <v>0</v>
      </c>
      <c r="R81" s="38">
        <v>0</v>
      </c>
      <c r="S81" s="38">
        <v>0.28999999999999998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-10</v>
      </c>
      <c r="AA81" s="75">
        <f>STOA!K81</f>
        <v>69.67</v>
      </c>
      <c r="AB81" s="75">
        <f>-STOA!Q81</f>
        <v>0</v>
      </c>
      <c r="AC81">
        <f t="shared" si="3"/>
        <v>2.1013057624604903</v>
      </c>
      <c r="AD81">
        <f t="shared" si="4"/>
        <v>196.50587742124222</v>
      </c>
      <c r="AE81">
        <f>'IDT-1'!E81</f>
        <v>0</v>
      </c>
      <c r="AF81" s="24"/>
      <c r="AG81">
        <f t="shared" si="5"/>
        <v>196.50587742124222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-10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1.2636000000000001</v>
      </c>
      <c r="E82">
        <f>GT_NG!S82</f>
        <v>1.5761321909424726</v>
      </c>
      <c r="F82">
        <f>GT_Spot!S82</f>
        <v>0</v>
      </c>
      <c r="G82">
        <f>PPCL_NG!S82</f>
        <v>80.296969925663177</v>
      </c>
      <c r="H82">
        <f>PPCL_Spot!S82</f>
        <v>0</v>
      </c>
      <c r="I82">
        <f>Bawana_NG!S82</f>
        <v>18.999999999999996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51.365490456740694</v>
      </c>
      <c r="P82" s="36">
        <v>0</v>
      </c>
      <c r="Q82" s="36">
        <v>0</v>
      </c>
      <c r="R82" s="38">
        <v>0</v>
      </c>
      <c r="S82" s="38">
        <v>0.28999999999999998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-20</v>
      </c>
      <c r="AA82" s="75">
        <f>STOA!K82</f>
        <v>69.67</v>
      </c>
      <c r="AB82" s="75">
        <f>-STOA!Q82</f>
        <v>0</v>
      </c>
      <c r="AC82">
        <f t="shared" si="3"/>
        <v>2.2328111203113075</v>
      </c>
      <c r="AD82">
        <f t="shared" si="4"/>
        <v>191.22938145303502</v>
      </c>
      <c r="AE82">
        <f>'IDT-1'!E82</f>
        <v>0</v>
      </c>
      <c r="AF82" s="24"/>
      <c r="AG82">
        <f t="shared" si="5"/>
        <v>191.22938145303502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-10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1.2636000000000001</v>
      </c>
      <c r="E83">
        <f>GT_NG!S83</f>
        <v>1.5761321909424726</v>
      </c>
      <c r="F83">
        <f>GT_Spot!S83</f>
        <v>0</v>
      </c>
      <c r="G83">
        <f>PPCL_NG!S83</f>
        <v>80.296969925663177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51.643484078221334</v>
      </c>
      <c r="P83" s="36">
        <v>0</v>
      </c>
      <c r="Q83" s="36">
        <v>0</v>
      </c>
      <c r="R83" s="38">
        <v>0</v>
      </c>
      <c r="S83" s="38">
        <v>0.28999999999999998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-25</v>
      </c>
      <c r="AA83" s="75">
        <f>STOA!K83</f>
        <v>69.67</v>
      </c>
      <c r="AB83" s="75">
        <f>-STOA!Q83</f>
        <v>0</v>
      </c>
      <c r="AC83">
        <f t="shared" si="3"/>
        <v>2.2796481017913135</v>
      </c>
      <c r="AD83">
        <f t="shared" si="4"/>
        <v>186.46053809303564</v>
      </c>
      <c r="AE83">
        <f>'IDT-1'!E83</f>
        <v>0</v>
      </c>
      <c r="AF83" s="24"/>
      <c r="AG83">
        <f t="shared" si="5"/>
        <v>186.46053809303564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-10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1.2636000000000001</v>
      </c>
      <c r="E84">
        <f>GT_NG!S84</f>
        <v>1.5761321909424726</v>
      </c>
      <c r="F84">
        <f>GT_Spot!S84</f>
        <v>0</v>
      </c>
      <c r="G84">
        <f>PPCL_NG!S84</f>
        <v>80.296969925663177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52.533458358419118</v>
      </c>
      <c r="P84" s="36">
        <v>0</v>
      </c>
      <c r="Q84" s="36">
        <v>0</v>
      </c>
      <c r="R84" s="38">
        <v>0</v>
      </c>
      <c r="S84" s="38">
        <v>0.28999999999999998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-30</v>
      </c>
      <c r="AA84" s="75">
        <f>STOA!K84</f>
        <v>69.67</v>
      </c>
      <c r="AB84" s="75">
        <f>-STOA!Q84</f>
        <v>0</v>
      </c>
      <c r="AC84">
        <f t="shared" si="3"/>
        <v>2.3318705130680306</v>
      </c>
      <c r="AD84">
        <f t="shared" si="4"/>
        <v>182.29828996195673</v>
      </c>
      <c r="AE84">
        <f>'IDT-1'!E84</f>
        <v>0</v>
      </c>
      <c r="AF84" s="24"/>
      <c r="AG84">
        <f t="shared" si="5"/>
        <v>182.29828996195673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-10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1.2636000000000001</v>
      </c>
      <c r="E85">
        <f>GT_NG!S85</f>
        <v>1.5761321909424726</v>
      </c>
      <c r="F85">
        <f>GT_Spot!S85</f>
        <v>0</v>
      </c>
      <c r="G85">
        <f>PPCL_NG!S85</f>
        <v>80.296969925663177</v>
      </c>
      <c r="H85">
        <f>PPCL_Spot!S85</f>
        <v>0</v>
      </c>
      <c r="I85">
        <f>Bawana_NG!S85</f>
        <v>18.109340279042659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98.784239283194907</v>
      </c>
      <c r="P85" s="36">
        <v>0</v>
      </c>
      <c r="Q85" s="36">
        <v>0</v>
      </c>
      <c r="R85" s="38">
        <v>0</v>
      </c>
      <c r="S85" s="38">
        <v>0.28999999999999998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-30</v>
      </c>
      <c r="AA85" s="75">
        <f>STOA!K85</f>
        <v>69.67</v>
      </c>
      <c r="AB85" s="75">
        <f>-STOA!Q85</f>
        <v>0</v>
      </c>
      <c r="AC85">
        <f t="shared" si="3"/>
        <v>2.7310395796616329</v>
      </c>
      <c r="AD85">
        <f t="shared" si="4"/>
        <v>227.25924209918156</v>
      </c>
      <c r="AE85">
        <f>'IDT-1'!E85</f>
        <v>0</v>
      </c>
      <c r="AF85" s="24"/>
      <c r="AG85">
        <f t="shared" si="5"/>
        <v>227.25924209918156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-10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1.2636000000000001</v>
      </c>
      <c r="E86">
        <f>GT_NG!S86</f>
        <v>1.5761321909424726</v>
      </c>
      <c r="F86">
        <f>GT_Spot!S86</f>
        <v>0</v>
      </c>
      <c r="G86">
        <f>PPCL_NG!S86</f>
        <v>80.296969925663177</v>
      </c>
      <c r="H86">
        <f>PPCL_Spot!S86</f>
        <v>0</v>
      </c>
      <c r="I86">
        <f>Bawana_NG!S86</f>
        <v>18.109340279042659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98.744959180840624</v>
      </c>
      <c r="P86" s="36">
        <v>0</v>
      </c>
      <c r="Q86" s="36">
        <v>0</v>
      </c>
      <c r="R86" s="38">
        <v>0</v>
      </c>
      <c r="S86" s="38">
        <v>0.28999999999999998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-35</v>
      </c>
      <c r="AA86" s="75">
        <f>STOA!K86</f>
        <v>69.67</v>
      </c>
      <c r="AB86" s="75">
        <f>-STOA!Q86</f>
        <v>0</v>
      </c>
      <c r="AC86">
        <f t="shared" si="3"/>
        <v>2.9970377404267747</v>
      </c>
      <c r="AD86">
        <f t="shared" si="4"/>
        <v>196.95396383606214</v>
      </c>
      <c r="AE86">
        <f>'IDT-1'!E86</f>
        <v>0</v>
      </c>
      <c r="AF86" s="24"/>
      <c r="AG86">
        <f t="shared" si="5"/>
        <v>196.95396383606214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-35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1.2636000000000001</v>
      </c>
      <c r="E87">
        <f>GT_NG!S87</f>
        <v>1.5776523031203569</v>
      </c>
      <c r="F87">
        <f>GT_Spot!S87</f>
        <v>0</v>
      </c>
      <c r="G87">
        <f>PPCL_NG!S87</f>
        <v>80.296969925663177</v>
      </c>
      <c r="H87">
        <f>PPCL_Spot!S87</f>
        <v>0</v>
      </c>
      <c r="I87">
        <f>Bawana_NG!S87</f>
        <v>18.109340279042659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98.583838457842589</v>
      </c>
      <c r="P87" s="36">
        <v>0</v>
      </c>
      <c r="Q87" s="36">
        <v>0</v>
      </c>
      <c r="R87" s="38">
        <v>0</v>
      </c>
      <c r="S87" s="38">
        <v>0.28000000000000003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-45</v>
      </c>
      <c r="AA87" s="75">
        <f>STOA!K87</f>
        <v>69.67</v>
      </c>
      <c r="AB87" s="75">
        <f>-STOA!Q87</f>
        <v>0</v>
      </c>
      <c r="AC87">
        <f t="shared" si="3"/>
        <v>3.0843265302735103</v>
      </c>
      <c r="AD87">
        <f t="shared" si="4"/>
        <v>186.69707443539525</v>
      </c>
      <c r="AE87">
        <f>'IDT-1'!E87</f>
        <v>0</v>
      </c>
      <c r="AF87" s="24"/>
      <c r="AG87">
        <f t="shared" si="5"/>
        <v>186.69707443539525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-35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1.2636000000000001</v>
      </c>
      <c r="E88">
        <f>GT_NG!S88</f>
        <v>1.5776523031203569</v>
      </c>
      <c r="F88">
        <f>GT_Spot!S88</f>
        <v>0</v>
      </c>
      <c r="G88">
        <f>PPCL_NG!S88</f>
        <v>80.296969925663177</v>
      </c>
      <c r="H88">
        <f>PPCL_Spot!S88</f>
        <v>0</v>
      </c>
      <c r="I88">
        <f>Bawana_NG!S88</f>
        <v>18.109340279042659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98.494126633759137</v>
      </c>
      <c r="P88" s="36">
        <v>0</v>
      </c>
      <c r="Q88" s="36">
        <v>0</v>
      </c>
      <c r="R88" s="38">
        <v>0</v>
      </c>
      <c r="S88" s="38">
        <v>0.28000000000000003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-45</v>
      </c>
      <c r="AA88" s="75">
        <f>STOA!K88</f>
        <v>69.67</v>
      </c>
      <c r="AB88" s="75">
        <f>-STOA!Q88</f>
        <v>0</v>
      </c>
      <c r="AC88">
        <f t="shared" si="3"/>
        <v>3.083537066221576</v>
      </c>
      <c r="AD88">
        <f t="shared" si="4"/>
        <v>186.60815207536373</v>
      </c>
      <c r="AE88">
        <f>'IDT-1'!E88</f>
        <v>0</v>
      </c>
      <c r="AF88" s="24"/>
      <c r="AG88">
        <f t="shared" si="5"/>
        <v>186.60815207536373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-35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1.2636000000000001</v>
      </c>
      <c r="E89">
        <f>GT_NG!S89</f>
        <v>1.5776523031203569</v>
      </c>
      <c r="F89">
        <f>GT_Spot!S89</f>
        <v>0</v>
      </c>
      <c r="G89">
        <f>PPCL_NG!S89</f>
        <v>80</v>
      </c>
      <c r="H89">
        <f>PPCL_Spot!S89</f>
        <v>0</v>
      </c>
      <c r="I89">
        <f>Bawana_NG!S89</f>
        <v>18.109340279042659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98.494126633759137</v>
      </c>
      <c r="P89" s="36">
        <v>0</v>
      </c>
      <c r="Q89" s="36">
        <v>0</v>
      </c>
      <c r="R89" s="38">
        <v>0</v>
      </c>
      <c r="S89" s="38">
        <v>0.28000000000000003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-45</v>
      </c>
      <c r="AA89" s="75">
        <f>STOA!K89</f>
        <v>69.67</v>
      </c>
      <c r="AB89" s="75">
        <f>-STOA!Q89</f>
        <v>0</v>
      </c>
      <c r="AC89">
        <f t="shared" si="3"/>
        <v>3.0809237308757402</v>
      </c>
      <c r="AD89">
        <f t="shared" si="4"/>
        <v>186.31379548504637</v>
      </c>
      <c r="AE89">
        <f>'IDT-1'!E89</f>
        <v>0</v>
      </c>
      <c r="AF89" s="24"/>
      <c r="AG89">
        <f t="shared" si="5"/>
        <v>186.31379548504637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-35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1.2636000000000001</v>
      </c>
      <c r="E90">
        <f>GT_NG!S90</f>
        <v>1.5776523031203569</v>
      </c>
      <c r="F90">
        <f>GT_Spot!S90</f>
        <v>0</v>
      </c>
      <c r="G90">
        <f>PPCL_NG!S90</f>
        <v>80</v>
      </c>
      <c r="H90">
        <f>PPCL_Spot!S90</f>
        <v>0</v>
      </c>
      <c r="I90">
        <f>Bawana_NG!S90</f>
        <v>18.109340279042659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98.5026334686425</v>
      </c>
      <c r="P90" s="36">
        <v>0</v>
      </c>
      <c r="Q90" s="36">
        <v>0</v>
      </c>
      <c r="R90" s="38">
        <v>0</v>
      </c>
      <c r="S90" s="38">
        <v>0.28000000000000003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-45</v>
      </c>
      <c r="AA90" s="75">
        <f>STOA!K90</f>
        <v>69.67</v>
      </c>
      <c r="AB90" s="75">
        <f>-STOA!Q90</f>
        <v>0</v>
      </c>
      <c r="AC90">
        <f t="shared" si="3"/>
        <v>3.080998591022714</v>
      </c>
      <c r="AD90">
        <f t="shared" si="4"/>
        <v>186.32222745978282</v>
      </c>
      <c r="AE90">
        <f>'IDT-1'!E90</f>
        <v>0</v>
      </c>
      <c r="AF90" s="24"/>
      <c r="AG90">
        <f t="shared" si="5"/>
        <v>186.32222745978282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-35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1.2636000000000001</v>
      </c>
      <c r="E91">
        <f>GT_NG!S91</f>
        <v>1.5776523031203569</v>
      </c>
      <c r="F91">
        <f>GT_Spot!S91</f>
        <v>0</v>
      </c>
      <c r="G91">
        <f>PPCL_NG!S91</f>
        <v>80.296969925663177</v>
      </c>
      <c r="H91">
        <f>PPCL_Spot!S91</f>
        <v>0</v>
      </c>
      <c r="I91">
        <f>Bawana_NG!S91</f>
        <v>18.109340279042659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98.5026334686425</v>
      </c>
      <c r="P91" s="36">
        <v>0</v>
      </c>
      <c r="Q91" s="36">
        <v>0</v>
      </c>
      <c r="R91" s="38">
        <v>0</v>
      </c>
      <c r="S91" s="38">
        <v>0.28000000000000003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-50</v>
      </c>
      <c r="AA91" s="75">
        <f>STOA!K91</f>
        <v>69.67</v>
      </c>
      <c r="AB91" s="75">
        <f>-STOA!Q91</f>
        <v>0</v>
      </c>
      <c r="AC91">
        <f t="shared" si="3"/>
        <v>3.128002563979527</v>
      </c>
      <c r="AD91">
        <f t="shared" si="4"/>
        <v>181.57219341248918</v>
      </c>
      <c r="AE91">
        <f>'IDT-1'!E91</f>
        <v>0</v>
      </c>
      <c r="AF91" s="24"/>
      <c r="AG91">
        <f t="shared" si="5"/>
        <v>181.57219341248918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-35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1.2636000000000001</v>
      </c>
      <c r="E92">
        <f>GT_NG!S92</f>
        <v>1.5761321909424726</v>
      </c>
      <c r="F92">
        <f>GT_Spot!S92</f>
        <v>0</v>
      </c>
      <c r="G92">
        <f>PPCL_NG!S92</f>
        <v>80.296969925663177</v>
      </c>
      <c r="H92">
        <f>PPCL_Spot!S92</f>
        <v>0</v>
      </c>
      <c r="I92">
        <f>Bawana_NG!S92</f>
        <v>18.109340279042659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98.5026334686425</v>
      </c>
      <c r="P92" s="36">
        <v>0</v>
      </c>
      <c r="Q92" s="36">
        <v>0</v>
      </c>
      <c r="R92" s="38">
        <v>0</v>
      </c>
      <c r="S92" s="38">
        <v>0.28000000000000003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-50</v>
      </c>
      <c r="AA92" s="75">
        <f>STOA!K92</f>
        <v>69.67</v>
      </c>
      <c r="AB92" s="75">
        <f>-STOA!Q92</f>
        <v>0</v>
      </c>
      <c r="AC92">
        <f t="shared" si="3"/>
        <v>3.1279891869923615</v>
      </c>
      <c r="AD92">
        <f t="shared" si="4"/>
        <v>181.57068667729845</v>
      </c>
      <c r="AE92">
        <f>'IDT-1'!E92</f>
        <v>0</v>
      </c>
      <c r="AF92" s="24"/>
      <c r="AG92">
        <f t="shared" si="5"/>
        <v>181.57068667729845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-35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1.2636000000000001</v>
      </c>
      <c r="E93">
        <f>GT_NG!S93</f>
        <v>1.5761321909424726</v>
      </c>
      <c r="F93">
        <f>GT_Spot!S93</f>
        <v>0</v>
      </c>
      <c r="G93">
        <f>PPCL_NG!S93</f>
        <v>80.296969925663177</v>
      </c>
      <c r="H93">
        <f>PPCL_Spot!S93</f>
        <v>0</v>
      </c>
      <c r="I93">
        <f>Bawana_NG!S93</f>
        <v>18.109340279042659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98.622302132322332</v>
      </c>
      <c r="P93" s="36">
        <v>0</v>
      </c>
      <c r="Q93" s="36">
        <v>0</v>
      </c>
      <c r="R93" s="38">
        <v>0</v>
      </c>
      <c r="S93" s="38">
        <v>0.28000000000000003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-50</v>
      </c>
      <c r="AA93" s="75">
        <f>STOA!K93</f>
        <v>69.67</v>
      </c>
      <c r="AB93" s="75">
        <f>-STOA!Q93</f>
        <v>0</v>
      </c>
      <c r="AC93">
        <f t="shared" si="3"/>
        <v>3.1290422712327439</v>
      </c>
      <c r="AD93">
        <f t="shared" si="4"/>
        <v>181.68930225673788</v>
      </c>
      <c r="AE93">
        <f>'IDT-1'!E93</f>
        <v>0</v>
      </c>
      <c r="AF93" s="24"/>
      <c r="AG93">
        <f t="shared" si="5"/>
        <v>181.68930225673788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-35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1.2636000000000001</v>
      </c>
      <c r="E94">
        <f>GT_NG!S94</f>
        <v>1.5761321909424726</v>
      </c>
      <c r="F94">
        <f>GT_Spot!S94</f>
        <v>0</v>
      </c>
      <c r="G94">
        <f>PPCL_NG!S94</f>
        <v>80.296969925663177</v>
      </c>
      <c r="H94">
        <f>PPCL_Spot!S94</f>
        <v>0</v>
      </c>
      <c r="I94">
        <f>Bawana_NG!S94</f>
        <v>18.109340279042659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98.673588702470838</v>
      </c>
      <c r="P94" s="36">
        <v>0</v>
      </c>
      <c r="Q94" s="36">
        <v>0</v>
      </c>
      <c r="R94" s="38">
        <v>0</v>
      </c>
      <c r="S94" s="38">
        <v>0.28000000000000003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-50</v>
      </c>
      <c r="AA94" s="75">
        <f>STOA!K94</f>
        <v>69.67</v>
      </c>
      <c r="AB94" s="75">
        <f>-STOA!Q94</f>
        <v>0</v>
      </c>
      <c r="AC94">
        <f t="shared" si="3"/>
        <v>3.1294935930500509</v>
      </c>
      <c r="AD94">
        <f t="shared" si="4"/>
        <v>181.7401375050691</v>
      </c>
      <c r="AE94">
        <f>'IDT-1'!E94</f>
        <v>0</v>
      </c>
      <c r="AF94" s="24"/>
      <c r="AG94">
        <f t="shared" si="5"/>
        <v>181.7401375050691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-35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1.2636000000000001</v>
      </c>
      <c r="E95">
        <f>GT_NG!S95</f>
        <v>1.5761321909424726</v>
      </c>
      <c r="F95">
        <f>GT_Spot!S95</f>
        <v>0</v>
      </c>
      <c r="G95">
        <f>PPCL_NG!S95</f>
        <v>80.296969925663177</v>
      </c>
      <c r="H95">
        <f>PPCL_Spot!S95</f>
        <v>0</v>
      </c>
      <c r="I95">
        <f>Bawana_NG!S95</f>
        <v>18.109340279042659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86.422451769131442</v>
      </c>
      <c r="P95" s="36">
        <v>0</v>
      </c>
      <c r="Q95" s="36">
        <v>0</v>
      </c>
      <c r="R95" s="38">
        <v>0</v>
      </c>
      <c r="S95" s="38">
        <v>0.28000000000000003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-55</v>
      </c>
      <c r="AA95" s="75">
        <f>STOA!K95</f>
        <v>69.67</v>
      </c>
      <c r="AB95" s="75">
        <f>-STOA!Q95</f>
        <v>0</v>
      </c>
      <c r="AC95">
        <f t="shared" si="3"/>
        <v>3.0660742256476405</v>
      </c>
      <c r="AD95">
        <f t="shared" si="4"/>
        <v>164.55241993913211</v>
      </c>
      <c r="AE95">
        <f>'IDT-1'!E95</f>
        <v>0</v>
      </c>
      <c r="AF95" s="24"/>
      <c r="AG95">
        <f t="shared" si="5"/>
        <v>164.55241993913211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-35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1.2636000000000001</v>
      </c>
      <c r="E96">
        <f>GT_NG!S96</f>
        <v>1.5761321909424726</v>
      </c>
      <c r="F96">
        <f>GT_Spot!S96</f>
        <v>0</v>
      </c>
      <c r="G96">
        <f>PPCL_NG!S96</f>
        <v>80.296969925663177</v>
      </c>
      <c r="H96">
        <f>PPCL_Spot!S96</f>
        <v>0</v>
      </c>
      <c r="I96">
        <f>Bawana_NG!S96</f>
        <v>18.109340279042659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86.591047629646454</v>
      </c>
      <c r="P96" s="36">
        <v>0</v>
      </c>
      <c r="Q96" s="36">
        <v>0</v>
      </c>
      <c r="R96" s="38">
        <v>0</v>
      </c>
      <c r="S96" s="38">
        <v>0.28000000000000003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-55</v>
      </c>
      <c r="AA96" s="75">
        <f>STOA!K96</f>
        <v>69.67</v>
      </c>
      <c r="AB96" s="75">
        <f>-STOA!Q96</f>
        <v>0</v>
      </c>
      <c r="AC96">
        <f t="shared" si="3"/>
        <v>2.9787765939982189</v>
      </c>
      <c r="AD96">
        <f t="shared" si="4"/>
        <v>174.80831343129651</v>
      </c>
      <c r="AE96">
        <f>'IDT-1'!E96</f>
        <v>0</v>
      </c>
      <c r="AF96" s="24"/>
      <c r="AG96">
        <f t="shared" si="5"/>
        <v>174.80831343129651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-25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1.2636000000000001</v>
      </c>
      <c r="E97">
        <f>GT_NG!S97</f>
        <v>1.5761321909424726</v>
      </c>
      <c r="F97">
        <f>GT_Spot!S97</f>
        <v>0</v>
      </c>
      <c r="G97">
        <f>PPCL_NG!S97</f>
        <v>80.296969925663177</v>
      </c>
      <c r="H97">
        <f>PPCL_Spot!S97</f>
        <v>0</v>
      </c>
      <c r="I97">
        <f>Bawana_NG!S97</f>
        <v>18.109340279042659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86.591047629646454</v>
      </c>
      <c r="P97" s="36">
        <v>0</v>
      </c>
      <c r="Q97" s="36">
        <v>0</v>
      </c>
      <c r="R97" s="38">
        <v>0</v>
      </c>
      <c r="S97" s="38">
        <v>0.28000000000000003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-55</v>
      </c>
      <c r="AA97" s="75">
        <f>STOA!K97</f>
        <v>69.67</v>
      </c>
      <c r="AB97" s="75">
        <f>-STOA!Q97</f>
        <v>0</v>
      </c>
      <c r="AC97">
        <f t="shared" si="3"/>
        <v>2.9787765939982189</v>
      </c>
      <c r="AD97">
        <f t="shared" si="4"/>
        <v>174.80831343129651</v>
      </c>
      <c r="AE97">
        <f>'IDT-1'!E97</f>
        <v>0</v>
      </c>
      <c r="AF97" s="24"/>
      <c r="AG97">
        <f t="shared" si="5"/>
        <v>174.80831343129651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-25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1.2636000000000001</v>
      </c>
      <c r="E98">
        <f>GT_NG!S98</f>
        <v>1.5761321909424726</v>
      </c>
      <c r="F98">
        <f>GT_Spot!S98</f>
        <v>0</v>
      </c>
      <c r="G98">
        <f>PPCL_NG!S98</f>
        <v>80.296969925663177</v>
      </c>
      <c r="H98">
        <f>PPCL_Spot!S98</f>
        <v>0</v>
      </c>
      <c r="I98">
        <f>Bawana_NG!S98</f>
        <v>18.109340279042659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86.587892044120878</v>
      </c>
      <c r="P98" s="36">
        <v>0</v>
      </c>
      <c r="Q98" s="36">
        <v>0</v>
      </c>
      <c r="R98" s="38">
        <v>0</v>
      </c>
      <c r="S98" s="38">
        <v>0.28000000000000003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-55</v>
      </c>
      <c r="AA98" s="75">
        <f>STOA!K98</f>
        <v>69.67</v>
      </c>
      <c r="AB98" s="75">
        <f>-STOA!Q98</f>
        <v>0</v>
      </c>
      <c r="AC98">
        <f t="shared" si="3"/>
        <v>2.978748824845594</v>
      </c>
      <c r="AD98">
        <f t="shared" si="4"/>
        <v>174.80518561492357</v>
      </c>
      <c r="AE98">
        <f>'IDT-1'!E98</f>
        <v>0</v>
      </c>
      <c r="AF98" s="24"/>
      <c r="AG98">
        <f t="shared" si="5"/>
        <v>174.80518561492357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-25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3.5714131282731557E-2</v>
      </c>
      <c r="F99">
        <f t="shared" si="6"/>
        <v>0</v>
      </c>
      <c r="G99">
        <f t="shared" si="6"/>
        <v>1.9268303082902496</v>
      </c>
      <c r="H99">
        <f t="shared" si="6"/>
        <v>0</v>
      </c>
      <c r="I99">
        <f t="shared" si="6"/>
        <v>0.46795637153473502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2.061251160920091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7.7049999999999983E-3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-0.36499999999999999</v>
      </c>
      <c r="AA99" s="75">
        <f t="shared" si="6"/>
        <v>1.8656000000000001</v>
      </c>
      <c r="AB99" s="75">
        <f t="shared" si="6"/>
        <v>0</v>
      </c>
      <c r="AC99">
        <f t="shared" si="6"/>
        <v>6.3194679677105417E-2</v>
      </c>
      <c r="AD99">
        <f t="shared" si="6"/>
        <v>5.5540721423507069</v>
      </c>
      <c r="AE99">
        <f t="shared" si="6"/>
        <v>0</v>
      </c>
      <c r="AG99">
        <f t="shared" si="6"/>
        <v>5.5540721423507069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-0.41351749999999998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45093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16.059393985132637</v>
      </c>
      <c r="H3">
        <f>PPCL_Spot!R3</f>
        <v>0</v>
      </c>
      <c r="I3">
        <f>Bawana_NG!R3</f>
        <v>4.7698262358384023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0.22914513794454516</v>
      </c>
      <c r="AD3">
        <f>SUM(B3:AB3,AI3:AR3)-AC3</f>
        <v>25.810075083026494</v>
      </c>
      <c r="AE3">
        <f>'IDT-1'!D3</f>
        <v>0</v>
      </c>
      <c r="AF3" s="24"/>
      <c r="AG3">
        <f>SUM(AD3:AF3)</f>
        <v>25.810075083026494</v>
      </c>
      <c r="AI3" s="34">
        <f>PXIL!L3</f>
        <v>0</v>
      </c>
      <c r="AJ3" s="34">
        <f>PXIL!R3</f>
        <v>0</v>
      </c>
      <c r="AK3" s="34">
        <f>RTM_IEX!L3</f>
        <v>0.37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16.059393985132637</v>
      </c>
      <c r="H4">
        <f>PPCL_Spot!R4</f>
        <v>0</v>
      </c>
      <c r="I4">
        <f>Bawana_NG!R4</f>
        <v>4.7698262358384023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0.22896913794454515</v>
      </c>
      <c r="AD4">
        <f t="shared" ref="AD4:AD67" si="1">SUM(B4:AB4,AI4:AR4)-AC4</f>
        <v>25.790251083026494</v>
      </c>
      <c r="AE4">
        <f>'IDT-1'!D4</f>
        <v>0</v>
      </c>
      <c r="AF4" s="24"/>
      <c r="AG4">
        <f t="shared" ref="AG4:AG67" si="2">SUM(AD4:AF4)</f>
        <v>25.790251083026494</v>
      </c>
      <c r="AI4" s="34">
        <f>PXIL!L4</f>
        <v>0</v>
      </c>
      <c r="AJ4" s="34">
        <f>PXIL!R4</f>
        <v>0</v>
      </c>
      <c r="AK4" s="34">
        <f>RTM_IEX!L4</f>
        <v>0.35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16.059393985132637</v>
      </c>
      <c r="H5">
        <f>PPCL_Spot!R5</f>
        <v>0</v>
      </c>
      <c r="I5">
        <f>Bawana_NG!R5</f>
        <v>4.7698262358384023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0.22905713794454516</v>
      </c>
      <c r="AD5">
        <f t="shared" si="1"/>
        <v>25.800163083026494</v>
      </c>
      <c r="AE5">
        <f>'IDT-1'!D5</f>
        <v>0</v>
      </c>
      <c r="AF5" s="24"/>
      <c r="AG5">
        <f t="shared" si="2"/>
        <v>25.800163083026494</v>
      </c>
      <c r="AI5" s="34">
        <f>PXIL!L5</f>
        <v>0</v>
      </c>
      <c r="AJ5" s="34">
        <f>PXIL!R5</f>
        <v>0</v>
      </c>
      <c r="AK5" s="34">
        <f>RTM_IEX!L5</f>
        <v>0.36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16.059393985132637</v>
      </c>
      <c r="H6">
        <f>PPCL_Spot!R6</f>
        <v>0</v>
      </c>
      <c r="I6">
        <f>Bawana_NG!R6</f>
        <v>4.7698262358384023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0.22896913794454515</v>
      </c>
      <c r="AD6">
        <f t="shared" si="1"/>
        <v>25.790251083026494</v>
      </c>
      <c r="AE6">
        <f>'IDT-1'!D6</f>
        <v>0</v>
      </c>
      <c r="AF6" s="24"/>
      <c r="AG6">
        <f t="shared" si="2"/>
        <v>25.790251083026494</v>
      </c>
      <c r="AI6" s="34">
        <f>PXIL!L6</f>
        <v>0</v>
      </c>
      <c r="AJ6" s="34">
        <f>PXIL!R6</f>
        <v>0</v>
      </c>
      <c r="AK6" s="34">
        <f>RTM_IEX!L6</f>
        <v>0.35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16.059393985132637</v>
      </c>
      <c r="H7">
        <f>PPCL_Spot!R7</f>
        <v>0</v>
      </c>
      <c r="I7">
        <f>Bawana_NG!R7</f>
        <v>4.7698262358384023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0.22967313794454516</v>
      </c>
      <c r="AD7">
        <f t="shared" si="1"/>
        <v>25.869547083026493</v>
      </c>
      <c r="AE7">
        <f>'IDT-1'!D7</f>
        <v>0</v>
      </c>
      <c r="AF7" s="24"/>
      <c r="AG7">
        <f t="shared" si="2"/>
        <v>25.869547083026493</v>
      </c>
      <c r="AI7" s="34">
        <f>PXIL!L7</f>
        <v>0</v>
      </c>
      <c r="AJ7" s="34">
        <f>PXIL!R7</f>
        <v>0</v>
      </c>
      <c r="AK7" s="34">
        <f>RTM_IEX!L7</f>
        <v>0.43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16.059393985132637</v>
      </c>
      <c r="H8">
        <f>PPCL_Spot!R8</f>
        <v>0</v>
      </c>
      <c r="I8">
        <f>Bawana_NG!R8</f>
        <v>4.7698262358384023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0.22905713794454516</v>
      </c>
      <c r="AD8">
        <f t="shared" si="1"/>
        <v>25.800163083026494</v>
      </c>
      <c r="AE8">
        <f>'IDT-1'!D8</f>
        <v>0</v>
      </c>
      <c r="AF8" s="24"/>
      <c r="AG8">
        <f t="shared" si="2"/>
        <v>25.800163083026494</v>
      </c>
      <c r="AI8" s="34">
        <f>PXIL!L8</f>
        <v>0</v>
      </c>
      <c r="AJ8" s="34">
        <f>PXIL!R8</f>
        <v>0</v>
      </c>
      <c r="AK8" s="34">
        <f>RTM_IEX!L8</f>
        <v>0.36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16.059393985132637</v>
      </c>
      <c r="H9">
        <f>PPCL_Spot!R9</f>
        <v>0</v>
      </c>
      <c r="I9">
        <f>Bawana_NG!R9</f>
        <v>4.7698262358384023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0.22870513794454517</v>
      </c>
      <c r="AD9">
        <f t="shared" si="1"/>
        <v>25.760515083026494</v>
      </c>
      <c r="AE9">
        <f>'IDT-1'!D9</f>
        <v>0</v>
      </c>
      <c r="AF9" s="24"/>
      <c r="AG9">
        <f t="shared" si="2"/>
        <v>25.760515083026494</v>
      </c>
      <c r="AI9" s="34">
        <f>PXIL!L9</f>
        <v>0</v>
      </c>
      <c r="AJ9" s="34">
        <f>PXIL!R9</f>
        <v>0</v>
      </c>
      <c r="AK9" s="34">
        <f>RTM_IEX!L9</f>
        <v>0.32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16.059393985132637</v>
      </c>
      <c r="H10">
        <f>PPCL_Spot!R10</f>
        <v>0</v>
      </c>
      <c r="I10">
        <f>Bawana_NG!R10</f>
        <v>4.7698262358384023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0.22800113794454516</v>
      </c>
      <c r="AD10">
        <f t="shared" si="1"/>
        <v>25.681219083026491</v>
      </c>
      <c r="AE10">
        <f>'IDT-1'!D10</f>
        <v>0</v>
      </c>
      <c r="AF10" s="24"/>
      <c r="AG10">
        <f t="shared" si="2"/>
        <v>25.681219083026491</v>
      </c>
      <c r="AI10" s="34">
        <f>PXIL!L10</f>
        <v>0</v>
      </c>
      <c r="AJ10" s="34">
        <f>PXIL!R10</f>
        <v>0</v>
      </c>
      <c r="AK10" s="34">
        <f>RTM_IEX!L10</f>
        <v>0.24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16.059393985132637</v>
      </c>
      <c r="H11">
        <f>PPCL_Spot!R11</f>
        <v>0</v>
      </c>
      <c r="I11">
        <f>Bawana_NG!R11</f>
        <v>4.84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0.22870666706916723</v>
      </c>
      <c r="AD11">
        <f t="shared" si="1"/>
        <v>25.760687318063468</v>
      </c>
      <c r="AE11">
        <f>'IDT-1'!D11</f>
        <v>0</v>
      </c>
      <c r="AF11" s="24"/>
      <c r="AG11">
        <f t="shared" si="2"/>
        <v>25.760687318063468</v>
      </c>
      <c r="AI11" s="34">
        <f>PXIL!L11</f>
        <v>0</v>
      </c>
      <c r="AJ11" s="34">
        <f>PXIL!R11</f>
        <v>0</v>
      </c>
      <c r="AK11" s="34">
        <f>RTM_IEX!L11</f>
        <v>0.25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16.059393985132637</v>
      </c>
      <c r="H12">
        <f>PPCL_Spot!R12</f>
        <v>0</v>
      </c>
      <c r="I12">
        <f>Bawana_NG!R12</f>
        <v>4.84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0.22879466706916723</v>
      </c>
      <c r="AD12">
        <f t="shared" si="1"/>
        <v>25.770599318063471</v>
      </c>
      <c r="AE12">
        <f>'IDT-1'!D12</f>
        <v>0</v>
      </c>
      <c r="AF12" s="24"/>
      <c r="AG12">
        <f t="shared" si="2"/>
        <v>25.770599318063471</v>
      </c>
      <c r="AI12" s="34">
        <f>PXIL!L12</f>
        <v>0</v>
      </c>
      <c r="AJ12" s="34">
        <f>PXIL!R12</f>
        <v>0</v>
      </c>
      <c r="AK12" s="34">
        <f>RTM_IEX!L12</f>
        <v>0.26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16.059393985132637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0.22791466706916721</v>
      </c>
      <c r="AD13">
        <f t="shared" si="1"/>
        <v>25.671479318063469</v>
      </c>
      <c r="AE13">
        <f>'IDT-1'!D13</f>
        <v>0</v>
      </c>
      <c r="AF13" s="24"/>
      <c r="AG13">
        <f t="shared" si="2"/>
        <v>25.671479318063469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16.059393985132637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0.22791466706916721</v>
      </c>
      <c r="AD14">
        <f t="shared" si="1"/>
        <v>25.671479318063469</v>
      </c>
      <c r="AE14">
        <f>'IDT-1'!D14</f>
        <v>0</v>
      </c>
      <c r="AF14" s="24"/>
      <c r="AG14">
        <f t="shared" si="2"/>
        <v>25.671479318063469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16.059393985132637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0.22791466706916721</v>
      </c>
      <c r="AD15">
        <f t="shared" si="1"/>
        <v>25.671479318063469</v>
      </c>
      <c r="AE15">
        <f>'IDT-1'!D15</f>
        <v>0</v>
      </c>
      <c r="AF15" s="24"/>
      <c r="AG15">
        <f t="shared" si="2"/>
        <v>25.671479318063469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16.059393985132637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0.22791466706916721</v>
      </c>
      <c r="AD16">
        <f t="shared" si="1"/>
        <v>25.671479318063469</v>
      </c>
      <c r="AE16">
        <f>'IDT-1'!D16</f>
        <v>0</v>
      </c>
      <c r="AF16" s="24"/>
      <c r="AG16">
        <f t="shared" si="2"/>
        <v>25.671479318063469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16.059393985132637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0.22791466706916721</v>
      </c>
      <c r="AD17">
        <f t="shared" si="1"/>
        <v>25.671479318063469</v>
      </c>
      <c r="AE17">
        <f>'IDT-1'!D17</f>
        <v>0</v>
      </c>
      <c r="AF17" s="24"/>
      <c r="AG17">
        <f t="shared" si="2"/>
        <v>25.671479318063469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16.059393985132637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0.22791466706916721</v>
      </c>
      <c r="AD18">
        <f t="shared" si="1"/>
        <v>25.671479318063469</v>
      </c>
      <c r="AE18">
        <f>'IDT-1'!D18</f>
        <v>0</v>
      </c>
      <c r="AF18" s="24"/>
      <c r="AG18">
        <f t="shared" si="2"/>
        <v>25.671479318063469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16.059393985132637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0.22791466706916721</v>
      </c>
      <c r="AD19">
        <f t="shared" si="1"/>
        <v>25.671479318063469</v>
      </c>
      <c r="AE19">
        <f>'IDT-1'!D19</f>
        <v>0</v>
      </c>
      <c r="AF19" s="24"/>
      <c r="AG19">
        <f t="shared" si="2"/>
        <v>25.671479318063469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16.059393985132637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0.22791466706916721</v>
      </c>
      <c r="AD20">
        <f t="shared" si="1"/>
        <v>25.671479318063469</v>
      </c>
      <c r="AE20">
        <f>'IDT-1'!D20</f>
        <v>0</v>
      </c>
      <c r="AF20" s="24"/>
      <c r="AG20">
        <f t="shared" si="2"/>
        <v>25.671479318063469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16.059393985132637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0.23679279459136254</v>
      </c>
      <c r="AD21">
        <f t="shared" si="1"/>
        <v>24.662601190541274</v>
      </c>
      <c r="AE21">
        <f>'IDT-1'!D21</f>
        <v>0</v>
      </c>
      <c r="AF21" s="24"/>
      <c r="AG21">
        <f t="shared" si="2"/>
        <v>24.662601190541274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-1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16.059393985132637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0.23679279459136254</v>
      </c>
      <c r="AD22">
        <f t="shared" si="1"/>
        <v>24.662601190541274</v>
      </c>
      <c r="AE22">
        <f>'IDT-1'!D22</f>
        <v>0</v>
      </c>
      <c r="AF22" s="24"/>
      <c r="AG22">
        <f t="shared" si="2"/>
        <v>24.662601190541274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-1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16.059393985132637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0.23679279459136254</v>
      </c>
      <c r="AD23">
        <f t="shared" si="1"/>
        <v>24.662601190541274</v>
      </c>
      <c r="AE23">
        <f>'IDT-1'!D23</f>
        <v>0</v>
      </c>
      <c r="AF23" s="24"/>
      <c r="AG23">
        <f t="shared" si="2"/>
        <v>24.662601190541274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-1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16.059393985132637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0.23679279459136254</v>
      </c>
      <c r="AD24">
        <f t="shared" si="1"/>
        <v>24.662601190541274</v>
      </c>
      <c r="AE24">
        <f>'IDT-1'!D24</f>
        <v>0</v>
      </c>
      <c r="AF24" s="24"/>
      <c r="AG24">
        <f t="shared" si="2"/>
        <v>24.662601190541274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-1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16.059393985132637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0.23679279459136254</v>
      </c>
      <c r="AD25">
        <f t="shared" si="1"/>
        <v>24.662601190541274</v>
      </c>
      <c r="AE25">
        <f>'IDT-1'!D25</f>
        <v>0</v>
      </c>
      <c r="AF25" s="24"/>
      <c r="AG25">
        <f t="shared" si="2"/>
        <v>24.662601190541274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-1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16.059393985132637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0.23679279459136254</v>
      </c>
      <c r="AD26">
        <f t="shared" si="1"/>
        <v>24.662601190541274</v>
      </c>
      <c r="AE26">
        <f>'IDT-1'!D26</f>
        <v>0</v>
      </c>
      <c r="AF26" s="24"/>
      <c r="AG26">
        <f t="shared" si="2"/>
        <v>24.662601190541274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-1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16.059393985132637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0.24567092211355784</v>
      </c>
      <c r="AD27">
        <f t="shared" si="1"/>
        <v>23.653723063019079</v>
      </c>
      <c r="AE27">
        <f>'IDT-1'!D27</f>
        <v>0</v>
      </c>
      <c r="AF27" s="24"/>
      <c r="AG27">
        <f t="shared" si="2"/>
        <v>23.653723063019079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-2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16.059393985132637</v>
      </c>
      <c r="H28">
        <f>PPCL_Spot!R28</f>
        <v>0</v>
      </c>
      <c r="I28">
        <f>Bawana_NG!R28</f>
        <v>5.0000000000000009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0.24567092211355784</v>
      </c>
      <c r="AD28">
        <f t="shared" si="1"/>
        <v>23.653723063019079</v>
      </c>
      <c r="AE28">
        <f>'IDT-1'!D28</f>
        <v>0</v>
      </c>
      <c r="AF28" s="24"/>
      <c r="AG28">
        <f t="shared" si="2"/>
        <v>23.653723063019079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-2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16.059393985132637</v>
      </c>
      <c r="H29">
        <f>PPCL_Spot!R29</f>
        <v>0</v>
      </c>
      <c r="I29">
        <f>Bawana_NG!R29</f>
        <v>5.0000000000000009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4.84</v>
      </c>
      <c r="AB29" s="75">
        <f>-STOA!R29</f>
        <v>0</v>
      </c>
      <c r="AC29">
        <f t="shared" si="0"/>
        <v>0.23679279459136254</v>
      </c>
      <c r="AD29">
        <f t="shared" si="1"/>
        <v>24.662601190541274</v>
      </c>
      <c r="AE29">
        <f>'IDT-1'!D29</f>
        <v>0</v>
      </c>
      <c r="AF29" s="24"/>
      <c r="AG29">
        <f t="shared" si="2"/>
        <v>24.662601190541274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-1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16.059393985132637</v>
      </c>
      <c r="H30">
        <f>PPCL_Spot!R30</f>
        <v>0</v>
      </c>
      <c r="I30">
        <f>Bawana_NG!R30</f>
        <v>5.0000000000000009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5.03</v>
      </c>
      <c r="AB30" s="75">
        <f>-STOA!R30</f>
        <v>0</v>
      </c>
      <c r="AC30">
        <f t="shared" si="0"/>
        <v>0.23846479459136255</v>
      </c>
      <c r="AD30">
        <f t="shared" si="1"/>
        <v>24.850929190541276</v>
      </c>
      <c r="AE30">
        <f>'IDT-1'!D30</f>
        <v>0</v>
      </c>
      <c r="AF30" s="24"/>
      <c r="AG30">
        <f t="shared" si="2"/>
        <v>24.850929190541276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-1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16.059393985132637</v>
      </c>
      <c r="H31">
        <f>PPCL_Spot!R31</f>
        <v>0</v>
      </c>
      <c r="I31">
        <f>Bawana_NG!R31</f>
        <v>5.0000000000000009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5.2299999999999995</v>
      </c>
      <c r="AB31" s="75">
        <f>-STOA!R31</f>
        <v>0</v>
      </c>
      <c r="AC31">
        <f t="shared" si="0"/>
        <v>0.24022479459136256</v>
      </c>
      <c r="AD31">
        <f t="shared" si="1"/>
        <v>25.049169190541274</v>
      </c>
      <c r="AE31">
        <f>'IDT-1'!D31</f>
        <v>0</v>
      </c>
      <c r="AF31" s="24"/>
      <c r="AG31">
        <f t="shared" si="2"/>
        <v>25.049169190541274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-1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16.059393985132637</v>
      </c>
      <c r="H32">
        <f>PPCL_Spot!R32</f>
        <v>0</v>
      </c>
      <c r="I32">
        <f>Bawana_NG!R32</f>
        <v>5.0000000000000009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5.45</v>
      </c>
      <c r="AB32" s="75">
        <f>-STOA!R32</f>
        <v>0</v>
      </c>
      <c r="AC32">
        <f t="shared" si="0"/>
        <v>0.2332826670691672</v>
      </c>
      <c r="AD32">
        <f t="shared" si="1"/>
        <v>26.276111318063467</v>
      </c>
      <c r="AE32">
        <f>'IDT-1'!D32</f>
        <v>0</v>
      </c>
      <c r="AF32" s="24"/>
      <c r="AG32">
        <f t="shared" si="2"/>
        <v>26.276111318063467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16.059393985132637</v>
      </c>
      <c r="H33">
        <f>PPCL_Spot!R33</f>
        <v>0</v>
      </c>
      <c r="I33">
        <f>Bawana_NG!R33</f>
        <v>5.0000000000000009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5.97</v>
      </c>
      <c r="AB33" s="75">
        <f>-STOA!R33</f>
        <v>0</v>
      </c>
      <c r="AC33">
        <f t="shared" si="0"/>
        <v>0.24639466706916718</v>
      </c>
      <c r="AD33">
        <f t="shared" si="1"/>
        <v>27.752999318063466</v>
      </c>
      <c r="AE33">
        <f>'IDT-1'!D33</f>
        <v>0</v>
      </c>
      <c r="AF33" s="24"/>
      <c r="AG33">
        <f t="shared" si="2"/>
        <v>27.752999318063466</v>
      </c>
      <c r="AI33" s="34">
        <f>PXIL!L33</f>
        <v>0</v>
      </c>
      <c r="AJ33" s="34">
        <f>PXIL!R33</f>
        <v>0</v>
      </c>
      <c r="AK33" s="34">
        <f>RTM_IEX!L33</f>
        <v>0.97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16.059393985132637</v>
      </c>
      <c r="H34">
        <f>PPCL_Spot!R34</f>
        <v>0</v>
      </c>
      <c r="I34">
        <f>Bawana_NG!R34</f>
        <v>5.0000000000000009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</v>
      </c>
      <c r="AB34" s="75">
        <f>-STOA!R34</f>
        <v>0</v>
      </c>
      <c r="AC34">
        <f t="shared" si="0"/>
        <v>0.26364266706916722</v>
      </c>
      <c r="AD34">
        <f t="shared" si="1"/>
        <v>29.695751318063468</v>
      </c>
      <c r="AE34">
        <f>'IDT-1'!D34</f>
        <v>0</v>
      </c>
      <c r="AF34" s="24"/>
      <c r="AG34">
        <f t="shared" si="2"/>
        <v>29.695751318063468</v>
      </c>
      <c r="AI34" s="34">
        <f>PXIL!L34</f>
        <v>0</v>
      </c>
      <c r="AJ34" s="34">
        <f>PXIL!R34</f>
        <v>0</v>
      </c>
      <c r="AK34" s="34">
        <f>RTM_IEX!L34</f>
        <v>2.9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16.059393985132637</v>
      </c>
      <c r="H35">
        <f>PPCL_Spot!R35</f>
        <v>0</v>
      </c>
      <c r="I35">
        <f>Bawana_NG!R35</f>
        <v>5.0000000000000009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6.58</v>
      </c>
      <c r="AB35" s="75">
        <f>-STOA!R35</f>
        <v>0</v>
      </c>
      <c r="AC35">
        <f t="shared" si="0"/>
        <v>0.27473066706916721</v>
      </c>
      <c r="AD35">
        <f t="shared" si="1"/>
        <v>30.944663318063466</v>
      </c>
      <c r="AE35">
        <f>'IDT-1'!D35</f>
        <v>0</v>
      </c>
      <c r="AF35" s="24"/>
      <c r="AG35">
        <f t="shared" si="2"/>
        <v>30.944663318063466</v>
      </c>
      <c r="AI35" s="34">
        <f>PXIL!L35</f>
        <v>0</v>
      </c>
      <c r="AJ35" s="34">
        <f>PXIL!R35</f>
        <v>0</v>
      </c>
      <c r="AK35" s="34">
        <f>RTM_IEX!L35</f>
        <v>3.58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16.059393985132637</v>
      </c>
      <c r="H36">
        <f>PPCL_Spot!R36</f>
        <v>0</v>
      </c>
      <c r="I36">
        <f>Bawana_NG!R36</f>
        <v>5.0000000000000009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6.8699999999999992</v>
      </c>
      <c r="AB36" s="75">
        <f>-STOA!R36</f>
        <v>0</v>
      </c>
      <c r="AC36">
        <f t="shared" si="0"/>
        <v>0.27983466706916721</v>
      </c>
      <c r="AD36">
        <f t="shared" si="1"/>
        <v>31.519559318063468</v>
      </c>
      <c r="AE36">
        <f>'IDT-1'!D36</f>
        <v>0</v>
      </c>
      <c r="AF36" s="24"/>
      <c r="AG36">
        <f t="shared" si="2"/>
        <v>31.519559318063468</v>
      </c>
      <c r="AI36" s="34">
        <f>PXIL!L36</f>
        <v>0</v>
      </c>
      <c r="AJ36" s="34">
        <f>PXIL!R36</f>
        <v>0</v>
      </c>
      <c r="AK36" s="34">
        <f>RTM_IEX!L36</f>
        <v>3.87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16.059393985132637</v>
      </c>
      <c r="H37">
        <f>PPCL_Spot!R37</f>
        <v>0</v>
      </c>
      <c r="I37">
        <f>Bawana_NG!R37</f>
        <v>5.0000000000000009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7.26</v>
      </c>
      <c r="AB37" s="75">
        <f>-STOA!R37</f>
        <v>0</v>
      </c>
      <c r="AC37">
        <f t="shared" si="0"/>
        <v>0.30878666706916719</v>
      </c>
      <c r="AD37">
        <f t="shared" si="1"/>
        <v>34.780607318063467</v>
      </c>
      <c r="AE37">
        <f>'IDT-1'!D37</f>
        <v>0</v>
      </c>
      <c r="AF37" s="24"/>
      <c r="AG37">
        <f t="shared" si="2"/>
        <v>34.780607318063467</v>
      </c>
      <c r="AI37" s="34">
        <f>PXIL!L37</f>
        <v>0</v>
      </c>
      <c r="AJ37" s="34">
        <f>PXIL!R37</f>
        <v>0</v>
      </c>
      <c r="AK37" s="34">
        <f>RTM_IEX!L37</f>
        <v>6.77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16.059393985132637</v>
      </c>
      <c r="H38">
        <f>PPCL_Spot!R38</f>
        <v>0</v>
      </c>
      <c r="I38">
        <f>Bawana_NG!R38</f>
        <v>5.0000000000000009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7.55</v>
      </c>
      <c r="AB38" s="75">
        <f>-STOA!R38</f>
        <v>0</v>
      </c>
      <c r="AC38">
        <f t="shared" si="0"/>
        <v>0.31133866706916724</v>
      </c>
      <c r="AD38">
        <f t="shared" si="1"/>
        <v>35.068055318063472</v>
      </c>
      <c r="AE38">
        <f>'IDT-1'!D38</f>
        <v>0</v>
      </c>
      <c r="AF38" s="24"/>
      <c r="AG38">
        <f t="shared" si="2"/>
        <v>35.068055318063472</v>
      </c>
      <c r="AI38" s="34">
        <f>PXIL!L38</f>
        <v>0</v>
      </c>
      <c r="AJ38" s="34">
        <f>PXIL!R38</f>
        <v>0</v>
      </c>
      <c r="AK38" s="34">
        <f>RTM_IEX!L38</f>
        <v>6.77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16.059393985132637</v>
      </c>
      <c r="H39">
        <f>PPCL_Spot!R39</f>
        <v>0</v>
      </c>
      <c r="I39">
        <f>Bawana_NG!R39</f>
        <v>5.0000000000000009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8.23</v>
      </c>
      <c r="AB39" s="75">
        <f>-STOA!R39</f>
        <v>0</v>
      </c>
      <c r="AC39">
        <f t="shared" si="0"/>
        <v>0.31397866706916722</v>
      </c>
      <c r="AD39">
        <f t="shared" si="1"/>
        <v>35.365415318063469</v>
      </c>
      <c r="AE39">
        <f>'IDT-1'!D39</f>
        <v>0</v>
      </c>
      <c r="AF39" s="24"/>
      <c r="AG39">
        <f t="shared" si="2"/>
        <v>35.365415318063469</v>
      </c>
      <c r="AI39" s="34">
        <f>PXIL!L39</f>
        <v>0</v>
      </c>
      <c r="AJ39" s="34">
        <f>PXIL!R39</f>
        <v>0</v>
      </c>
      <c r="AK39" s="34">
        <f>RTM_IEX!L39</f>
        <v>6.39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16.059393985132637</v>
      </c>
      <c r="H40">
        <f>PPCL_Spot!R40</f>
        <v>0</v>
      </c>
      <c r="I40">
        <f>Bawana_NG!R40</f>
        <v>5.0000000000000009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8.7100000000000009</v>
      </c>
      <c r="AB40" s="75">
        <f>-STOA!R40</f>
        <v>0</v>
      </c>
      <c r="AC40">
        <f t="shared" si="0"/>
        <v>0.31309866706916722</v>
      </c>
      <c r="AD40">
        <f t="shared" si="1"/>
        <v>35.26629531806347</v>
      </c>
      <c r="AE40">
        <f>'IDT-1'!D40</f>
        <v>0</v>
      </c>
      <c r="AF40" s="24"/>
      <c r="AG40">
        <f t="shared" si="2"/>
        <v>35.26629531806347</v>
      </c>
      <c r="AI40" s="34">
        <f>PXIL!L40</f>
        <v>0</v>
      </c>
      <c r="AJ40" s="34">
        <f>PXIL!R40</f>
        <v>0</v>
      </c>
      <c r="AK40" s="34">
        <f>RTM_IEX!L40</f>
        <v>5.81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16.059393985132637</v>
      </c>
      <c r="H41">
        <f>PPCL_Spot!R41</f>
        <v>0</v>
      </c>
      <c r="I41">
        <f>Bawana_NG!R41</f>
        <v>5.0000000000000009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8.8999999999999986</v>
      </c>
      <c r="AB41" s="75">
        <f>-STOA!R41</f>
        <v>0</v>
      </c>
      <c r="AC41">
        <f t="shared" si="0"/>
        <v>0.29171466706916721</v>
      </c>
      <c r="AD41">
        <f t="shared" si="1"/>
        <v>32.857679318063468</v>
      </c>
      <c r="AE41">
        <f>'IDT-1'!D41</f>
        <v>0</v>
      </c>
      <c r="AF41" s="24"/>
      <c r="AG41">
        <f t="shared" si="2"/>
        <v>32.857679318063468</v>
      </c>
      <c r="AI41" s="34">
        <f>PXIL!L41</f>
        <v>0</v>
      </c>
      <c r="AJ41" s="34">
        <f>PXIL!R41</f>
        <v>0</v>
      </c>
      <c r="AK41" s="34">
        <f>RTM_IEX!L41</f>
        <v>3.19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16.059393985132637</v>
      </c>
      <c r="H42">
        <f>PPCL_Spot!R42</f>
        <v>0</v>
      </c>
      <c r="I42">
        <f>Bawana_NG!R42</f>
        <v>5.0000000000000009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8.8999999999999986</v>
      </c>
      <c r="AB42" s="75">
        <f>-STOA!R42</f>
        <v>0</v>
      </c>
      <c r="AC42">
        <f t="shared" si="0"/>
        <v>0.29347466706916725</v>
      </c>
      <c r="AD42">
        <f t="shared" si="1"/>
        <v>33.055919318063467</v>
      </c>
      <c r="AE42">
        <f>'IDT-1'!D42</f>
        <v>0</v>
      </c>
      <c r="AF42" s="24"/>
      <c r="AG42">
        <f t="shared" si="2"/>
        <v>33.055919318063467</v>
      </c>
      <c r="AI42" s="34">
        <f>PXIL!L42</f>
        <v>0</v>
      </c>
      <c r="AJ42" s="34">
        <f>PXIL!R42</f>
        <v>0</v>
      </c>
      <c r="AK42" s="34">
        <f>RTM_IEX!L42</f>
        <v>3.39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16.059393985132637</v>
      </c>
      <c r="H43">
        <f>PPCL_Spot!R43</f>
        <v>0</v>
      </c>
      <c r="I43">
        <f>Bawana_NG!R43</f>
        <v>5.0000000000000009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9.68</v>
      </c>
      <c r="AB43" s="75">
        <f>-STOA!R43</f>
        <v>0</v>
      </c>
      <c r="AC43">
        <f t="shared" si="0"/>
        <v>0.30456266706916724</v>
      </c>
      <c r="AD43">
        <f t="shared" si="1"/>
        <v>34.304831318063464</v>
      </c>
      <c r="AE43">
        <f>'IDT-1'!D43</f>
        <v>0</v>
      </c>
      <c r="AF43" s="24"/>
      <c r="AG43">
        <f t="shared" si="2"/>
        <v>34.304831318063464</v>
      </c>
      <c r="AI43" s="34">
        <f>PXIL!L43</f>
        <v>0</v>
      </c>
      <c r="AJ43" s="34">
        <f>PXIL!R43</f>
        <v>0</v>
      </c>
      <c r="AK43" s="34">
        <f>RTM_IEX!L43</f>
        <v>3.87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16.059393985132637</v>
      </c>
      <c r="H44">
        <f>PPCL_Spot!R44</f>
        <v>0</v>
      </c>
      <c r="I44">
        <f>Bawana_NG!R44</f>
        <v>5.0000000000000009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10.07</v>
      </c>
      <c r="AB44" s="75">
        <f>-STOA!R44</f>
        <v>0</v>
      </c>
      <c r="AC44">
        <f t="shared" si="0"/>
        <v>0.30799466706916723</v>
      </c>
      <c r="AD44">
        <f t="shared" si="1"/>
        <v>34.691399318063468</v>
      </c>
      <c r="AE44">
        <f>'IDT-1'!D44</f>
        <v>0</v>
      </c>
      <c r="AF44" s="24"/>
      <c r="AG44">
        <f t="shared" si="2"/>
        <v>34.691399318063468</v>
      </c>
      <c r="AI44" s="34">
        <f>PXIL!L44</f>
        <v>0</v>
      </c>
      <c r="AJ44" s="34">
        <f>PXIL!R44</f>
        <v>0</v>
      </c>
      <c r="AK44" s="34">
        <f>RTM_IEX!L44</f>
        <v>3.87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16.059393985132637</v>
      </c>
      <c r="H45">
        <f>PPCL_Spot!R45</f>
        <v>0</v>
      </c>
      <c r="I45">
        <f>Bawana_NG!R45</f>
        <v>5.0000000000000009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10.07</v>
      </c>
      <c r="AB45" s="75">
        <f>-STOA!R45</f>
        <v>0</v>
      </c>
      <c r="AC45">
        <f t="shared" si="0"/>
        <v>0.30799466706916723</v>
      </c>
      <c r="AD45">
        <f t="shared" si="1"/>
        <v>34.691399318063468</v>
      </c>
      <c r="AE45">
        <f>'IDT-1'!D45</f>
        <v>0</v>
      </c>
      <c r="AF45" s="24"/>
      <c r="AG45">
        <f t="shared" si="2"/>
        <v>34.691399318063468</v>
      </c>
      <c r="AI45" s="34">
        <f>PXIL!L45</f>
        <v>0</v>
      </c>
      <c r="AJ45" s="34">
        <f>PXIL!R45</f>
        <v>0</v>
      </c>
      <c r="AK45" s="34">
        <f>RTM_IEX!L45</f>
        <v>3.87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16.059393985132637</v>
      </c>
      <c r="H46">
        <f>PPCL_Spot!R46</f>
        <v>0</v>
      </c>
      <c r="I46">
        <f>Bawana_NG!R46</f>
        <v>5.0000000000000009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10.94</v>
      </c>
      <c r="AB46" s="75">
        <f>-STOA!R46</f>
        <v>0</v>
      </c>
      <c r="AC46">
        <f t="shared" si="0"/>
        <v>0.31309866706916722</v>
      </c>
      <c r="AD46">
        <f t="shared" si="1"/>
        <v>35.266295318063463</v>
      </c>
      <c r="AE46">
        <f>'IDT-1'!D46</f>
        <v>0</v>
      </c>
      <c r="AF46" s="24"/>
      <c r="AG46">
        <f t="shared" si="2"/>
        <v>35.266295318063463</v>
      </c>
      <c r="AI46" s="34">
        <f>PXIL!L46</f>
        <v>0</v>
      </c>
      <c r="AJ46" s="34">
        <f>PXIL!R46</f>
        <v>0</v>
      </c>
      <c r="AK46" s="34">
        <f>RTM_IEX!L46</f>
        <v>3.58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16.059393985132637</v>
      </c>
      <c r="H47">
        <f>PPCL_Spot!R47</f>
        <v>0</v>
      </c>
      <c r="I47">
        <f>Bawana_NG!R47</f>
        <v>5.0000000000000009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11.809999999999999</v>
      </c>
      <c r="AB47" s="75">
        <f>-STOA!R47</f>
        <v>0</v>
      </c>
      <c r="AC47">
        <f t="shared" si="0"/>
        <v>0.33184266706916721</v>
      </c>
      <c r="AD47">
        <f t="shared" si="1"/>
        <v>37.377551318063468</v>
      </c>
      <c r="AE47">
        <f>'IDT-1'!D47</f>
        <v>0</v>
      </c>
      <c r="AF47" s="24"/>
      <c r="AG47">
        <f t="shared" si="2"/>
        <v>37.377551318063468</v>
      </c>
      <c r="AI47" s="34">
        <f>PXIL!L47</f>
        <v>0</v>
      </c>
      <c r="AJ47" s="34">
        <f>PXIL!R47</f>
        <v>0</v>
      </c>
      <c r="AK47" s="34">
        <f>RTM_IEX!L47</f>
        <v>4.84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16.059393985132637</v>
      </c>
      <c r="H48">
        <f>PPCL_Spot!R48</f>
        <v>0</v>
      </c>
      <c r="I48">
        <f>Bawana_NG!R48</f>
        <v>5.0000000000000009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12.68</v>
      </c>
      <c r="AB48" s="75">
        <f>-STOA!R48</f>
        <v>0</v>
      </c>
      <c r="AC48">
        <f t="shared" si="0"/>
        <v>0.33096266706916722</v>
      </c>
      <c r="AD48">
        <f t="shared" si="1"/>
        <v>37.278431318063468</v>
      </c>
      <c r="AE48">
        <f>'IDT-1'!D48</f>
        <v>0</v>
      </c>
      <c r="AF48" s="24"/>
      <c r="AG48">
        <f t="shared" si="2"/>
        <v>37.278431318063468</v>
      </c>
      <c r="AI48" s="34">
        <f>PXIL!L48</f>
        <v>0</v>
      </c>
      <c r="AJ48" s="34">
        <f>PXIL!R48</f>
        <v>0</v>
      </c>
      <c r="AK48" s="34">
        <f>RTM_IEX!L48</f>
        <v>3.87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16.059393985132637</v>
      </c>
      <c r="H49">
        <f>PPCL_Spot!R49</f>
        <v>0</v>
      </c>
      <c r="I49">
        <f>Bawana_NG!R49</f>
        <v>5.0000000000000009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13.74</v>
      </c>
      <c r="AB49" s="75">
        <f>-STOA!R49</f>
        <v>0</v>
      </c>
      <c r="AC49">
        <f t="shared" si="0"/>
        <v>0.33175466706916723</v>
      </c>
      <c r="AD49">
        <f t="shared" si="1"/>
        <v>37.367639318063468</v>
      </c>
      <c r="AE49">
        <f>'IDT-1'!D49</f>
        <v>0</v>
      </c>
      <c r="AF49" s="24"/>
      <c r="AG49">
        <f t="shared" si="2"/>
        <v>37.367639318063468</v>
      </c>
      <c r="AI49" s="34">
        <f>PXIL!L49</f>
        <v>0</v>
      </c>
      <c r="AJ49" s="34">
        <f>PXIL!R49</f>
        <v>0</v>
      </c>
      <c r="AK49" s="34">
        <f>RTM_IEX!L49</f>
        <v>2.9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16.059393985132637</v>
      </c>
      <c r="H50">
        <f>PPCL_Spot!R50</f>
        <v>0</v>
      </c>
      <c r="I50">
        <f>Bawana_NG!R50</f>
        <v>5.0000000000000009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13.74</v>
      </c>
      <c r="AB50" s="75">
        <f>-STOA!R50</f>
        <v>0</v>
      </c>
      <c r="AC50">
        <f t="shared" si="0"/>
        <v>0.33175466706916723</v>
      </c>
      <c r="AD50">
        <f t="shared" si="1"/>
        <v>37.367639318063468</v>
      </c>
      <c r="AE50">
        <f>'IDT-1'!D50</f>
        <v>0</v>
      </c>
      <c r="AF50" s="24"/>
      <c r="AG50">
        <f t="shared" si="2"/>
        <v>37.367639318063468</v>
      </c>
      <c r="AI50" s="34">
        <f>PXIL!L50</f>
        <v>0</v>
      </c>
      <c r="AJ50" s="34">
        <f>PXIL!R50</f>
        <v>0</v>
      </c>
      <c r="AK50" s="34">
        <f>RTM_IEX!L50</f>
        <v>2.9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16.059393985132637</v>
      </c>
      <c r="H51">
        <f>PPCL_Spot!R51</f>
        <v>0</v>
      </c>
      <c r="I51">
        <f>Bawana_NG!R51</f>
        <v>5.0000000000000009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14.52</v>
      </c>
      <c r="AB51" s="75">
        <f>-STOA!R51</f>
        <v>0</v>
      </c>
      <c r="AC51">
        <f t="shared" si="0"/>
        <v>0.33861866706916721</v>
      </c>
      <c r="AD51">
        <f t="shared" si="1"/>
        <v>38.140775318063469</v>
      </c>
      <c r="AE51">
        <f>'IDT-1'!D51</f>
        <v>0</v>
      </c>
      <c r="AF51" s="24"/>
      <c r="AG51">
        <f t="shared" si="2"/>
        <v>38.140775318063469</v>
      </c>
      <c r="AI51" s="34">
        <f>PXIL!L51</f>
        <v>0</v>
      </c>
      <c r="AJ51" s="34">
        <f>PXIL!R51</f>
        <v>0</v>
      </c>
      <c r="AK51" s="34">
        <f>RTM_IEX!L51</f>
        <v>2.9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16.059393985132637</v>
      </c>
      <c r="H52">
        <f>PPCL_Spot!R52</f>
        <v>0</v>
      </c>
      <c r="I52">
        <f>Bawana_NG!R52</f>
        <v>5.0000000000000009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14.52</v>
      </c>
      <c r="AB52" s="75">
        <f>-STOA!R52</f>
        <v>0</v>
      </c>
      <c r="AC52">
        <f t="shared" si="0"/>
        <v>0.33861866706916721</v>
      </c>
      <c r="AD52">
        <f t="shared" si="1"/>
        <v>38.140775318063469</v>
      </c>
      <c r="AE52">
        <f>'IDT-1'!D52</f>
        <v>0</v>
      </c>
      <c r="AF52" s="24"/>
      <c r="AG52">
        <f t="shared" si="2"/>
        <v>38.140775318063469</v>
      </c>
      <c r="AI52" s="34">
        <f>PXIL!L52</f>
        <v>0</v>
      </c>
      <c r="AJ52" s="34">
        <f>PXIL!R52</f>
        <v>0</v>
      </c>
      <c r="AK52" s="34">
        <f>RTM_IEX!L52</f>
        <v>2.9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16.059393985132637</v>
      </c>
      <c r="H53">
        <f>PPCL_Spot!R53</f>
        <v>0</v>
      </c>
      <c r="I53">
        <f>Bawana_NG!R53</f>
        <v>5.0000000000000009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14.03</v>
      </c>
      <c r="AB53" s="75">
        <f>-STOA!R53</f>
        <v>0</v>
      </c>
      <c r="AC53">
        <f t="shared" si="0"/>
        <v>0.34284266706916722</v>
      </c>
      <c r="AD53">
        <f t="shared" si="1"/>
        <v>38.616551318063465</v>
      </c>
      <c r="AE53">
        <f>'IDT-1'!D53</f>
        <v>0</v>
      </c>
      <c r="AF53" s="24"/>
      <c r="AG53">
        <f t="shared" si="2"/>
        <v>38.616551318063465</v>
      </c>
      <c r="AI53" s="34">
        <f>PXIL!L53</f>
        <v>0</v>
      </c>
      <c r="AJ53" s="34">
        <f>PXIL!R53</f>
        <v>0</v>
      </c>
      <c r="AK53" s="34">
        <f>RTM_IEX!L53</f>
        <v>3.87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16.059393985132637</v>
      </c>
      <c r="H54">
        <f>PPCL_Spot!R54</f>
        <v>0</v>
      </c>
      <c r="I54">
        <f>Bawana_NG!R54</f>
        <v>5.0000000000000009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14.03</v>
      </c>
      <c r="AB54" s="75">
        <f>-STOA!R54</f>
        <v>0</v>
      </c>
      <c r="AC54">
        <f t="shared" si="0"/>
        <v>0.34284266706916722</v>
      </c>
      <c r="AD54">
        <f t="shared" si="1"/>
        <v>38.616551318063465</v>
      </c>
      <c r="AE54">
        <f>'IDT-1'!D54</f>
        <v>0</v>
      </c>
      <c r="AF54" s="24"/>
      <c r="AG54">
        <f t="shared" si="2"/>
        <v>38.616551318063465</v>
      </c>
      <c r="AI54" s="34">
        <f>PXIL!L54</f>
        <v>0</v>
      </c>
      <c r="AJ54" s="34">
        <f>PXIL!R54</f>
        <v>0</v>
      </c>
      <c r="AK54" s="34">
        <f>RTM_IEX!L54</f>
        <v>3.87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16.059393985132637</v>
      </c>
      <c r="H55">
        <f>PPCL_Spot!R55</f>
        <v>0</v>
      </c>
      <c r="I55">
        <f>Bawana_NG!R55</f>
        <v>5.0000000000000009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14.03</v>
      </c>
      <c r="AB55" s="75">
        <f>-STOA!R55</f>
        <v>0</v>
      </c>
      <c r="AC55">
        <f t="shared" si="0"/>
        <v>0.34284266706916722</v>
      </c>
      <c r="AD55">
        <f t="shared" si="1"/>
        <v>38.616551318063465</v>
      </c>
      <c r="AE55">
        <f>'IDT-1'!D55</f>
        <v>0</v>
      </c>
      <c r="AF55" s="24"/>
      <c r="AG55">
        <f t="shared" si="2"/>
        <v>38.616551318063465</v>
      </c>
      <c r="AI55" s="34">
        <f>PXIL!L55</f>
        <v>0</v>
      </c>
      <c r="AJ55" s="34">
        <f>PXIL!R55</f>
        <v>0</v>
      </c>
      <c r="AK55" s="34">
        <f>RTM_IEX!L55</f>
        <v>3.87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16.059393985132637</v>
      </c>
      <c r="H56">
        <f>PPCL_Spot!R56</f>
        <v>0</v>
      </c>
      <c r="I56">
        <f>Bawana_NG!R56</f>
        <v>5.0000000000000009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13.84</v>
      </c>
      <c r="AB56" s="75">
        <f>-STOA!R56</f>
        <v>0</v>
      </c>
      <c r="AC56">
        <f t="shared" si="0"/>
        <v>0.34117066706916721</v>
      </c>
      <c r="AD56">
        <f t="shared" si="1"/>
        <v>38.428223318063466</v>
      </c>
      <c r="AE56">
        <f>'IDT-1'!D56</f>
        <v>0</v>
      </c>
      <c r="AF56" s="24"/>
      <c r="AG56">
        <f t="shared" si="2"/>
        <v>38.428223318063466</v>
      </c>
      <c r="AI56" s="34">
        <f>PXIL!L56</f>
        <v>0</v>
      </c>
      <c r="AJ56" s="34">
        <f>PXIL!R56</f>
        <v>0</v>
      </c>
      <c r="AK56" s="34">
        <f>RTM_IEX!L56</f>
        <v>3.87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16.059393985132637</v>
      </c>
      <c r="H57">
        <f>PPCL_Spot!R57</f>
        <v>0</v>
      </c>
      <c r="I57">
        <f>Bawana_NG!R57</f>
        <v>5.0000000000000009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13.84</v>
      </c>
      <c r="AB57" s="75">
        <f>-STOA!R57</f>
        <v>0</v>
      </c>
      <c r="AC57">
        <f t="shared" si="0"/>
        <v>0.34117066706916721</v>
      </c>
      <c r="AD57">
        <f t="shared" si="1"/>
        <v>38.428223318063466</v>
      </c>
      <c r="AE57">
        <f>'IDT-1'!D57</f>
        <v>0</v>
      </c>
      <c r="AF57" s="24"/>
      <c r="AG57">
        <f t="shared" si="2"/>
        <v>38.428223318063466</v>
      </c>
      <c r="AI57" s="34">
        <f>PXIL!L57</f>
        <v>0</v>
      </c>
      <c r="AJ57" s="34">
        <f>PXIL!R57</f>
        <v>0</v>
      </c>
      <c r="AK57" s="34">
        <f>RTM_IEX!L57</f>
        <v>3.87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16.059393985132637</v>
      </c>
      <c r="H58">
        <f>PPCL_Spot!R58</f>
        <v>0</v>
      </c>
      <c r="I58">
        <f>Bawana_NG!R58</f>
        <v>4.9999999999999991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13.84</v>
      </c>
      <c r="AB58" s="75">
        <f>-STOA!R58</f>
        <v>0</v>
      </c>
      <c r="AC58">
        <f t="shared" si="0"/>
        <v>0.34117066706916721</v>
      </c>
      <c r="AD58">
        <f t="shared" si="1"/>
        <v>38.428223318063466</v>
      </c>
      <c r="AE58">
        <f>'IDT-1'!D58</f>
        <v>0</v>
      </c>
      <c r="AF58" s="24"/>
      <c r="AG58">
        <f t="shared" si="2"/>
        <v>38.428223318063466</v>
      </c>
      <c r="AI58" s="34">
        <f>PXIL!L58</f>
        <v>0</v>
      </c>
      <c r="AJ58" s="34">
        <f>PXIL!R58</f>
        <v>0</v>
      </c>
      <c r="AK58" s="34">
        <f>RTM_IEX!L58</f>
        <v>3.87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16.059393985132637</v>
      </c>
      <c r="H59">
        <f>PPCL_Spot!R59</f>
        <v>0</v>
      </c>
      <c r="I59">
        <f>Bawana_NG!R59</f>
        <v>4.9999999999999991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13.79</v>
      </c>
      <c r="AB59" s="75">
        <f>-STOA!R59</f>
        <v>0</v>
      </c>
      <c r="AC59">
        <f t="shared" si="0"/>
        <v>0.35780266706916725</v>
      </c>
      <c r="AD59">
        <f t="shared" si="1"/>
        <v>40.301591318063473</v>
      </c>
      <c r="AE59">
        <f>'IDT-1'!D59</f>
        <v>0</v>
      </c>
      <c r="AF59" s="24"/>
      <c r="AG59">
        <f t="shared" si="2"/>
        <v>40.301591318063473</v>
      </c>
      <c r="AI59" s="34">
        <f>PXIL!L59</f>
        <v>0</v>
      </c>
      <c r="AJ59" s="34">
        <f>PXIL!R59</f>
        <v>0</v>
      </c>
      <c r="AK59" s="34">
        <f>RTM_IEX!L59</f>
        <v>5.81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16.059393985132637</v>
      </c>
      <c r="H60">
        <f>PPCL_Spot!R60</f>
        <v>0</v>
      </c>
      <c r="I60">
        <f>Bawana_NG!R60</f>
        <v>4.9999999999999991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13.79</v>
      </c>
      <c r="AB60" s="75">
        <f>-STOA!R60</f>
        <v>0</v>
      </c>
      <c r="AC60">
        <f t="shared" si="0"/>
        <v>0.35780266706916725</v>
      </c>
      <c r="AD60">
        <f t="shared" si="1"/>
        <v>40.301591318063473</v>
      </c>
      <c r="AE60">
        <f>'IDT-1'!D60</f>
        <v>0</v>
      </c>
      <c r="AF60" s="24"/>
      <c r="AG60">
        <f t="shared" si="2"/>
        <v>40.301591318063473</v>
      </c>
      <c r="AI60" s="34">
        <f>PXIL!L60</f>
        <v>0</v>
      </c>
      <c r="AJ60" s="34">
        <f>PXIL!R60</f>
        <v>0</v>
      </c>
      <c r="AK60" s="34">
        <f>RTM_IEX!L60</f>
        <v>5.81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16.059393985132637</v>
      </c>
      <c r="H61">
        <f>PPCL_Spot!R61</f>
        <v>0</v>
      </c>
      <c r="I61">
        <f>Bawana_NG!R61</f>
        <v>4.9999999999999991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13.69</v>
      </c>
      <c r="AB61" s="75">
        <f>-STOA!R61</f>
        <v>0</v>
      </c>
      <c r="AC61">
        <f t="shared" si="0"/>
        <v>0.3569226670691672</v>
      </c>
      <c r="AD61">
        <f t="shared" si="1"/>
        <v>40.202471318063466</v>
      </c>
      <c r="AE61">
        <f>'IDT-1'!D61</f>
        <v>0</v>
      </c>
      <c r="AF61" s="24"/>
      <c r="AG61">
        <f t="shared" si="2"/>
        <v>40.202471318063466</v>
      </c>
      <c r="AI61" s="34">
        <f>PXIL!L61</f>
        <v>0</v>
      </c>
      <c r="AJ61" s="34">
        <f>PXIL!R61</f>
        <v>0</v>
      </c>
      <c r="AK61" s="34">
        <f>RTM_IEX!L61</f>
        <v>5.81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16.059393985132637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13.31</v>
      </c>
      <c r="AB62" s="75">
        <f>-STOA!R62</f>
        <v>0</v>
      </c>
      <c r="AC62">
        <f t="shared" si="0"/>
        <v>0.36202666706916725</v>
      </c>
      <c r="AD62">
        <f t="shared" si="1"/>
        <v>40.777367318063476</v>
      </c>
      <c r="AE62">
        <f>'IDT-1'!D62</f>
        <v>0</v>
      </c>
      <c r="AF62" s="24"/>
      <c r="AG62">
        <f t="shared" si="2"/>
        <v>40.777367318063476</v>
      </c>
      <c r="AI62" s="34">
        <f>PXIL!L62</f>
        <v>0</v>
      </c>
      <c r="AJ62" s="34">
        <f>PXIL!R62</f>
        <v>0</v>
      </c>
      <c r="AK62" s="34">
        <f>RTM_IEX!L62</f>
        <v>6.77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16.059393985132637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12.68</v>
      </c>
      <c r="AB63" s="75">
        <f>-STOA!R63</f>
        <v>0</v>
      </c>
      <c r="AC63">
        <f t="shared" si="0"/>
        <v>0.35648266706916726</v>
      </c>
      <c r="AD63">
        <f t="shared" si="1"/>
        <v>40.152911318063467</v>
      </c>
      <c r="AE63">
        <f>'IDT-1'!D63</f>
        <v>0</v>
      </c>
      <c r="AF63" s="24"/>
      <c r="AG63">
        <f t="shared" si="2"/>
        <v>40.152911318063467</v>
      </c>
      <c r="AI63" s="34">
        <f>PXIL!L63</f>
        <v>0</v>
      </c>
      <c r="AJ63" s="34">
        <f>PXIL!R63</f>
        <v>0</v>
      </c>
      <c r="AK63" s="34">
        <f>RTM_IEX!L63</f>
        <v>6.77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16.059393985132637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11.809999999999999</v>
      </c>
      <c r="AB64" s="75">
        <f>-STOA!R64</f>
        <v>0</v>
      </c>
      <c r="AC64">
        <f t="shared" si="0"/>
        <v>0.35736266706916719</v>
      </c>
      <c r="AD64">
        <f t="shared" si="1"/>
        <v>40.252031318063466</v>
      </c>
      <c r="AE64">
        <f>'IDT-1'!D64</f>
        <v>0</v>
      </c>
      <c r="AF64" s="24"/>
      <c r="AG64">
        <f t="shared" si="2"/>
        <v>40.252031318063466</v>
      </c>
      <c r="AI64" s="34">
        <f>PXIL!L64</f>
        <v>0</v>
      </c>
      <c r="AJ64" s="34">
        <f>PXIL!R64</f>
        <v>0</v>
      </c>
      <c r="AK64" s="34">
        <f>RTM_IEX!L64</f>
        <v>7.74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16.059393985132637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10.649999999999999</v>
      </c>
      <c r="AB65" s="75">
        <f>-STOA!R65</f>
        <v>0</v>
      </c>
      <c r="AC65">
        <f t="shared" si="0"/>
        <v>0.35569066706916719</v>
      </c>
      <c r="AD65">
        <f t="shared" si="1"/>
        <v>40.063703318063467</v>
      </c>
      <c r="AE65">
        <f>'IDT-1'!D65</f>
        <v>0</v>
      </c>
      <c r="AF65" s="24"/>
      <c r="AG65">
        <f t="shared" si="2"/>
        <v>40.063703318063467</v>
      </c>
      <c r="AI65" s="34">
        <f>PXIL!L65</f>
        <v>0</v>
      </c>
      <c r="AJ65" s="34">
        <f>PXIL!R65</f>
        <v>0</v>
      </c>
      <c r="AK65" s="34">
        <f>RTM_IEX!L65</f>
        <v>8.7100000000000009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16.059393985132637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10.16</v>
      </c>
      <c r="AB66" s="75">
        <f>-STOA!R66</f>
        <v>0</v>
      </c>
      <c r="AC66">
        <f t="shared" si="0"/>
        <v>0.35991466706916719</v>
      </c>
      <c r="AD66">
        <f t="shared" si="1"/>
        <v>40.539479318063464</v>
      </c>
      <c r="AE66">
        <f>'IDT-1'!D66</f>
        <v>0</v>
      </c>
      <c r="AF66" s="24"/>
      <c r="AG66">
        <f t="shared" si="2"/>
        <v>40.539479318063464</v>
      </c>
      <c r="AI66" s="34">
        <f>PXIL!L66</f>
        <v>0</v>
      </c>
      <c r="AJ66" s="34">
        <f>PXIL!R66</f>
        <v>0</v>
      </c>
      <c r="AK66" s="34">
        <f>RTM_IEX!L66</f>
        <v>9.68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16.059393985132637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10.07</v>
      </c>
      <c r="AB67" s="75">
        <f>-STOA!R67</f>
        <v>0</v>
      </c>
      <c r="AC67">
        <f t="shared" si="0"/>
        <v>0.31653066706916722</v>
      </c>
      <c r="AD67">
        <f t="shared" si="1"/>
        <v>35.652863318063474</v>
      </c>
      <c r="AE67">
        <f>'IDT-1'!D67</f>
        <v>0</v>
      </c>
      <c r="AF67" s="24"/>
      <c r="AG67">
        <f t="shared" si="2"/>
        <v>35.652863318063474</v>
      </c>
      <c r="AI67" s="34">
        <f>PXIL!L67</f>
        <v>0</v>
      </c>
      <c r="AJ67" s="34">
        <f>PXIL!R67</f>
        <v>0</v>
      </c>
      <c r="AK67" s="34">
        <f>RTM_IEX!L67</f>
        <v>4.84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16.059393985132637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9.58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0.31221866706916723</v>
      </c>
      <c r="AD68">
        <f t="shared" ref="AD68:AD98" si="4">SUM(B68:AB68,AI68:AR68)-AC68</f>
        <v>35.167175318063464</v>
      </c>
      <c r="AE68">
        <f>'IDT-1'!D68</f>
        <v>0</v>
      </c>
      <c r="AF68" s="24"/>
      <c r="AG68">
        <f t="shared" ref="AG68:AG98" si="5">SUM(AD68:AF68)</f>
        <v>35.167175318063464</v>
      </c>
      <c r="AI68" s="34">
        <f>PXIL!L68</f>
        <v>0</v>
      </c>
      <c r="AJ68" s="34">
        <f>PXIL!R68</f>
        <v>0</v>
      </c>
      <c r="AK68" s="34">
        <f>RTM_IEX!L68</f>
        <v>4.84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16.059393985132637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9.19</v>
      </c>
      <c r="AB69" s="75">
        <f>-STOA!R69</f>
        <v>0</v>
      </c>
      <c r="AC69">
        <f t="shared" si="3"/>
        <v>0.29171466706916721</v>
      </c>
      <c r="AD69">
        <f t="shared" si="4"/>
        <v>32.857679318063468</v>
      </c>
      <c r="AE69">
        <f>'IDT-1'!D69</f>
        <v>0</v>
      </c>
      <c r="AF69" s="24"/>
      <c r="AG69">
        <f t="shared" si="5"/>
        <v>32.857679318063468</v>
      </c>
      <c r="AI69" s="34">
        <f>PXIL!L69</f>
        <v>0</v>
      </c>
      <c r="AJ69" s="34">
        <f>PXIL!R69</f>
        <v>0</v>
      </c>
      <c r="AK69" s="34">
        <f>RTM_IEX!L69</f>
        <v>2.9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16.059393985132637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6.8699999999999992</v>
      </c>
      <c r="AB70" s="75">
        <f>-STOA!R70</f>
        <v>0</v>
      </c>
      <c r="AC70">
        <f t="shared" si="3"/>
        <v>0.27129866706916722</v>
      </c>
      <c r="AD70">
        <f t="shared" si="4"/>
        <v>30.558095318063465</v>
      </c>
      <c r="AE70">
        <f>'IDT-1'!D70</f>
        <v>0</v>
      </c>
      <c r="AF70" s="24"/>
      <c r="AG70">
        <f t="shared" si="5"/>
        <v>30.558095318063465</v>
      </c>
      <c r="AI70" s="34">
        <f>PXIL!L70</f>
        <v>0</v>
      </c>
      <c r="AJ70" s="34">
        <f>PXIL!R70</f>
        <v>0</v>
      </c>
      <c r="AK70" s="34">
        <f>RTM_IEX!L70</f>
        <v>2.9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16.059393985132637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6.7799999999999994</v>
      </c>
      <c r="AB71" s="75">
        <f>-STOA!R71</f>
        <v>0</v>
      </c>
      <c r="AC71">
        <f t="shared" si="3"/>
        <v>0.25352266706916721</v>
      </c>
      <c r="AD71">
        <f t="shared" si="4"/>
        <v>28.55587131806347</v>
      </c>
      <c r="AE71">
        <f>'IDT-1'!D71</f>
        <v>0</v>
      </c>
      <c r="AF71" s="24"/>
      <c r="AG71">
        <f t="shared" si="5"/>
        <v>28.55587131806347</v>
      </c>
      <c r="AI71" s="34">
        <f>PXIL!L71</f>
        <v>0</v>
      </c>
      <c r="AJ71" s="34">
        <f>PXIL!R71</f>
        <v>0</v>
      </c>
      <c r="AK71" s="34">
        <f>RTM_IEX!L71</f>
        <v>0.97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16.059393985132637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6.29</v>
      </c>
      <c r="AB72" s="75">
        <f>-STOA!R72</f>
        <v>0</v>
      </c>
      <c r="AC72">
        <f t="shared" si="3"/>
        <v>0.24489866706916721</v>
      </c>
      <c r="AD72">
        <f t="shared" si="4"/>
        <v>27.584495318063468</v>
      </c>
      <c r="AE72">
        <f>'IDT-1'!D72</f>
        <v>0</v>
      </c>
      <c r="AF72" s="24"/>
      <c r="AG72">
        <f t="shared" si="5"/>
        <v>27.584495318063468</v>
      </c>
      <c r="AI72" s="34">
        <f>PXIL!L72</f>
        <v>0</v>
      </c>
      <c r="AJ72" s="34">
        <f>PXIL!R72</f>
        <v>0</v>
      </c>
      <c r="AK72" s="34">
        <f>RTM_IEX!L72</f>
        <v>0.48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16.059393985132637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</v>
      </c>
      <c r="AB73" s="75">
        <f>-STOA!R73</f>
        <v>0</v>
      </c>
      <c r="AC73">
        <f t="shared" si="3"/>
        <v>0.23812266706916721</v>
      </c>
      <c r="AD73">
        <f t="shared" si="4"/>
        <v>26.82127131806347</v>
      </c>
      <c r="AE73">
        <f>'IDT-1'!D73</f>
        <v>0</v>
      </c>
      <c r="AF73" s="24"/>
      <c r="AG73">
        <f t="shared" si="5"/>
        <v>26.82127131806347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16.059393985132637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5.52</v>
      </c>
      <c r="AB74" s="75">
        <f>-STOA!R74</f>
        <v>0</v>
      </c>
      <c r="AC74">
        <f t="shared" si="3"/>
        <v>0.2338986670691672</v>
      </c>
      <c r="AD74">
        <f t="shared" si="4"/>
        <v>26.34549531806347</v>
      </c>
      <c r="AE74">
        <f>'IDT-1'!D74</f>
        <v>0</v>
      </c>
      <c r="AF74" s="24"/>
      <c r="AG74">
        <f t="shared" si="5"/>
        <v>26.34549531806347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</v>
      </c>
      <c r="H75">
        <f>PPCL_Spot!R75</f>
        <v>0</v>
      </c>
      <c r="I75">
        <f>Bawana_NG!R75</f>
        <v>5.0000000000000009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5.32</v>
      </c>
      <c r="AB75" s="75">
        <f>-STOA!R75</f>
        <v>0</v>
      </c>
      <c r="AC75">
        <f t="shared" si="3"/>
        <v>0.23161600000000002</v>
      </c>
      <c r="AD75">
        <f t="shared" si="4"/>
        <v>26.088384000000001</v>
      </c>
      <c r="AE75">
        <f>'IDT-1'!D75</f>
        <v>0</v>
      </c>
      <c r="AF75" s="24"/>
      <c r="AG75">
        <f t="shared" si="5"/>
        <v>26.088384000000001</v>
      </c>
      <c r="AI75" s="34">
        <f>PXIL!L75</f>
        <v>0</v>
      </c>
      <c r="AJ75" s="34">
        <f>PXIL!R75</f>
        <v>0</v>
      </c>
      <c r="AK75" s="34">
        <f>RTM_IEX!L75</f>
        <v>0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16</v>
      </c>
      <c r="H76">
        <f>PPCL_Spot!R76</f>
        <v>0</v>
      </c>
      <c r="I76">
        <f>Bawana_NG!R76</f>
        <v>5.0000000000000009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4.84</v>
      </c>
      <c r="AB76" s="75">
        <f>-STOA!R76</f>
        <v>0</v>
      </c>
      <c r="AC76">
        <f t="shared" si="3"/>
        <v>0.22739200000000001</v>
      </c>
      <c r="AD76">
        <f t="shared" si="4"/>
        <v>25.612608000000002</v>
      </c>
      <c r="AE76">
        <f>'IDT-1'!D76</f>
        <v>0</v>
      </c>
      <c r="AF76" s="24"/>
      <c r="AG76">
        <f t="shared" si="5"/>
        <v>25.612608000000002</v>
      </c>
      <c r="AI76" s="34">
        <f>PXIL!L76</f>
        <v>0</v>
      </c>
      <c r="AJ76" s="34">
        <f>PXIL!R76</f>
        <v>0</v>
      </c>
      <c r="AK76" s="34">
        <f>RTM_IEX!L76</f>
        <v>0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16.059393985132637</v>
      </c>
      <c r="H77">
        <f>PPCL_Spot!R77</f>
        <v>0</v>
      </c>
      <c r="I77">
        <f>Bawana_NG!R77</f>
        <v>5.0000000000000009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0.22791466706916721</v>
      </c>
      <c r="AD77">
        <f t="shared" si="4"/>
        <v>25.671479318063469</v>
      </c>
      <c r="AE77">
        <f>'IDT-1'!D77</f>
        <v>0</v>
      </c>
      <c r="AF77" s="24"/>
      <c r="AG77">
        <f t="shared" si="5"/>
        <v>25.671479318063469</v>
      </c>
      <c r="AI77" s="34">
        <f>PXIL!L77</f>
        <v>0</v>
      </c>
      <c r="AJ77" s="34">
        <f>PXIL!R77</f>
        <v>0</v>
      </c>
      <c r="AK77" s="34">
        <f>RTM_IEX!L77</f>
        <v>0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16.059393985132637</v>
      </c>
      <c r="H78">
        <f>PPCL_Spot!R78</f>
        <v>0</v>
      </c>
      <c r="I78">
        <f>Bawana_NG!R78</f>
        <v>5.0000000000000009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0.22791466706916721</v>
      </c>
      <c r="AD78">
        <f t="shared" si="4"/>
        <v>25.671479318063469</v>
      </c>
      <c r="AE78">
        <f>'IDT-1'!D78</f>
        <v>0</v>
      </c>
      <c r="AF78" s="24"/>
      <c r="AG78">
        <f t="shared" si="5"/>
        <v>25.671479318063469</v>
      </c>
      <c r="AI78" s="34">
        <f>PXIL!L78</f>
        <v>0</v>
      </c>
      <c r="AJ78" s="34">
        <f>PXIL!R78</f>
        <v>0</v>
      </c>
      <c r="AK78" s="34">
        <f>RTM_IEX!L78</f>
        <v>0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16.059393985132637</v>
      </c>
      <c r="H79">
        <f>PPCL_Spot!R79</f>
        <v>0</v>
      </c>
      <c r="I79">
        <f>Bawana_NG!R79</f>
        <v>4.9999999999999991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0.22791466706916721</v>
      </c>
      <c r="AD79">
        <f t="shared" si="4"/>
        <v>25.671479318063469</v>
      </c>
      <c r="AE79">
        <f>'IDT-1'!D79</f>
        <v>0</v>
      </c>
      <c r="AF79" s="24"/>
      <c r="AG79">
        <f t="shared" si="5"/>
        <v>25.671479318063469</v>
      </c>
      <c r="AI79" s="34">
        <f>PXIL!L79</f>
        <v>0</v>
      </c>
      <c r="AJ79" s="34">
        <f>PXIL!R79</f>
        <v>0</v>
      </c>
      <c r="AK79" s="34">
        <f>RTM_IEX!L79</f>
        <v>0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16.059393985132637</v>
      </c>
      <c r="H80">
        <f>PPCL_Spot!R80</f>
        <v>0</v>
      </c>
      <c r="I80">
        <f>Bawana_NG!R80</f>
        <v>4.9999999999999991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0.22791466706916721</v>
      </c>
      <c r="AD80">
        <f t="shared" si="4"/>
        <v>25.671479318063469</v>
      </c>
      <c r="AE80">
        <f>'IDT-1'!D80</f>
        <v>0</v>
      </c>
      <c r="AF80" s="24"/>
      <c r="AG80">
        <f t="shared" si="5"/>
        <v>25.671479318063469</v>
      </c>
      <c r="AI80" s="34">
        <f>PXIL!L80</f>
        <v>0</v>
      </c>
      <c r="AJ80" s="34">
        <f>PXIL!R80</f>
        <v>0</v>
      </c>
      <c r="AK80" s="34">
        <f>RTM_IEX!L80</f>
        <v>0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16.059393985132637</v>
      </c>
      <c r="H81">
        <f>PPCL_Spot!R81</f>
        <v>0</v>
      </c>
      <c r="I81">
        <f>Bawana_NG!R81</f>
        <v>4.9999999999999991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0.25616266706916724</v>
      </c>
      <c r="AD81">
        <f t="shared" si="4"/>
        <v>28.853231318063472</v>
      </c>
      <c r="AE81">
        <f>'IDT-1'!D81</f>
        <v>0</v>
      </c>
      <c r="AF81" s="24"/>
      <c r="AG81">
        <f t="shared" si="5"/>
        <v>28.853231318063472</v>
      </c>
      <c r="AI81" s="34">
        <f>PXIL!L81</f>
        <v>0</v>
      </c>
      <c r="AJ81" s="34">
        <f>PXIL!R81</f>
        <v>0</v>
      </c>
      <c r="AK81" s="34">
        <f>RTM_IEX!L81</f>
        <v>3.21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16.059393985132637</v>
      </c>
      <c r="H82">
        <f>PPCL_Spot!R82</f>
        <v>0</v>
      </c>
      <c r="I82">
        <f>Bawana_NG!R82</f>
        <v>4.9999999999999991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0.25061866706916724</v>
      </c>
      <c r="AD82">
        <f t="shared" si="4"/>
        <v>28.22877531806347</v>
      </c>
      <c r="AE82">
        <f>'IDT-1'!D82</f>
        <v>0</v>
      </c>
      <c r="AF82" s="24"/>
      <c r="AG82">
        <f t="shared" si="5"/>
        <v>28.22877531806347</v>
      </c>
      <c r="AI82" s="34">
        <f>PXIL!L82</f>
        <v>0</v>
      </c>
      <c r="AJ82" s="34">
        <f>PXIL!R82</f>
        <v>0</v>
      </c>
      <c r="AK82" s="34">
        <f>RTM_IEX!L82</f>
        <v>2.58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16.059393985132637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0.2467466670691672</v>
      </c>
      <c r="AD83">
        <f t="shared" si="4"/>
        <v>27.792647318063469</v>
      </c>
      <c r="AE83">
        <f>'IDT-1'!D83</f>
        <v>0</v>
      </c>
      <c r="AF83" s="24"/>
      <c r="AG83">
        <f t="shared" si="5"/>
        <v>27.792647318063469</v>
      </c>
      <c r="AI83" s="34">
        <f>PXIL!L83</f>
        <v>0</v>
      </c>
      <c r="AJ83" s="34">
        <f>PXIL!R83</f>
        <v>0</v>
      </c>
      <c r="AK83" s="34">
        <f>RTM_IEX!L83</f>
        <v>2.14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16.059393985132637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0.24665866706916723</v>
      </c>
      <c r="AD84">
        <f t="shared" si="4"/>
        <v>27.78273531806347</v>
      </c>
      <c r="AE84">
        <f>'IDT-1'!D84</f>
        <v>0</v>
      </c>
      <c r="AF84" s="24"/>
      <c r="AG84">
        <f t="shared" si="5"/>
        <v>27.78273531806347</v>
      </c>
      <c r="AI84" s="34">
        <f>PXIL!L84</f>
        <v>0</v>
      </c>
      <c r="AJ84" s="34">
        <f>PXIL!R84</f>
        <v>0</v>
      </c>
      <c r="AK84" s="34">
        <f>RTM_IEX!L84</f>
        <v>2.13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16.059393985132637</v>
      </c>
      <c r="H85">
        <f>PPCL_Spot!R85</f>
        <v>0</v>
      </c>
      <c r="I85">
        <f>Bawana_NG!R85</f>
        <v>4.7698262358384023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0.24340113794454515</v>
      </c>
      <c r="AD85">
        <f t="shared" si="4"/>
        <v>27.415819083026491</v>
      </c>
      <c r="AE85">
        <f>'IDT-1'!D85</f>
        <v>0</v>
      </c>
      <c r="AF85" s="24"/>
      <c r="AG85">
        <f t="shared" si="5"/>
        <v>27.415819083026491</v>
      </c>
      <c r="AI85" s="34">
        <f>PXIL!L85</f>
        <v>0</v>
      </c>
      <c r="AJ85" s="34">
        <f>PXIL!R85</f>
        <v>0</v>
      </c>
      <c r="AK85" s="34">
        <f>RTM_IEX!L85</f>
        <v>1.99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16.059393985132637</v>
      </c>
      <c r="H86">
        <f>PPCL_Spot!R86</f>
        <v>0</v>
      </c>
      <c r="I86">
        <f>Bawana_NG!R86</f>
        <v>4.7698262358384023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0.24269713794454514</v>
      </c>
      <c r="AD86">
        <f t="shared" si="4"/>
        <v>27.336523083026492</v>
      </c>
      <c r="AE86">
        <f>'IDT-1'!D86</f>
        <v>0</v>
      </c>
      <c r="AF86" s="24"/>
      <c r="AG86">
        <f t="shared" si="5"/>
        <v>27.336523083026492</v>
      </c>
      <c r="AI86" s="34">
        <f>PXIL!L86</f>
        <v>0</v>
      </c>
      <c r="AJ86" s="34">
        <f>PXIL!R86</f>
        <v>0</v>
      </c>
      <c r="AK86" s="34">
        <f>RTM_IEX!L86</f>
        <v>1.91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16.059393985132637</v>
      </c>
      <c r="H87">
        <f>PPCL_Spot!R87</f>
        <v>0</v>
      </c>
      <c r="I87">
        <f>Bawana_NG!R87</f>
        <v>4.7698262358384023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0.23996913794454516</v>
      </c>
      <c r="AD87">
        <f t="shared" si="4"/>
        <v>27.029251083026494</v>
      </c>
      <c r="AE87">
        <f>'IDT-1'!D87</f>
        <v>0</v>
      </c>
      <c r="AF87" s="24"/>
      <c r="AG87">
        <f t="shared" si="5"/>
        <v>27.029251083026494</v>
      </c>
      <c r="AI87" s="34">
        <f>PXIL!L87</f>
        <v>0</v>
      </c>
      <c r="AJ87" s="34">
        <f>PXIL!R87</f>
        <v>0</v>
      </c>
      <c r="AK87" s="34">
        <f>RTM_IEX!L87</f>
        <v>1.6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16.059393985132637</v>
      </c>
      <c r="H88">
        <f>PPCL_Spot!R88</f>
        <v>0</v>
      </c>
      <c r="I88">
        <f>Bawana_NG!R88</f>
        <v>4.7698262358384023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0.24331313794454515</v>
      </c>
      <c r="AD88">
        <f t="shared" si="4"/>
        <v>27.405907083026495</v>
      </c>
      <c r="AE88">
        <f>'IDT-1'!D88</f>
        <v>0</v>
      </c>
      <c r="AF88" s="24"/>
      <c r="AG88">
        <f t="shared" si="5"/>
        <v>27.405907083026495</v>
      </c>
      <c r="AI88" s="34">
        <f>PXIL!L88</f>
        <v>0</v>
      </c>
      <c r="AJ88" s="34">
        <f>PXIL!R88</f>
        <v>0</v>
      </c>
      <c r="AK88" s="34">
        <f>RTM_IEX!L88</f>
        <v>1.98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16</v>
      </c>
      <c r="H89">
        <f>PPCL_Spot!R89</f>
        <v>0</v>
      </c>
      <c r="I89">
        <f>Bawana_NG!R89</f>
        <v>4.7698262358384023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0.24050247087537796</v>
      </c>
      <c r="AD89">
        <f t="shared" si="4"/>
        <v>27.089323764963023</v>
      </c>
      <c r="AE89">
        <f>'IDT-1'!D89</f>
        <v>0</v>
      </c>
      <c r="AF89" s="24"/>
      <c r="AG89">
        <f t="shared" si="5"/>
        <v>27.089323764963023</v>
      </c>
      <c r="AI89" s="34">
        <f>PXIL!L89</f>
        <v>0</v>
      </c>
      <c r="AJ89" s="34">
        <f>PXIL!R89</f>
        <v>0</v>
      </c>
      <c r="AK89" s="34">
        <f>RTM_IEX!L89</f>
        <v>1.72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16</v>
      </c>
      <c r="H90">
        <f>PPCL_Spot!R90</f>
        <v>0</v>
      </c>
      <c r="I90">
        <f>Bawana_NG!R90</f>
        <v>4.7698262358384023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0.24103047087537796</v>
      </c>
      <c r="AD90">
        <f t="shared" si="4"/>
        <v>27.148795764963026</v>
      </c>
      <c r="AE90">
        <f>'IDT-1'!D90</f>
        <v>0</v>
      </c>
      <c r="AF90" s="24"/>
      <c r="AG90">
        <f t="shared" si="5"/>
        <v>27.148795764963026</v>
      </c>
      <c r="AI90" s="34">
        <f>PXIL!L90</f>
        <v>0</v>
      </c>
      <c r="AJ90" s="34">
        <f>PXIL!R90</f>
        <v>0</v>
      </c>
      <c r="AK90" s="34">
        <f>RTM_IEX!L90</f>
        <v>1.78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16.059393985132637</v>
      </c>
      <c r="H91">
        <f>PPCL_Spot!R91</f>
        <v>0</v>
      </c>
      <c r="I91">
        <f>Bawana_NG!R91</f>
        <v>4.7698262358384023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0.23530513794454516</v>
      </c>
      <c r="AD91">
        <f t="shared" si="4"/>
        <v>26.503915083026492</v>
      </c>
      <c r="AE91">
        <f>'IDT-1'!D91</f>
        <v>0</v>
      </c>
      <c r="AF91" s="24"/>
      <c r="AG91">
        <f t="shared" si="5"/>
        <v>26.503915083026492</v>
      </c>
      <c r="AI91" s="34">
        <f>PXIL!L91</f>
        <v>0</v>
      </c>
      <c r="AJ91" s="34">
        <f>PXIL!R91</f>
        <v>0</v>
      </c>
      <c r="AK91" s="34">
        <f>RTM_IEX!L91</f>
        <v>1.07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16.059393985132637</v>
      </c>
      <c r="H92">
        <f>PPCL_Spot!R92</f>
        <v>0</v>
      </c>
      <c r="I92">
        <f>Bawana_NG!R92</f>
        <v>4.7698262358384023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0.23442513794454514</v>
      </c>
      <c r="AD92">
        <f t="shared" si="4"/>
        <v>26.404795083026492</v>
      </c>
      <c r="AE92">
        <f>'IDT-1'!D92</f>
        <v>0</v>
      </c>
      <c r="AF92" s="24"/>
      <c r="AG92">
        <f t="shared" si="5"/>
        <v>26.404795083026492</v>
      </c>
      <c r="AI92" s="34">
        <f>PXIL!L92</f>
        <v>0</v>
      </c>
      <c r="AJ92" s="34">
        <f>PXIL!R92</f>
        <v>0</v>
      </c>
      <c r="AK92" s="34">
        <f>RTM_IEX!L92</f>
        <v>0.97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16.059393985132637</v>
      </c>
      <c r="H93">
        <f>PPCL_Spot!R93</f>
        <v>0</v>
      </c>
      <c r="I93">
        <f>Bawana_NG!R93</f>
        <v>4.7698262358384023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0.23169713794454516</v>
      </c>
      <c r="AD93">
        <f t="shared" si="4"/>
        <v>26.097523083026495</v>
      </c>
      <c r="AE93">
        <f>'IDT-1'!D93</f>
        <v>0</v>
      </c>
      <c r="AF93" s="24"/>
      <c r="AG93">
        <f t="shared" si="5"/>
        <v>26.097523083026495</v>
      </c>
      <c r="AI93" s="34">
        <f>PXIL!L93</f>
        <v>0</v>
      </c>
      <c r="AJ93" s="34">
        <f>PXIL!R93</f>
        <v>0</v>
      </c>
      <c r="AK93" s="34">
        <f>RTM_IEX!L93</f>
        <v>0.66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16.059393985132637</v>
      </c>
      <c r="H94">
        <f>PPCL_Spot!R94</f>
        <v>0</v>
      </c>
      <c r="I94">
        <f>Bawana_NG!R94</f>
        <v>4.7698262358384023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0.23178513794454517</v>
      </c>
      <c r="AD94">
        <f t="shared" si="4"/>
        <v>26.107435083026495</v>
      </c>
      <c r="AE94">
        <f>'IDT-1'!D94</f>
        <v>0</v>
      </c>
      <c r="AF94" s="24"/>
      <c r="AG94">
        <f t="shared" si="5"/>
        <v>26.107435083026495</v>
      </c>
      <c r="AI94" s="34">
        <f>PXIL!L94</f>
        <v>0</v>
      </c>
      <c r="AJ94" s="34">
        <f>PXIL!R94</f>
        <v>0</v>
      </c>
      <c r="AK94" s="34">
        <f>RTM_IEX!L94</f>
        <v>0.67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16.059393985132637</v>
      </c>
      <c r="H95">
        <f>PPCL_Spot!R95</f>
        <v>0</v>
      </c>
      <c r="I95">
        <f>Bawana_NG!R95</f>
        <v>4.7698262358384023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0.23116913794454516</v>
      </c>
      <c r="AD95">
        <f t="shared" si="4"/>
        <v>26.038051083026495</v>
      </c>
      <c r="AE95">
        <f>'IDT-1'!D95</f>
        <v>0</v>
      </c>
      <c r="AF95" s="24"/>
      <c r="AG95">
        <f t="shared" si="5"/>
        <v>26.038051083026495</v>
      </c>
      <c r="AI95" s="34">
        <f>PXIL!L95</f>
        <v>0</v>
      </c>
      <c r="AJ95" s="34">
        <f>PXIL!R95</f>
        <v>0</v>
      </c>
      <c r="AK95" s="34">
        <f>RTM_IEX!L95</f>
        <v>0.6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16.059393985132637</v>
      </c>
      <c r="H96">
        <f>PPCL_Spot!R96</f>
        <v>0</v>
      </c>
      <c r="I96">
        <f>Bawana_NG!R96</f>
        <v>4.7698262358384023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0.23064113794454516</v>
      </c>
      <c r="AD96">
        <f t="shared" si="4"/>
        <v>25.978579083026492</v>
      </c>
      <c r="AE96">
        <f>'IDT-1'!D96</f>
        <v>0</v>
      </c>
      <c r="AF96" s="24"/>
      <c r="AG96">
        <f t="shared" si="5"/>
        <v>25.978579083026492</v>
      </c>
      <c r="AI96" s="34">
        <f>PXIL!L96</f>
        <v>0</v>
      </c>
      <c r="AJ96" s="34">
        <f>PXIL!R96</f>
        <v>0</v>
      </c>
      <c r="AK96" s="34">
        <f>RTM_IEX!L96</f>
        <v>0.54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16.059393985132637</v>
      </c>
      <c r="H97">
        <f>PPCL_Spot!R97</f>
        <v>0</v>
      </c>
      <c r="I97">
        <f>Bawana_NG!R97</f>
        <v>4.7698262358384023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0.22949713794454515</v>
      </c>
      <c r="AD97">
        <f t="shared" si="4"/>
        <v>25.849723083026493</v>
      </c>
      <c r="AE97">
        <f>'IDT-1'!D97</f>
        <v>0</v>
      </c>
      <c r="AF97" s="24"/>
      <c r="AG97">
        <f t="shared" si="5"/>
        <v>25.849723083026493</v>
      </c>
      <c r="AI97" s="34">
        <f>PXIL!L97</f>
        <v>0</v>
      </c>
      <c r="AJ97" s="34">
        <f>PXIL!R97</f>
        <v>0</v>
      </c>
      <c r="AK97" s="34">
        <f>RTM_IEX!L97</f>
        <v>0.41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16.059393985132637</v>
      </c>
      <c r="H98">
        <f>PPCL_Spot!R98</f>
        <v>0</v>
      </c>
      <c r="I98">
        <f>Bawana_NG!R98</f>
        <v>4.7698262358384023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0.22967313794454516</v>
      </c>
      <c r="AD98">
        <f t="shared" si="4"/>
        <v>25.869547083026493</v>
      </c>
      <c r="AE98">
        <f>'IDT-1'!D98</f>
        <v>0</v>
      </c>
      <c r="AF98" s="24"/>
      <c r="AG98">
        <f t="shared" si="5"/>
        <v>25.869547083026493</v>
      </c>
      <c r="AI98" s="34">
        <f>PXIL!L98</f>
        <v>0</v>
      </c>
      <c r="AJ98" s="34">
        <f>PXIL!R98</f>
        <v>0</v>
      </c>
      <c r="AK98" s="34">
        <f>RTM_IEX!L98</f>
        <v>0.43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0.38536606165805015</v>
      </c>
      <c r="H99">
        <f t="shared" si="6"/>
        <v>0</v>
      </c>
      <c r="I99">
        <f t="shared" si="6"/>
        <v>0.11865404429711128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0.17589000000000019</v>
      </c>
      <c r="AB99" s="75">
        <f t="shared" si="6"/>
        <v>0</v>
      </c>
      <c r="AC99">
        <f t="shared" si="6"/>
        <v>6.4654168468525584E-3</v>
      </c>
      <c r="AD99">
        <f t="shared" si="6"/>
        <v>0.72171218910830925</v>
      </c>
      <c r="AE99">
        <f t="shared" ref="AE99:AR99" si="7">SUM(AE3:AE98)/4000</f>
        <v>0</v>
      </c>
      <c r="AG99">
        <f t="shared" si="7"/>
        <v>0.72171218910830925</v>
      </c>
      <c r="AI99">
        <f t="shared" si="7"/>
        <v>0</v>
      </c>
      <c r="AJ99">
        <f t="shared" si="7"/>
        <v>0</v>
      </c>
      <c r="AK99">
        <f t="shared" si="7"/>
        <v>5.1517500000000015E-2</v>
      </c>
      <c r="AL99">
        <f t="shared" si="7"/>
        <v>-3.2499999999999999E-3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tabSelected="1"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45093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195</v>
      </c>
      <c r="K1" s="195" t="s">
        <v>196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15.974893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0.14057905840000001</v>
      </c>
      <c r="AD3">
        <f>SUM(B3:AB3,AI3:AR3)-AC3</f>
        <v>15.8343139416</v>
      </c>
      <c r="AE3">
        <v>0</v>
      </c>
      <c r="AF3" s="24"/>
      <c r="AG3">
        <f>SUM(AD3:AF3)</f>
        <v>15.8343139416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14.224199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0.12517295120000002</v>
      </c>
      <c r="AD4">
        <f t="shared" ref="AD4:AD67" si="1">SUM(B4:AB4,AI4:AR4)-AC4</f>
        <v>14.099026048800001</v>
      </c>
      <c r="AE4">
        <v>0</v>
      </c>
      <c r="AF4" s="24"/>
      <c r="AG4">
        <f t="shared" ref="AG4:AG67" si="2">SUM(AD4:AF4)</f>
        <v>14.099026048800001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14.193695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0.12490451600000001</v>
      </c>
      <c r="AD5">
        <f t="shared" si="1"/>
        <v>14.068790483999999</v>
      </c>
      <c r="AE5">
        <v>0</v>
      </c>
      <c r="AF5" s="24"/>
      <c r="AG5">
        <f t="shared" si="2"/>
        <v>14.068790483999999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14.525449999999999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0.12782396000000001</v>
      </c>
      <c r="AD6">
        <f t="shared" si="1"/>
        <v>14.397626039999999</v>
      </c>
      <c r="AE6">
        <v>0</v>
      </c>
      <c r="AF6" s="24"/>
      <c r="AG6">
        <f t="shared" si="2"/>
        <v>14.397626039999999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13.130770999999999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0.1155507848</v>
      </c>
      <c r="AD7">
        <f t="shared" si="1"/>
        <v>13.015220215199999</v>
      </c>
      <c r="AE7">
        <v>0</v>
      </c>
      <c r="AF7" s="24"/>
      <c r="AG7">
        <f t="shared" si="2"/>
        <v>13.015220215199999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11.642942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0.1024578896</v>
      </c>
      <c r="AD8">
        <f t="shared" si="1"/>
        <v>11.5404841104</v>
      </c>
      <c r="AE8">
        <v>0</v>
      </c>
      <c r="AF8" s="24"/>
      <c r="AG8">
        <f t="shared" si="2"/>
        <v>11.5404841104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11.770279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0.10357845520000002</v>
      </c>
      <c r="AD9">
        <f t="shared" si="1"/>
        <v>11.666700544800001</v>
      </c>
      <c r="AE9">
        <v>0</v>
      </c>
      <c r="AF9" s="24"/>
      <c r="AG9">
        <f t="shared" si="2"/>
        <v>11.666700544800001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12.100463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0.1064840744</v>
      </c>
      <c r="AD10">
        <f t="shared" si="1"/>
        <v>11.993978925599999</v>
      </c>
      <c r="AE10">
        <v>0</v>
      </c>
      <c r="AF10" s="24"/>
      <c r="AG10">
        <f t="shared" si="2"/>
        <v>11.993978925599999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13.841570000000001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0.12180581600000001</v>
      </c>
      <c r="AD11">
        <f t="shared" si="1"/>
        <v>13.719764184000001</v>
      </c>
      <c r="AE11">
        <v>0</v>
      </c>
      <c r="AF11" s="24"/>
      <c r="AG11">
        <f t="shared" si="2"/>
        <v>13.719764184000001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13.048368999999999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0.11482564720000001</v>
      </c>
      <c r="AD12">
        <f t="shared" si="1"/>
        <v>12.933543352799999</v>
      </c>
      <c r="AE12">
        <v>0</v>
      </c>
      <c r="AF12" s="24"/>
      <c r="AG12">
        <f t="shared" si="2"/>
        <v>12.933543352799999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11.777956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0.10364601280000001</v>
      </c>
      <c r="AD13">
        <f t="shared" si="1"/>
        <v>11.674309987199999</v>
      </c>
      <c r="AE13">
        <v>0</v>
      </c>
      <c r="AF13" s="24"/>
      <c r="AG13">
        <f t="shared" si="2"/>
        <v>11.674309987199999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12.633190000000001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0.11117207200000001</v>
      </c>
      <c r="AD14">
        <f t="shared" si="1"/>
        <v>12.522017928</v>
      </c>
      <c r="AE14">
        <v>0</v>
      </c>
      <c r="AF14" s="24"/>
      <c r="AG14">
        <f t="shared" si="2"/>
        <v>12.522017928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15.858815999999999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0.1395575808</v>
      </c>
      <c r="AD15">
        <f t="shared" si="1"/>
        <v>15.719258419199999</v>
      </c>
      <c r="AE15">
        <v>0</v>
      </c>
      <c r="AF15" s="24"/>
      <c r="AG15">
        <f t="shared" si="2"/>
        <v>15.719258419199999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13.479620000000001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0.11862065600000002</v>
      </c>
      <c r="AD16">
        <f t="shared" si="1"/>
        <v>13.360999344000001</v>
      </c>
      <c r="AE16">
        <v>0</v>
      </c>
      <c r="AF16" s="24"/>
      <c r="AG16">
        <f t="shared" si="2"/>
        <v>13.360999344000001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13.790697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0.1213581336</v>
      </c>
      <c r="AD17">
        <f t="shared" si="1"/>
        <v>13.6693388664</v>
      </c>
      <c r="AE17">
        <v>0</v>
      </c>
      <c r="AF17" s="24"/>
      <c r="AG17">
        <f t="shared" si="2"/>
        <v>13.6693388664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15.691556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0.13808569280000002</v>
      </c>
      <c r="AD18">
        <f t="shared" si="1"/>
        <v>15.5534703072</v>
      </c>
      <c r="AE18">
        <v>0</v>
      </c>
      <c r="AF18" s="24"/>
      <c r="AG18">
        <f t="shared" si="2"/>
        <v>15.5534703072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14.862937000000001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0.13079384560000001</v>
      </c>
      <c r="AD19">
        <f t="shared" si="1"/>
        <v>14.732143154400001</v>
      </c>
      <c r="AE19">
        <v>0</v>
      </c>
      <c r="AF19" s="24"/>
      <c r="AG19">
        <f t="shared" si="2"/>
        <v>14.732143154400001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14.983622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0.13185587360000001</v>
      </c>
      <c r="AD20">
        <f t="shared" si="1"/>
        <v>14.851766126400001</v>
      </c>
      <c r="AE20">
        <v>0</v>
      </c>
      <c r="AF20" s="24"/>
      <c r="AG20">
        <f t="shared" si="2"/>
        <v>14.851766126400001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15.410676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0.13561394880000002</v>
      </c>
      <c r="AD21">
        <f t="shared" si="1"/>
        <v>15.275062051200001</v>
      </c>
      <c r="AE21">
        <v>0</v>
      </c>
      <c r="AF21" s="24"/>
      <c r="AG21">
        <f t="shared" si="2"/>
        <v>15.275062051200001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13.058605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0.11491572400000001</v>
      </c>
      <c r="AD22">
        <f t="shared" si="1"/>
        <v>12.943689276000001</v>
      </c>
      <c r="AE22">
        <v>0</v>
      </c>
      <c r="AF22" s="24"/>
      <c r="AG22">
        <f t="shared" si="2"/>
        <v>12.943689276000001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16.285152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0.1433093376</v>
      </c>
      <c r="AD23">
        <f t="shared" si="1"/>
        <v>16.141842662399998</v>
      </c>
      <c r="AE23">
        <v>0</v>
      </c>
      <c r="AF23" s="24"/>
      <c r="AG23">
        <f t="shared" si="2"/>
        <v>16.141842662399998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0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17.424951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0.15333956880000002</v>
      </c>
      <c r="AD24">
        <f t="shared" si="1"/>
        <v>17.2716114312</v>
      </c>
      <c r="AE24">
        <v>0</v>
      </c>
      <c r="AF24" s="24"/>
      <c r="AG24">
        <f t="shared" si="2"/>
        <v>17.2716114312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0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18.082318999999998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0.15912440719999998</v>
      </c>
      <c r="AD25">
        <f t="shared" si="1"/>
        <v>17.923194592799998</v>
      </c>
      <c r="AE25">
        <v>0</v>
      </c>
      <c r="AF25" s="24"/>
      <c r="AG25">
        <f t="shared" si="2"/>
        <v>17.923194592799998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17.829484999999998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0.15689946799999999</v>
      </c>
      <c r="AD26">
        <f t="shared" si="1"/>
        <v>17.672585531999999</v>
      </c>
      <c r="AE26">
        <v>0</v>
      </c>
      <c r="AF26" s="24"/>
      <c r="AG26">
        <f t="shared" si="2"/>
        <v>17.672585531999999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19.353960000000001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0.57999999999999996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0.17541884799999999</v>
      </c>
      <c r="AD27">
        <f t="shared" si="1"/>
        <v>19.758541151999999</v>
      </c>
      <c r="AE27">
        <v>0</v>
      </c>
      <c r="AF27" s="24"/>
      <c r="AG27">
        <f t="shared" si="2"/>
        <v>19.758541151999999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19.353960000000001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2.71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0.19416284800000003</v>
      </c>
      <c r="AD28">
        <f t="shared" si="1"/>
        <v>21.869797152</v>
      </c>
      <c r="AE28">
        <v>0</v>
      </c>
      <c r="AF28" s="24"/>
      <c r="AG28">
        <f t="shared" si="2"/>
        <v>21.869797152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19.353960000000001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4.3499999999999996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0.20859484800000003</v>
      </c>
      <c r="AD29">
        <f t="shared" si="1"/>
        <v>23.495365152000002</v>
      </c>
      <c r="AE29">
        <v>0</v>
      </c>
      <c r="AF29" s="24"/>
      <c r="AG29">
        <f t="shared" si="2"/>
        <v>23.495365152000002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0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18.526568999999999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0.16303380719999999</v>
      </c>
      <c r="AD30">
        <f t="shared" si="1"/>
        <v>18.363535192799997</v>
      </c>
      <c r="AE30">
        <v>0</v>
      </c>
      <c r="AF30" s="24"/>
      <c r="AG30">
        <f t="shared" si="2"/>
        <v>18.363535192799997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19.353960000000001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4.74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0.21202684800000005</v>
      </c>
      <c r="AD31">
        <f t="shared" si="1"/>
        <v>23.881933152000002</v>
      </c>
      <c r="AE31">
        <v>0</v>
      </c>
      <c r="AF31" s="24"/>
      <c r="AG31">
        <f t="shared" si="2"/>
        <v>23.881933152000002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0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19.353960000000001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4.45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0.20947484800000002</v>
      </c>
      <c r="AD32">
        <f t="shared" si="1"/>
        <v>23.594485152000001</v>
      </c>
      <c r="AE32">
        <v>0</v>
      </c>
      <c r="AF32" s="24"/>
      <c r="AG32">
        <f t="shared" si="2"/>
        <v>23.594485152000001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0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19.353960000000001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2.0299999999999998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0.18817884800000004</v>
      </c>
      <c r="AD33">
        <f t="shared" si="1"/>
        <v>21.195781152000002</v>
      </c>
      <c r="AE33">
        <v>0</v>
      </c>
      <c r="AF33" s="24"/>
      <c r="AG33">
        <f t="shared" si="2"/>
        <v>21.195781152000002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0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19.353960000000001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4.74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0.21202684800000005</v>
      </c>
      <c r="AD34">
        <f t="shared" si="1"/>
        <v>23.881933152000002</v>
      </c>
      <c r="AE34">
        <v>0</v>
      </c>
      <c r="AF34" s="24"/>
      <c r="AG34">
        <f t="shared" si="2"/>
        <v>23.881933152000002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0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19.353960000000001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3.87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0.20437084800000002</v>
      </c>
      <c r="AD35">
        <f t="shared" si="1"/>
        <v>23.019589152000002</v>
      </c>
      <c r="AE35">
        <v>0</v>
      </c>
      <c r="AF35" s="24"/>
      <c r="AG35">
        <f t="shared" si="2"/>
        <v>23.019589152000002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0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19.353960000000001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2.81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0.19504284800000002</v>
      </c>
      <c r="AD36">
        <f t="shared" si="1"/>
        <v>21.968917152</v>
      </c>
      <c r="AE36">
        <v>0</v>
      </c>
      <c r="AF36" s="24"/>
      <c r="AG36">
        <f t="shared" si="2"/>
        <v>21.968917152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0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19.353960000000001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4.74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0.21202684800000005</v>
      </c>
      <c r="AD37">
        <f t="shared" si="1"/>
        <v>23.881933152000002</v>
      </c>
      <c r="AE37">
        <v>0</v>
      </c>
      <c r="AF37" s="24"/>
      <c r="AG37">
        <f t="shared" si="2"/>
        <v>23.881933152000002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0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19.353960000000001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1.26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0.18140284800000003</v>
      </c>
      <c r="AD38">
        <f t="shared" si="1"/>
        <v>20.432557152000001</v>
      </c>
      <c r="AE38">
        <v>0</v>
      </c>
      <c r="AF38" s="24"/>
      <c r="AG38">
        <f t="shared" si="2"/>
        <v>20.432557152000001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0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19.353960000000001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0.1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0.17119484800000004</v>
      </c>
      <c r="AD39">
        <f t="shared" si="1"/>
        <v>19.282765152000003</v>
      </c>
      <c r="AE39">
        <v>0</v>
      </c>
      <c r="AF39" s="24"/>
      <c r="AG39">
        <f t="shared" si="2"/>
        <v>19.282765152000003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0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18.045366999999999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0.15879922960000001</v>
      </c>
      <c r="AD40">
        <f t="shared" si="1"/>
        <v>17.886567770399999</v>
      </c>
      <c r="AE40">
        <v>0</v>
      </c>
      <c r="AF40" s="24"/>
      <c r="AG40">
        <f t="shared" si="2"/>
        <v>17.886567770399999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0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19.353960000000001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2.61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0.19328284800000001</v>
      </c>
      <c r="AD41">
        <f t="shared" si="1"/>
        <v>21.770677152000001</v>
      </c>
      <c r="AE41">
        <v>0</v>
      </c>
      <c r="AF41" s="24"/>
      <c r="AG41">
        <f t="shared" si="2"/>
        <v>21.770677152000001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0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18.502514000000001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0.16282212320000003</v>
      </c>
      <c r="AD42">
        <f t="shared" si="1"/>
        <v>18.3396918768</v>
      </c>
      <c r="AE42">
        <v>0</v>
      </c>
      <c r="AF42" s="24"/>
      <c r="AG42">
        <f t="shared" si="2"/>
        <v>18.3396918768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0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17.897760999999999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0.15750029679999999</v>
      </c>
      <c r="AD43">
        <f t="shared" si="1"/>
        <v>17.740260703200001</v>
      </c>
      <c r="AE43">
        <v>0</v>
      </c>
      <c r="AF43" s="24"/>
      <c r="AG43">
        <f t="shared" si="2"/>
        <v>17.740260703200001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0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18.423696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0.16212852480000001</v>
      </c>
      <c r="AD44">
        <f t="shared" si="1"/>
        <v>18.2615674752</v>
      </c>
      <c r="AE44">
        <v>0</v>
      </c>
      <c r="AF44" s="24"/>
      <c r="AG44">
        <f t="shared" si="2"/>
        <v>18.2615674752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0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13.649846999999999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0.1201186536</v>
      </c>
      <c r="AD45">
        <f t="shared" si="1"/>
        <v>13.529728346399999</v>
      </c>
      <c r="AE45">
        <v>0</v>
      </c>
      <c r="AF45" s="24"/>
      <c r="AG45">
        <f t="shared" si="2"/>
        <v>13.529728346399999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13.865728000000001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0.12201840640000002</v>
      </c>
      <c r="AD46">
        <f t="shared" si="1"/>
        <v>13.7437095936</v>
      </c>
      <c r="AE46">
        <v>0</v>
      </c>
      <c r="AF46" s="24"/>
      <c r="AG46">
        <f t="shared" si="2"/>
        <v>13.7437095936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14.726898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0.12959670240000001</v>
      </c>
      <c r="AD47">
        <f t="shared" si="1"/>
        <v>14.5973012976</v>
      </c>
      <c r="AE47">
        <v>0</v>
      </c>
      <c r="AF47" s="24"/>
      <c r="AG47">
        <f t="shared" si="2"/>
        <v>14.5973012976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16.068452000000001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0.14140237760000002</v>
      </c>
      <c r="AD48">
        <f t="shared" si="1"/>
        <v>15.9270496224</v>
      </c>
      <c r="AE48">
        <v>0</v>
      </c>
      <c r="AF48" s="24"/>
      <c r="AG48">
        <f t="shared" si="2"/>
        <v>15.9270496224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18.599143999999999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0.1636724672</v>
      </c>
      <c r="AD49">
        <f t="shared" si="1"/>
        <v>18.435471532799998</v>
      </c>
      <c r="AE49">
        <v>0</v>
      </c>
      <c r="AF49" s="24"/>
      <c r="AG49">
        <f t="shared" si="2"/>
        <v>18.435471532799998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19.353960000000001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0.1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0.17119484800000004</v>
      </c>
      <c r="AD50">
        <f t="shared" si="1"/>
        <v>19.282765152000003</v>
      </c>
      <c r="AE50">
        <v>0</v>
      </c>
      <c r="AF50" s="24"/>
      <c r="AG50">
        <f t="shared" si="2"/>
        <v>19.282765152000003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19.353960000000001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2.9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0.19583484800000001</v>
      </c>
      <c r="AD51">
        <f t="shared" si="1"/>
        <v>22.058125151999999</v>
      </c>
      <c r="AE51">
        <v>0</v>
      </c>
      <c r="AF51" s="24"/>
      <c r="AG51">
        <f t="shared" si="2"/>
        <v>22.058125151999999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19.353960000000001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3.29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0.19926684800000002</v>
      </c>
      <c r="AD52">
        <f t="shared" si="1"/>
        <v>22.444693151999999</v>
      </c>
      <c r="AE52">
        <v>0</v>
      </c>
      <c r="AF52" s="24"/>
      <c r="AG52">
        <f t="shared" si="2"/>
        <v>22.444693151999999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19.353960000000001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2.23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0.18993884800000002</v>
      </c>
      <c r="AD53">
        <f t="shared" si="1"/>
        <v>21.394021152000001</v>
      </c>
      <c r="AE53">
        <v>0</v>
      </c>
      <c r="AF53" s="24"/>
      <c r="AG53">
        <f t="shared" si="2"/>
        <v>21.394021152000001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19.353960000000001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0.77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0.17709084800000002</v>
      </c>
      <c r="AD54">
        <f t="shared" si="1"/>
        <v>19.946869152000001</v>
      </c>
      <c r="AE54">
        <v>0</v>
      </c>
      <c r="AF54" s="24"/>
      <c r="AG54">
        <f t="shared" si="2"/>
        <v>19.946869152000001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19.353960000000001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0.97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0.17885084800000001</v>
      </c>
      <c r="AD55">
        <f t="shared" si="1"/>
        <v>20.145109152</v>
      </c>
      <c r="AE55">
        <v>0</v>
      </c>
      <c r="AF55" s="24"/>
      <c r="AG55">
        <f t="shared" si="2"/>
        <v>20.145109152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19.353960000000001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4.3499999999999996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0.20859484800000003</v>
      </c>
      <c r="AD56">
        <f t="shared" si="1"/>
        <v>23.495365152000002</v>
      </c>
      <c r="AE56">
        <v>0</v>
      </c>
      <c r="AF56" s="24"/>
      <c r="AG56">
        <f t="shared" si="2"/>
        <v>23.495365152000002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19.353960000000001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0.1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0.17119484800000004</v>
      </c>
      <c r="AD57">
        <f t="shared" si="1"/>
        <v>19.282765152000003</v>
      </c>
      <c r="AE57">
        <v>0</v>
      </c>
      <c r="AF57" s="24"/>
      <c r="AG57">
        <f t="shared" si="2"/>
        <v>19.282765152000003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19.353960000000001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0.28999999999999998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0.17286684800000002</v>
      </c>
      <c r="AD58">
        <f t="shared" si="1"/>
        <v>19.471093151999998</v>
      </c>
      <c r="AE58">
        <v>0</v>
      </c>
      <c r="AF58" s="24"/>
      <c r="AG58">
        <f t="shared" si="2"/>
        <v>19.471093151999998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18.632923000000002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0.16396972240000002</v>
      </c>
      <c r="AD59">
        <f t="shared" si="1"/>
        <v>18.468953277600001</v>
      </c>
      <c r="AE59">
        <v>0</v>
      </c>
      <c r="AF59" s="24"/>
      <c r="AG59">
        <f t="shared" si="2"/>
        <v>18.468953277600001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19.353960000000001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2.13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0.189058848</v>
      </c>
      <c r="AD60">
        <f t="shared" si="1"/>
        <v>21.294901152000001</v>
      </c>
      <c r="AE60">
        <v>0</v>
      </c>
      <c r="AF60" s="24"/>
      <c r="AG60">
        <f t="shared" si="2"/>
        <v>21.294901152000001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19.353960000000001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2.3199999999999998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0.19073084800000001</v>
      </c>
      <c r="AD61">
        <f t="shared" si="1"/>
        <v>21.483229152</v>
      </c>
      <c r="AE61">
        <v>0</v>
      </c>
      <c r="AF61" s="24"/>
      <c r="AG61">
        <f t="shared" si="2"/>
        <v>21.483229152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19.353960000000001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1.94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0.18738684800000002</v>
      </c>
      <c r="AD62">
        <f t="shared" si="1"/>
        <v>21.106573152000003</v>
      </c>
      <c r="AE62">
        <v>0</v>
      </c>
      <c r="AF62" s="24"/>
      <c r="AG62">
        <f t="shared" si="2"/>
        <v>21.106573152000003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18.805606999999998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0.16548934160000001</v>
      </c>
      <c r="AD63">
        <f t="shared" si="1"/>
        <v>18.640117658399998</v>
      </c>
      <c r="AE63">
        <v>0</v>
      </c>
      <c r="AF63" s="24"/>
      <c r="AG63">
        <f t="shared" si="2"/>
        <v>18.640117658399998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18.955259999999999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0.166806288</v>
      </c>
      <c r="AD64">
        <f t="shared" si="1"/>
        <v>18.788453711999999</v>
      </c>
      <c r="AE64">
        <v>0</v>
      </c>
      <c r="AF64" s="24"/>
      <c r="AG64">
        <f t="shared" si="2"/>
        <v>18.788453711999999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19.353960000000001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3.48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0.20093884800000003</v>
      </c>
      <c r="AD65">
        <f t="shared" si="1"/>
        <v>22.633021152000001</v>
      </c>
      <c r="AE65">
        <v>0</v>
      </c>
      <c r="AF65" s="24"/>
      <c r="AG65">
        <f t="shared" si="2"/>
        <v>22.633021152000001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19.353960000000001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1.06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0.17964284799999999</v>
      </c>
      <c r="AD66">
        <f t="shared" si="1"/>
        <v>20.234317151999999</v>
      </c>
      <c r="AE66">
        <v>0</v>
      </c>
      <c r="AF66" s="24"/>
      <c r="AG66">
        <f t="shared" si="2"/>
        <v>20.234317151999999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19.353960000000001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2.0299999999999998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0.18817884800000004</v>
      </c>
      <c r="AD67">
        <f t="shared" si="1"/>
        <v>21.195781152000002</v>
      </c>
      <c r="AE67">
        <v>0</v>
      </c>
      <c r="AF67" s="24"/>
      <c r="AG67">
        <f t="shared" si="2"/>
        <v>21.195781152000002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19.353960000000001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3.68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0.20269884800000001</v>
      </c>
      <c r="AD68">
        <f t="shared" ref="AD68:AD98" si="4">SUM(B68:AB68,AI68:AR68)-AC68</f>
        <v>22.831261152</v>
      </c>
      <c r="AE68">
        <v>0</v>
      </c>
      <c r="AF68" s="24"/>
      <c r="AG68">
        <f t="shared" ref="AG68:AG98" si="5">SUM(AD68:AF68)</f>
        <v>22.831261152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19.353960000000001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2.0299999999999998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0.18817884800000004</v>
      </c>
      <c r="AD69">
        <f t="shared" si="4"/>
        <v>21.195781152000002</v>
      </c>
      <c r="AE69">
        <v>0</v>
      </c>
      <c r="AF69" s="24"/>
      <c r="AG69">
        <f t="shared" si="5"/>
        <v>21.195781152000002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19.353960000000001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1.35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0.18219484800000002</v>
      </c>
      <c r="AD70">
        <f t="shared" si="4"/>
        <v>20.521765152</v>
      </c>
      <c r="AE70">
        <v>0</v>
      </c>
      <c r="AF70" s="24"/>
      <c r="AG70">
        <f t="shared" si="5"/>
        <v>20.521765152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19.353960000000001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4.74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0.21202684800000005</v>
      </c>
      <c r="AD71">
        <f t="shared" si="4"/>
        <v>23.881933152000002</v>
      </c>
      <c r="AE71">
        <v>0</v>
      </c>
      <c r="AF71" s="24"/>
      <c r="AG71">
        <f t="shared" si="5"/>
        <v>23.881933152000002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19.353960000000001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4.74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0.21202684800000005</v>
      </c>
      <c r="AD72">
        <f t="shared" si="4"/>
        <v>23.881933152000002</v>
      </c>
      <c r="AE72">
        <v>0</v>
      </c>
      <c r="AF72" s="24"/>
      <c r="AG72">
        <f t="shared" si="5"/>
        <v>23.881933152000002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19.353960000000001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4.55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0.21035484800000004</v>
      </c>
      <c r="AD73">
        <f t="shared" si="4"/>
        <v>23.693605152</v>
      </c>
      <c r="AE73">
        <v>0</v>
      </c>
      <c r="AF73" s="24"/>
      <c r="AG73">
        <f t="shared" si="5"/>
        <v>23.693605152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19.353960000000001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3.77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0.203490848</v>
      </c>
      <c r="AD74">
        <f t="shared" si="4"/>
        <v>22.920469151999999</v>
      </c>
      <c r="AE74">
        <v>0</v>
      </c>
      <c r="AF74" s="24"/>
      <c r="AG74">
        <f t="shared" si="5"/>
        <v>22.920469151999999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19.353960000000001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4.74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0.21202684800000005</v>
      </c>
      <c r="AD75">
        <f t="shared" si="4"/>
        <v>23.881933152000002</v>
      </c>
      <c r="AE75">
        <v>0</v>
      </c>
      <c r="AF75" s="24"/>
      <c r="AG75">
        <f t="shared" si="5"/>
        <v>23.881933152000002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19.353960000000001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3.48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0.20093884800000003</v>
      </c>
      <c r="AD76">
        <f t="shared" si="4"/>
        <v>22.633021152000001</v>
      </c>
      <c r="AE76">
        <v>0</v>
      </c>
      <c r="AF76" s="24"/>
      <c r="AG76">
        <f t="shared" si="5"/>
        <v>22.633021152000001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19.353960000000001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1.65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0.184834848</v>
      </c>
      <c r="AD77">
        <f t="shared" si="4"/>
        <v>20.819125151999998</v>
      </c>
      <c r="AE77">
        <v>0</v>
      </c>
      <c r="AF77" s="24"/>
      <c r="AG77">
        <f t="shared" si="5"/>
        <v>20.819125151999998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19.353960000000001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0.72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0.176650848</v>
      </c>
      <c r="AD78">
        <f t="shared" si="4"/>
        <v>19.897309151999998</v>
      </c>
      <c r="AE78">
        <v>0</v>
      </c>
      <c r="AF78" s="24"/>
      <c r="AG78">
        <f t="shared" si="5"/>
        <v>19.897309151999998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19.353960000000001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0.17163484800000001</v>
      </c>
      <c r="AD79">
        <f t="shared" si="4"/>
        <v>19.332325151999999</v>
      </c>
      <c r="AE79">
        <v>0</v>
      </c>
      <c r="AF79" s="24"/>
      <c r="AG79">
        <f t="shared" si="5"/>
        <v>19.332325151999999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0.15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17.971050999999999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0.1581452488</v>
      </c>
      <c r="AD80">
        <f t="shared" si="4"/>
        <v>17.812905751199999</v>
      </c>
      <c r="AE80">
        <v>0</v>
      </c>
      <c r="AF80" s="24"/>
      <c r="AG80">
        <f t="shared" si="5"/>
        <v>17.812905751199999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19.353960000000001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0.17154684800000003</v>
      </c>
      <c r="AD81">
        <f t="shared" si="4"/>
        <v>19.322413152000003</v>
      </c>
      <c r="AE81">
        <v>0</v>
      </c>
      <c r="AF81" s="24"/>
      <c r="AG81">
        <f t="shared" si="5"/>
        <v>19.322413152000003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0.14000000000000001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19.353960000000001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0.98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0.20516284800000001</v>
      </c>
      <c r="AD82">
        <f t="shared" si="4"/>
        <v>23.108797152000001</v>
      </c>
      <c r="AE82">
        <v>0</v>
      </c>
      <c r="AF82" s="24"/>
      <c r="AG82">
        <f t="shared" si="5"/>
        <v>23.108797152000001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2.98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19.353960000000001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0.53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0.18580284800000002</v>
      </c>
      <c r="AD83">
        <f t="shared" si="4"/>
        <v>20.928157152000001</v>
      </c>
      <c r="AE83">
        <v>0</v>
      </c>
      <c r="AF83" s="24"/>
      <c r="AG83">
        <f t="shared" si="5"/>
        <v>20.928157152000001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1.23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19.353960000000001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0.83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0.18685884799999999</v>
      </c>
      <c r="AD84">
        <f t="shared" si="4"/>
        <v>21.047101152</v>
      </c>
      <c r="AE84">
        <v>0</v>
      </c>
      <c r="AF84" s="24"/>
      <c r="AG84">
        <f t="shared" si="5"/>
        <v>21.047101152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1.05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19.353960000000001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0.91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0.17832284800000001</v>
      </c>
      <c r="AD85">
        <f t="shared" si="4"/>
        <v>20.085637152</v>
      </c>
      <c r="AE85">
        <v>0</v>
      </c>
      <c r="AF85" s="24"/>
      <c r="AG85">
        <f t="shared" si="5"/>
        <v>20.085637152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19.353960000000001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0.72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0.176650848</v>
      </c>
      <c r="AD86">
        <f t="shared" si="4"/>
        <v>19.897309151999998</v>
      </c>
      <c r="AE86">
        <v>0</v>
      </c>
      <c r="AF86" s="24"/>
      <c r="AG86">
        <f t="shared" si="5"/>
        <v>19.897309151999998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17.976680999999999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0.15819479280000001</v>
      </c>
      <c r="AD87">
        <f t="shared" si="4"/>
        <v>17.818486207199999</v>
      </c>
      <c r="AE87">
        <v>0</v>
      </c>
      <c r="AF87" s="24"/>
      <c r="AG87">
        <f t="shared" si="5"/>
        <v>17.818486207199999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19.353960000000001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0.13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0.177090848</v>
      </c>
      <c r="AD88">
        <f t="shared" si="4"/>
        <v>19.946869152000001</v>
      </c>
      <c r="AE88">
        <v>0</v>
      </c>
      <c r="AF88" s="24"/>
      <c r="AG88">
        <f t="shared" si="5"/>
        <v>19.946869152000001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0.64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19.353960000000001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0.17057884800000001</v>
      </c>
      <c r="AD89">
        <f t="shared" si="4"/>
        <v>19.213381152</v>
      </c>
      <c r="AE89">
        <v>0</v>
      </c>
      <c r="AF89" s="24"/>
      <c r="AG89">
        <f t="shared" si="5"/>
        <v>19.213381152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0.03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19.353960000000001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0.17031484800000002</v>
      </c>
      <c r="AD90">
        <f t="shared" si="4"/>
        <v>19.183645152</v>
      </c>
      <c r="AE90">
        <v>0</v>
      </c>
      <c r="AF90" s="24"/>
      <c r="AG90">
        <f t="shared" si="5"/>
        <v>19.183645152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18.907354999999999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0.16638472400000001</v>
      </c>
      <c r="AD91">
        <f t="shared" si="4"/>
        <v>18.740970275999999</v>
      </c>
      <c r="AE91">
        <v>0</v>
      </c>
      <c r="AF91" s="24"/>
      <c r="AG91">
        <f t="shared" si="5"/>
        <v>18.740970275999999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19.353960000000001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0.02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0.17163484800000001</v>
      </c>
      <c r="AD92">
        <f t="shared" si="4"/>
        <v>19.332325151999999</v>
      </c>
      <c r="AE92">
        <v>0</v>
      </c>
      <c r="AF92" s="24"/>
      <c r="AG92">
        <f t="shared" si="5"/>
        <v>19.332325151999999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0.13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18.033083000000001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0.15869113040000002</v>
      </c>
      <c r="AD93">
        <f t="shared" si="4"/>
        <v>17.8743918696</v>
      </c>
      <c r="AE93">
        <v>0</v>
      </c>
      <c r="AF93" s="24"/>
      <c r="AG93">
        <f t="shared" si="5"/>
        <v>17.8743918696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17.381958999999998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0.15296123919999999</v>
      </c>
      <c r="AD94">
        <f t="shared" si="4"/>
        <v>17.228997760799999</v>
      </c>
      <c r="AE94">
        <v>0</v>
      </c>
      <c r="AF94" s="24"/>
      <c r="AG94">
        <f t="shared" si="5"/>
        <v>17.228997760799999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18.864260999999999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0.16600549680000001</v>
      </c>
      <c r="AD95">
        <f t="shared" si="4"/>
        <v>18.698255503199999</v>
      </c>
      <c r="AE95">
        <v>0</v>
      </c>
      <c r="AF95" s="24"/>
      <c r="AG95">
        <f t="shared" si="5"/>
        <v>18.698255503199999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17.429352999999999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0.1533783064</v>
      </c>
      <c r="AD96">
        <f t="shared" si="4"/>
        <v>17.275974693599998</v>
      </c>
      <c r="AE96">
        <v>0</v>
      </c>
      <c r="AF96" s="24"/>
      <c r="AG96">
        <f t="shared" si="5"/>
        <v>17.275974693599998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11.1991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9.855208E-2</v>
      </c>
      <c r="AD97">
        <f t="shared" si="4"/>
        <v>11.10054792</v>
      </c>
      <c r="AE97">
        <v>0</v>
      </c>
      <c r="AF97" s="24"/>
      <c r="AG97">
        <f t="shared" si="5"/>
        <v>11.10054792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11.417336000000001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0.10047255680000002</v>
      </c>
      <c r="AD98">
        <f t="shared" si="4"/>
        <v>11.316863443200001</v>
      </c>
      <c r="AE98">
        <v>0</v>
      </c>
      <c r="AF98" s="24"/>
      <c r="AG98">
        <f t="shared" si="5"/>
        <v>11.316863443200001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0.42180003949999961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2.6629999999999994E-2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3.9601543475999996E-3</v>
      </c>
      <c r="AD99">
        <f t="shared" si="6"/>
        <v>0.44605738515240018</v>
      </c>
      <c r="AE99">
        <f t="shared" ref="AE99:AR99" si="8">SUM(AE3:AE98)/4000</f>
        <v>0</v>
      </c>
      <c r="AG99">
        <f t="shared" si="8"/>
        <v>0.44605738515240018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1.5874999999999999E-3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45093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'[1]16'!B5</f>
        <v>265</v>
      </c>
      <c r="C3" s="16">
        <f>'[1]16'!C5</f>
        <v>0</v>
      </c>
      <c r="D3" s="16">
        <f>'[1]16'!D5</f>
        <v>35</v>
      </c>
      <c r="E3" s="16">
        <f>'[1]16'!E5</f>
        <v>0</v>
      </c>
      <c r="F3" s="15">
        <f>SUM(B3:E3)</f>
        <v>300</v>
      </c>
      <c r="G3" s="15">
        <f>'[1]16'!H5</f>
        <v>265</v>
      </c>
      <c r="H3" s="16">
        <f>'[1]16'!I5</f>
        <v>0</v>
      </c>
      <c r="I3" s="16">
        <f>'[1]16'!J5</f>
        <v>0</v>
      </c>
      <c r="J3" s="16">
        <f>'[1]16'!K5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'[1]16'!B6</f>
        <v>265</v>
      </c>
      <c r="C4" s="16">
        <f>'[1]16'!C6</f>
        <v>0</v>
      </c>
      <c r="D4" s="16">
        <f>'[1]16'!D6</f>
        <v>35</v>
      </c>
      <c r="E4" s="16">
        <f>'[1]16'!E6</f>
        <v>0</v>
      </c>
      <c r="F4" s="15">
        <f>SUM(B4:E4)</f>
        <v>300</v>
      </c>
      <c r="G4" s="15">
        <f>'[1]16'!H6</f>
        <v>265</v>
      </c>
      <c r="H4" s="16">
        <f>'[1]16'!I6</f>
        <v>0</v>
      </c>
      <c r="I4" s="16">
        <f>'[1]16'!J6</f>
        <v>0</v>
      </c>
      <c r="J4" s="16">
        <f>'[1]16'!K6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'[1]16'!B7</f>
        <v>265</v>
      </c>
      <c r="C5" s="16">
        <f>'[1]16'!C7</f>
        <v>0</v>
      </c>
      <c r="D5" s="16">
        <f>'[1]16'!D7</f>
        <v>35</v>
      </c>
      <c r="E5" s="16">
        <f>'[1]16'!E7</f>
        <v>0</v>
      </c>
      <c r="F5" s="15">
        <f t="shared" ref="F5:F68" si="6">SUM(B5:E5)</f>
        <v>300</v>
      </c>
      <c r="G5" s="15">
        <f>'[1]16'!H7</f>
        <v>265</v>
      </c>
      <c r="H5" s="16">
        <f>'[1]16'!I7</f>
        <v>0</v>
      </c>
      <c r="I5" s="16">
        <f>'[1]16'!J7</f>
        <v>0</v>
      </c>
      <c r="J5" s="16">
        <f>'[1]16'!K7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26"/>
    </row>
    <row r="6" spans="1:18">
      <c r="A6" s="8" t="s">
        <v>48</v>
      </c>
      <c r="B6" s="15">
        <f>'[1]16'!B8</f>
        <v>265</v>
      </c>
      <c r="C6" s="16">
        <f>'[1]16'!C8</f>
        <v>0</v>
      </c>
      <c r="D6" s="16">
        <f>'[1]16'!D8</f>
        <v>35</v>
      </c>
      <c r="E6" s="16">
        <f>'[1]16'!E8</f>
        <v>0</v>
      </c>
      <c r="F6" s="15">
        <f t="shared" si="6"/>
        <v>300</v>
      </c>
      <c r="G6" s="15">
        <f>'[1]16'!H8</f>
        <v>265</v>
      </c>
      <c r="H6" s="16">
        <f>'[1]16'!I8</f>
        <v>0</v>
      </c>
      <c r="I6" s="16">
        <f>'[1]16'!J8</f>
        <v>0</v>
      </c>
      <c r="J6" s="16">
        <f>'[1]16'!K8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'[1]16'!B9</f>
        <v>265</v>
      </c>
      <c r="C7" s="16">
        <f>'[1]16'!C9</f>
        <v>0</v>
      </c>
      <c r="D7" s="16">
        <f>'[1]16'!D9</f>
        <v>35</v>
      </c>
      <c r="E7" s="16">
        <f>'[1]16'!E9</f>
        <v>0</v>
      </c>
      <c r="F7" s="15">
        <f t="shared" si="6"/>
        <v>300</v>
      </c>
      <c r="G7" s="15">
        <f>'[1]16'!H9</f>
        <v>265</v>
      </c>
      <c r="H7" s="16">
        <f>'[1]16'!I9</f>
        <v>0</v>
      </c>
      <c r="I7" s="16">
        <f>'[1]16'!J9</f>
        <v>0</v>
      </c>
      <c r="J7" s="16">
        <f>'[1]16'!K9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'[1]16'!B10</f>
        <v>265</v>
      </c>
      <c r="C8" s="16">
        <f>'[1]16'!C10</f>
        <v>0</v>
      </c>
      <c r="D8" s="16">
        <f>'[1]16'!D10</f>
        <v>35</v>
      </c>
      <c r="E8" s="16">
        <f>'[1]16'!E10</f>
        <v>0</v>
      </c>
      <c r="F8" s="15">
        <f t="shared" si="6"/>
        <v>300</v>
      </c>
      <c r="G8" s="15">
        <f>'[1]16'!H10</f>
        <v>265</v>
      </c>
      <c r="H8" s="16">
        <f>'[1]16'!I10</f>
        <v>0</v>
      </c>
      <c r="I8" s="16">
        <f>'[1]16'!J10</f>
        <v>0</v>
      </c>
      <c r="J8" s="16">
        <f>'[1]16'!K10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'[1]16'!B11</f>
        <v>265</v>
      </c>
      <c r="C9" s="16">
        <f>'[1]16'!C11</f>
        <v>0</v>
      </c>
      <c r="D9" s="16">
        <f>'[1]16'!D11</f>
        <v>35</v>
      </c>
      <c r="E9" s="16">
        <f>'[1]16'!E11</f>
        <v>0</v>
      </c>
      <c r="F9" s="15">
        <f t="shared" si="6"/>
        <v>300</v>
      </c>
      <c r="G9" s="15">
        <f>'[1]16'!H11</f>
        <v>265</v>
      </c>
      <c r="H9" s="16">
        <f>'[1]16'!I11</f>
        <v>0</v>
      </c>
      <c r="I9" s="16">
        <f>'[1]16'!J11</f>
        <v>0</v>
      </c>
      <c r="J9" s="16">
        <f>'[1]16'!K11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'[1]16'!B12</f>
        <v>265</v>
      </c>
      <c r="C10" s="16">
        <f>'[1]16'!C12</f>
        <v>0</v>
      </c>
      <c r="D10" s="16">
        <f>'[1]16'!D12</f>
        <v>35</v>
      </c>
      <c r="E10" s="16">
        <f>'[1]16'!E12</f>
        <v>0</v>
      </c>
      <c r="F10" s="15">
        <f t="shared" si="6"/>
        <v>300</v>
      </c>
      <c r="G10" s="15">
        <f>'[1]16'!H12</f>
        <v>265</v>
      </c>
      <c r="H10" s="16">
        <f>'[1]16'!I12</f>
        <v>0</v>
      </c>
      <c r="I10" s="16">
        <f>'[1]16'!J12</f>
        <v>0</v>
      </c>
      <c r="J10" s="16">
        <f>'[1]16'!K12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'[1]16'!B13</f>
        <v>265</v>
      </c>
      <c r="C11" s="16">
        <f>'[1]16'!C13</f>
        <v>0</v>
      </c>
      <c r="D11" s="16">
        <f>'[1]16'!D13</f>
        <v>35</v>
      </c>
      <c r="E11" s="16">
        <f>'[1]16'!E13</f>
        <v>0</v>
      </c>
      <c r="F11" s="15">
        <f t="shared" si="6"/>
        <v>300</v>
      </c>
      <c r="G11" s="15">
        <f>'[1]16'!H13</f>
        <v>265</v>
      </c>
      <c r="H11" s="16">
        <f>'[1]16'!I13</f>
        <v>0</v>
      </c>
      <c r="I11" s="16">
        <f>'[1]16'!J13</f>
        <v>0</v>
      </c>
      <c r="J11" s="16">
        <f>'[1]16'!K13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'[1]16'!B14</f>
        <v>265</v>
      </c>
      <c r="C12" s="16">
        <f>'[1]16'!C14</f>
        <v>0</v>
      </c>
      <c r="D12" s="16">
        <f>'[1]16'!D14</f>
        <v>35</v>
      </c>
      <c r="E12" s="16">
        <f>'[1]16'!E14</f>
        <v>0</v>
      </c>
      <c r="F12" s="15">
        <f t="shared" si="6"/>
        <v>300</v>
      </c>
      <c r="G12" s="15">
        <f>'[1]16'!H14</f>
        <v>265</v>
      </c>
      <c r="H12" s="16">
        <f>'[1]16'!I14</f>
        <v>0</v>
      </c>
      <c r="I12" s="16">
        <f>'[1]16'!J14</f>
        <v>0</v>
      </c>
      <c r="J12" s="16">
        <f>'[1]16'!K14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'[1]16'!B15</f>
        <v>265</v>
      </c>
      <c r="C13" s="16">
        <f>'[1]16'!C15</f>
        <v>0</v>
      </c>
      <c r="D13" s="16">
        <f>'[1]16'!D15</f>
        <v>35</v>
      </c>
      <c r="E13" s="16">
        <f>'[1]16'!E15</f>
        <v>0</v>
      </c>
      <c r="F13" s="15">
        <f t="shared" si="6"/>
        <v>300</v>
      </c>
      <c r="G13" s="15">
        <f>'[1]16'!H15</f>
        <v>265</v>
      </c>
      <c r="H13" s="16">
        <f>'[1]16'!I15</f>
        <v>0</v>
      </c>
      <c r="I13" s="16">
        <f>'[1]16'!J15</f>
        <v>0</v>
      </c>
      <c r="J13" s="16">
        <f>'[1]16'!K15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'[1]16'!B16</f>
        <v>265</v>
      </c>
      <c r="C14" s="16">
        <f>'[1]16'!C16</f>
        <v>0</v>
      </c>
      <c r="D14" s="16">
        <f>'[1]16'!D16</f>
        <v>35</v>
      </c>
      <c r="E14" s="16">
        <f>'[1]16'!E16</f>
        <v>0</v>
      </c>
      <c r="F14" s="15">
        <f t="shared" si="6"/>
        <v>300</v>
      </c>
      <c r="G14" s="15">
        <f>'[1]16'!H16</f>
        <v>265</v>
      </c>
      <c r="H14" s="16">
        <f>'[1]16'!I16</f>
        <v>0</v>
      </c>
      <c r="I14" s="16">
        <f>'[1]16'!J16</f>
        <v>0</v>
      </c>
      <c r="J14" s="16">
        <f>'[1]16'!K16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'[1]16'!B17</f>
        <v>265</v>
      </c>
      <c r="C15" s="16">
        <f>'[1]16'!C17</f>
        <v>0</v>
      </c>
      <c r="D15" s="16">
        <f>'[1]16'!D17</f>
        <v>35</v>
      </c>
      <c r="E15" s="16">
        <f>'[1]16'!E17</f>
        <v>0</v>
      </c>
      <c r="F15" s="15">
        <f t="shared" si="6"/>
        <v>300</v>
      </c>
      <c r="G15" s="15">
        <f>'[1]16'!H17</f>
        <v>265</v>
      </c>
      <c r="H15" s="16">
        <f>'[1]16'!I17</f>
        <v>0</v>
      </c>
      <c r="I15" s="16">
        <f>'[1]16'!J17</f>
        <v>0</v>
      </c>
      <c r="J15" s="16">
        <f>'[1]16'!K17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'[1]16'!B18</f>
        <v>265</v>
      </c>
      <c r="C16" s="16">
        <f>'[1]16'!C18</f>
        <v>0</v>
      </c>
      <c r="D16" s="16">
        <f>'[1]16'!D18</f>
        <v>35</v>
      </c>
      <c r="E16" s="16">
        <f>'[1]16'!E18</f>
        <v>0</v>
      </c>
      <c r="F16" s="15">
        <f t="shared" si="6"/>
        <v>300</v>
      </c>
      <c r="G16" s="15">
        <f>'[1]16'!H18</f>
        <v>265</v>
      </c>
      <c r="H16" s="16">
        <f>'[1]16'!I18</f>
        <v>0</v>
      </c>
      <c r="I16" s="16">
        <f>'[1]16'!J18</f>
        <v>0</v>
      </c>
      <c r="J16" s="16">
        <f>'[1]16'!K18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'[1]16'!B19</f>
        <v>265</v>
      </c>
      <c r="C17" s="16">
        <f>'[1]16'!C19</f>
        <v>0</v>
      </c>
      <c r="D17" s="16">
        <f>'[1]16'!D19</f>
        <v>35</v>
      </c>
      <c r="E17" s="16">
        <f>'[1]16'!E19</f>
        <v>0</v>
      </c>
      <c r="F17" s="15">
        <f t="shared" si="6"/>
        <v>300</v>
      </c>
      <c r="G17" s="15">
        <f>'[1]16'!H19</f>
        <v>265</v>
      </c>
      <c r="H17" s="16">
        <f>'[1]16'!I19</f>
        <v>0</v>
      </c>
      <c r="I17" s="16">
        <f>'[1]16'!J19</f>
        <v>0</v>
      </c>
      <c r="J17" s="16">
        <f>'[1]16'!K19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'[1]16'!B20</f>
        <v>265</v>
      </c>
      <c r="C18" s="16">
        <f>'[1]16'!C20</f>
        <v>0</v>
      </c>
      <c r="D18" s="16">
        <f>'[1]16'!D20</f>
        <v>35</v>
      </c>
      <c r="E18" s="16">
        <f>'[1]16'!E20</f>
        <v>0</v>
      </c>
      <c r="F18" s="15">
        <f t="shared" si="6"/>
        <v>300</v>
      </c>
      <c r="G18" s="15">
        <f>'[1]16'!H20</f>
        <v>265</v>
      </c>
      <c r="H18" s="16">
        <f>'[1]16'!I20</f>
        <v>0</v>
      </c>
      <c r="I18" s="16">
        <f>'[1]16'!J20</f>
        <v>0</v>
      </c>
      <c r="J18" s="16">
        <f>'[1]16'!K20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'[1]16'!B21</f>
        <v>265</v>
      </c>
      <c r="C19" s="16">
        <f>'[1]16'!C21</f>
        <v>0</v>
      </c>
      <c r="D19" s="16">
        <f>'[1]16'!D21</f>
        <v>35</v>
      </c>
      <c r="E19" s="16">
        <f>'[1]16'!E21</f>
        <v>0</v>
      </c>
      <c r="F19" s="15">
        <f t="shared" si="6"/>
        <v>300</v>
      </c>
      <c r="G19" s="15">
        <f>'[1]16'!H21</f>
        <v>265</v>
      </c>
      <c r="H19" s="16">
        <f>'[1]16'!I21</f>
        <v>0</v>
      </c>
      <c r="I19" s="16">
        <f>'[1]16'!J21</f>
        <v>0</v>
      </c>
      <c r="J19" s="16">
        <f>'[1]16'!K21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'[1]16'!B22</f>
        <v>265</v>
      </c>
      <c r="C20" s="16">
        <f>'[1]16'!C22</f>
        <v>0</v>
      </c>
      <c r="D20" s="16">
        <f>'[1]16'!D22</f>
        <v>35</v>
      </c>
      <c r="E20" s="16">
        <f>'[1]16'!E22</f>
        <v>0</v>
      </c>
      <c r="F20" s="15">
        <f t="shared" si="6"/>
        <v>300</v>
      </c>
      <c r="G20" s="15">
        <f>'[1]16'!H22</f>
        <v>265</v>
      </c>
      <c r="H20" s="16">
        <f>'[1]16'!I22</f>
        <v>0</v>
      </c>
      <c r="I20" s="16">
        <f>'[1]16'!J22</f>
        <v>0</v>
      </c>
      <c r="J20" s="16">
        <f>'[1]16'!K22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'[1]16'!B23</f>
        <v>265</v>
      </c>
      <c r="C21" s="16">
        <f>'[1]16'!C23</f>
        <v>0</v>
      </c>
      <c r="D21" s="16">
        <f>'[1]16'!D23</f>
        <v>35</v>
      </c>
      <c r="E21" s="16">
        <f>'[1]16'!E23</f>
        <v>0</v>
      </c>
      <c r="F21" s="15">
        <f t="shared" si="6"/>
        <v>300</v>
      </c>
      <c r="G21" s="15">
        <f>'[1]16'!H23</f>
        <v>265</v>
      </c>
      <c r="H21" s="16">
        <f>'[1]16'!I23</f>
        <v>0</v>
      </c>
      <c r="I21" s="16">
        <f>'[1]16'!J23</f>
        <v>0</v>
      </c>
      <c r="J21" s="16">
        <f>'[1]16'!K23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'[1]16'!B24</f>
        <v>265</v>
      </c>
      <c r="C22" s="16">
        <f>'[1]16'!C24</f>
        <v>0</v>
      </c>
      <c r="D22" s="16">
        <f>'[1]16'!D24</f>
        <v>35</v>
      </c>
      <c r="E22" s="16">
        <f>'[1]16'!E24</f>
        <v>0</v>
      </c>
      <c r="F22" s="15">
        <f t="shared" si="6"/>
        <v>300</v>
      </c>
      <c r="G22" s="15">
        <f>'[1]16'!H24</f>
        <v>265</v>
      </c>
      <c r="H22" s="16">
        <f>'[1]16'!I24</f>
        <v>0</v>
      </c>
      <c r="I22" s="16">
        <f>'[1]16'!J24</f>
        <v>0</v>
      </c>
      <c r="J22" s="16">
        <f>'[1]16'!K24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'[1]16'!B25</f>
        <v>265</v>
      </c>
      <c r="C23" s="16">
        <f>'[1]16'!C25</f>
        <v>0</v>
      </c>
      <c r="D23" s="16">
        <f>'[1]16'!D25</f>
        <v>35</v>
      </c>
      <c r="E23" s="16">
        <f>'[1]16'!E25</f>
        <v>0</v>
      </c>
      <c r="F23" s="15">
        <f t="shared" si="6"/>
        <v>300</v>
      </c>
      <c r="G23" s="15">
        <f>'[1]16'!H25</f>
        <v>265</v>
      </c>
      <c r="H23" s="16">
        <f>'[1]16'!I25</f>
        <v>0</v>
      </c>
      <c r="I23" s="16">
        <f>'[1]16'!J25</f>
        <v>0</v>
      </c>
      <c r="J23" s="16">
        <f>'[1]16'!K25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'[1]16'!B26</f>
        <v>265</v>
      </c>
      <c r="C24" s="16">
        <f>'[1]16'!C26</f>
        <v>0</v>
      </c>
      <c r="D24" s="16">
        <f>'[1]16'!D26</f>
        <v>35</v>
      </c>
      <c r="E24" s="16">
        <f>'[1]16'!E26</f>
        <v>0</v>
      </c>
      <c r="F24" s="15">
        <f t="shared" si="6"/>
        <v>300</v>
      </c>
      <c r="G24" s="15">
        <f>'[1]16'!H26</f>
        <v>265</v>
      </c>
      <c r="H24" s="16">
        <f>'[1]16'!I26</f>
        <v>0</v>
      </c>
      <c r="I24" s="16">
        <f>'[1]16'!J26</f>
        <v>0</v>
      </c>
      <c r="J24" s="16">
        <f>'[1]16'!K26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'[1]16'!B27</f>
        <v>265</v>
      </c>
      <c r="C25" s="16">
        <f>'[1]16'!C27</f>
        <v>0</v>
      </c>
      <c r="D25" s="16">
        <f>'[1]16'!D27</f>
        <v>35</v>
      </c>
      <c r="E25" s="16">
        <f>'[1]16'!E27</f>
        <v>0</v>
      </c>
      <c r="F25" s="15">
        <f t="shared" si="6"/>
        <v>300</v>
      </c>
      <c r="G25" s="15">
        <f>'[1]16'!H27</f>
        <v>265</v>
      </c>
      <c r="H25" s="16">
        <f>'[1]16'!I27</f>
        <v>0</v>
      </c>
      <c r="I25" s="16">
        <f>'[1]16'!J27</f>
        <v>0</v>
      </c>
      <c r="J25" s="16">
        <f>'[1]16'!K27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'[1]16'!B28</f>
        <v>265</v>
      </c>
      <c r="C26" s="16">
        <f>'[1]16'!C28</f>
        <v>0</v>
      </c>
      <c r="D26" s="16">
        <f>'[1]16'!D28</f>
        <v>35</v>
      </c>
      <c r="E26" s="16">
        <f>'[1]16'!E28</f>
        <v>0</v>
      </c>
      <c r="F26" s="15">
        <f t="shared" si="6"/>
        <v>300</v>
      </c>
      <c r="G26" s="15">
        <f>'[1]16'!H28</f>
        <v>265</v>
      </c>
      <c r="H26" s="16">
        <f>'[1]16'!I28</f>
        <v>0</v>
      </c>
      <c r="I26" s="16">
        <f>'[1]16'!J28</f>
        <v>0</v>
      </c>
      <c r="J26" s="16">
        <f>'[1]16'!K28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'[1]16'!B29</f>
        <v>265</v>
      </c>
      <c r="C27" s="16">
        <f>'[1]16'!C29</f>
        <v>0</v>
      </c>
      <c r="D27" s="16">
        <f>'[1]16'!D29</f>
        <v>35</v>
      </c>
      <c r="E27" s="16">
        <f>'[1]16'!E29</f>
        <v>0</v>
      </c>
      <c r="F27" s="15">
        <f t="shared" si="6"/>
        <v>300</v>
      </c>
      <c r="G27" s="15">
        <f>'[1]16'!H29</f>
        <v>265</v>
      </c>
      <c r="H27" s="16">
        <f>'[1]16'!I29</f>
        <v>0</v>
      </c>
      <c r="I27" s="16">
        <f>'[1]16'!J29</f>
        <v>0</v>
      </c>
      <c r="J27" s="16">
        <f>'[1]16'!K29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'[1]16'!B30</f>
        <v>265</v>
      </c>
      <c r="C28" s="16">
        <f>'[1]16'!C30</f>
        <v>0</v>
      </c>
      <c r="D28" s="16">
        <f>'[1]16'!D30</f>
        <v>35</v>
      </c>
      <c r="E28" s="16">
        <f>'[1]16'!E30</f>
        <v>0</v>
      </c>
      <c r="F28" s="15">
        <f t="shared" si="6"/>
        <v>300</v>
      </c>
      <c r="G28" s="15">
        <f>'[1]16'!H30</f>
        <v>265</v>
      </c>
      <c r="H28" s="16">
        <f>'[1]16'!I30</f>
        <v>0</v>
      </c>
      <c r="I28" s="16">
        <f>'[1]16'!J30</f>
        <v>0</v>
      </c>
      <c r="J28" s="16">
        <f>'[1]16'!K30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'[1]16'!B31</f>
        <v>265</v>
      </c>
      <c r="C29" s="16">
        <f>'[1]16'!C31</f>
        <v>0</v>
      </c>
      <c r="D29" s="16">
        <f>'[1]16'!D31</f>
        <v>35</v>
      </c>
      <c r="E29" s="16">
        <f>'[1]16'!E31</f>
        <v>0</v>
      </c>
      <c r="F29" s="15">
        <f t="shared" si="6"/>
        <v>300</v>
      </c>
      <c r="G29" s="15">
        <f>'[1]16'!H31</f>
        <v>265</v>
      </c>
      <c r="H29" s="16">
        <f>'[1]16'!I31</f>
        <v>0</v>
      </c>
      <c r="I29" s="16">
        <f>'[1]16'!J31</f>
        <v>0</v>
      </c>
      <c r="J29" s="16">
        <f>'[1]16'!K31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'[1]16'!B32</f>
        <v>265</v>
      </c>
      <c r="C30" s="16">
        <f>'[1]16'!C32</f>
        <v>0</v>
      </c>
      <c r="D30" s="16">
        <f>'[1]16'!D32</f>
        <v>35</v>
      </c>
      <c r="E30" s="16">
        <f>'[1]16'!E32</f>
        <v>0</v>
      </c>
      <c r="F30" s="15">
        <f t="shared" si="6"/>
        <v>300</v>
      </c>
      <c r="G30" s="15">
        <f>'[1]16'!H32</f>
        <v>265</v>
      </c>
      <c r="H30" s="16">
        <f>'[1]16'!I32</f>
        <v>0</v>
      </c>
      <c r="I30" s="16">
        <f>'[1]16'!J32</f>
        <v>0</v>
      </c>
      <c r="J30" s="16">
        <f>'[1]16'!K32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'[1]16'!B33</f>
        <v>265</v>
      </c>
      <c r="C31" s="16">
        <f>'[1]16'!C33</f>
        <v>0</v>
      </c>
      <c r="D31" s="16">
        <f>'[1]16'!D33</f>
        <v>35</v>
      </c>
      <c r="E31" s="16">
        <f>'[1]16'!E33</f>
        <v>0</v>
      </c>
      <c r="F31" s="15">
        <f t="shared" si="6"/>
        <v>300</v>
      </c>
      <c r="G31" s="15">
        <f>'[1]16'!H33</f>
        <v>265</v>
      </c>
      <c r="H31" s="16">
        <f>'[1]16'!I33</f>
        <v>0</v>
      </c>
      <c r="I31" s="16">
        <f>'[1]16'!J33</f>
        <v>0</v>
      </c>
      <c r="J31" s="16">
        <f>'[1]16'!K33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'[1]16'!B34</f>
        <v>265</v>
      </c>
      <c r="C32" s="16">
        <f>'[1]16'!C34</f>
        <v>0</v>
      </c>
      <c r="D32" s="16">
        <f>'[1]16'!D34</f>
        <v>35</v>
      </c>
      <c r="E32" s="16">
        <f>'[1]16'!E34</f>
        <v>0</v>
      </c>
      <c r="F32" s="15">
        <f t="shared" si="6"/>
        <v>300</v>
      </c>
      <c r="G32" s="15">
        <f>'[1]16'!H34</f>
        <v>265</v>
      </c>
      <c r="H32" s="16">
        <f>'[1]16'!I34</f>
        <v>0</v>
      </c>
      <c r="I32" s="16">
        <f>'[1]16'!J34</f>
        <v>0</v>
      </c>
      <c r="J32" s="16">
        <f>'[1]16'!K34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'[1]16'!B35</f>
        <v>265</v>
      </c>
      <c r="C33" s="16">
        <f>'[1]16'!C35</f>
        <v>0</v>
      </c>
      <c r="D33" s="16">
        <f>'[1]16'!D35</f>
        <v>35</v>
      </c>
      <c r="E33" s="16">
        <f>'[1]16'!E35</f>
        <v>0</v>
      </c>
      <c r="F33" s="15">
        <f t="shared" si="6"/>
        <v>300</v>
      </c>
      <c r="G33" s="15">
        <f>'[1]16'!H35</f>
        <v>265</v>
      </c>
      <c r="H33" s="16">
        <f>'[1]16'!I35</f>
        <v>0</v>
      </c>
      <c r="I33" s="16">
        <f>'[1]16'!J35</f>
        <v>0</v>
      </c>
      <c r="J33" s="16">
        <f>'[1]16'!K35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'[1]16'!B36</f>
        <v>265</v>
      </c>
      <c r="C34" s="16">
        <f>'[1]16'!C36</f>
        <v>0</v>
      </c>
      <c r="D34" s="16">
        <f>'[1]16'!D36</f>
        <v>35</v>
      </c>
      <c r="E34" s="16">
        <f>'[1]16'!E36</f>
        <v>0</v>
      </c>
      <c r="F34" s="15">
        <f t="shared" si="6"/>
        <v>300</v>
      </c>
      <c r="G34" s="15">
        <f>'[1]16'!H36</f>
        <v>265</v>
      </c>
      <c r="H34" s="16">
        <f>'[1]16'!I36</f>
        <v>0</v>
      </c>
      <c r="I34" s="16">
        <f>'[1]16'!J36</f>
        <v>0</v>
      </c>
      <c r="J34" s="16">
        <f>'[1]16'!K36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'[1]16'!B37</f>
        <v>265</v>
      </c>
      <c r="C35" s="16">
        <f>'[1]16'!C37</f>
        <v>0</v>
      </c>
      <c r="D35" s="16">
        <f>'[1]16'!D37</f>
        <v>35</v>
      </c>
      <c r="E35" s="16">
        <f>'[1]16'!E37</f>
        <v>0</v>
      </c>
      <c r="F35" s="15">
        <f t="shared" si="6"/>
        <v>300</v>
      </c>
      <c r="G35" s="15">
        <f>'[1]16'!H37</f>
        <v>265</v>
      </c>
      <c r="H35" s="16">
        <f>'[1]16'!I37</f>
        <v>0</v>
      </c>
      <c r="I35" s="16">
        <f>'[1]16'!J37</f>
        <v>0</v>
      </c>
      <c r="J35" s="16">
        <f>'[1]16'!K37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'[1]16'!B38</f>
        <v>265</v>
      </c>
      <c r="C36" s="16">
        <f>'[1]16'!C38</f>
        <v>0</v>
      </c>
      <c r="D36" s="16">
        <f>'[1]16'!D38</f>
        <v>35</v>
      </c>
      <c r="E36" s="16">
        <f>'[1]16'!E38</f>
        <v>0</v>
      </c>
      <c r="F36" s="15">
        <f t="shared" si="6"/>
        <v>300</v>
      </c>
      <c r="G36" s="15">
        <f>'[1]16'!H38</f>
        <v>265</v>
      </c>
      <c r="H36" s="16">
        <f>'[1]16'!I38</f>
        <v>0</v>
      </c>
      <c r="I36" s="16">
        <f>'[1]16'!J38</f>
        <v>0</v>
      </c>
      <c r="J36" s="16">
        <f>'[1]16'!K38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'[1]16'!B39</f>
        <v>265</v>
      </c>
      <c r="C37" s="16">
        <f>'[1]16'!C39</f>
        <v>0</v>
      </c>
      <c r="D37" s="16">
        <f>'[1]16'!D39</f>
        <v>35</v>
      </c>
      <c r="E37" s="16">
        <f>'[1]16'!E39</f>
        <v>0</v>
      </c>
      <c r="F37" s="15">
        <f t="shared" si="6"/>
        <v>300</v>
      </c>
      <c r="G37" s="15">
        <f>'[1]16'!H39</f>
        <v>265</v>
      </c>
      <c r="H37" s="16">
        <f>'[1]16'!I39</f>
        <v>0</v>
      </c>
      <c r="I37" s="16">
        <f>'[1]16'!J39</f>
        <v>0</v>
      </c>
      <c r="J37" s="16">
        <f>'[1]16'!K39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'[1]16'!B40</f>
        <v>265</v>
      </c>
      <c r="C38" s="16">
        <f>'[1]16'!C40</f>
        <v>0</v>
      </c>
      <c r="D38" s="16">
        <f>'[1]16'!D40</f>
        <v>35</v>
      </c>
      <c r="E38" s="16">
        <f>'[1]16'!E40</f>
        <v>0</v>
      </c>
      <c r="F38" s="15">
        <f t="shared" si="6"/>
        <v>300</v>
      </c>
      <c r="G38" s="15">
        <f>'[1]16'!H40</f>
        <v>265</v>
      </c>
      <c r="H38" s="16">
        <f>'[1]16'!I40</f>
        <v>0</v>
      </c>
      <c r="I38" s="16">
        <f>'[1]16'!J40</f>
        <v>0</v>
      </c>
      <c r="J38" s="16">
        <f>'[1]16'!K40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'[1]16'!B41</f>
        <v>265</v>
      </c>
      <c r="C39" s="16">
        <f>'[1]16'!C41</f>
        <v>0</v>
      </c>
      <c r="D39" s="16">
        <f>'[1]16'!D41</f>
        <v>35</v>
      </c>
      <c r="E39" s="16">
        <f>'[1]16'!E41</f>
        <v>0</v>
      </c>
      <c r="F39" s="15">
        <f t="shared" si="6"/>
        <v>300</v>
      </c>
      <c r="G39" s="15">
        <f>'[1]16'!H41</f>
        <v>265</v>
      </c>
      <c r="H39" s="16">
        <f>'[1]16'!I41</f>
        <v>0</v>
      </c>
      <c r="I39" s="16">
        <f>'[1]16'!J41</f>
        <v>0</v>
      </c>
      <c r="J39" s="16">
        <f>'[1]16'!K41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'[1]16'!B42</f>
        <v>265</v>
      </c>
      <c r="C40" s="16">
        <f>'[1]16'!C42</f>
        <v>0</v>
      </c>
      <c r="D40" s="16">
        <f>'[1]16'!D42</f>
        <v>35</v>
      </c>
      <c r="E40" s="16">
        <f>'[1]16'!E42</f>
        <v>0</v>
      </c>
      <c r="F40" s="15">
        <f t="shared" si="6"/>
        <v>300</v>
      </c>
      <c r="G40" s="15">
        <f>'[1]16'!H42</f>
        <v>265</v>
      </c>
      <c r="H40" s="16">
        <f>'[1]16'!I42</f>
        <v>0</v>
      </c>
      <c r="I40" s="16">
        <f>'[1]16'!J42</f>
        <v>0</v>
      </c>
      <c r="J40" s="16">
        <f>'[1]16'!K42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'[1]16'!B43</f>
        <v>265</v>
      </c>
      <c r="C41" s="16">
        <f>'[1]16'!C43</f>
        <v>0</v>
      </c>
      <c r="D41" s="16">
        <f>'[1]16'!D43</f>
        <v>35</v>
      </c>
      <c r="E41" s="16">
        <f>'[1]16'!E43</f>
        <v>0</v>
      </c>
      <c r="F41" s="15">
        <f t="shared" si="6"/>
        <v>300</v>
      </c>
      <c r="G41" s="15">
        <f>'[1]16'!H43</f>
        <v>265</v>
      </c>
      <c r="H41" s="16">
        <f>'[1]16'!I43</f>
        <v>0</v>
      </c>
      <c r="I41" s="16">
        <f>'[1]16'!J43</f>
        <v>0</v>
      </c>
      <c r="J41" s="16">
        <f>'[1]16'!K43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'[1]16'!B44</f>
        <v>265</v>
      </c>
      <c r="C42" s="16">
        <f>'[1]16'!C44</f>
        <v>0</v>
      </c>
      <c r="D42" s="16">
        <f>'[1]16'!D44</f>
        <v>35</v>
      </c>
      <c r="E42" s="16">
        <f>'[1]16'!E44</f>
        <v>0</v>
      </c>
      <c r="F42" s="15">
        <f t="shared" si="6"/>
        <v>300</v>
      </c>
      <c r="G42" s="15">
        <f>'[1]16'!H44</f>
        <v>265</v>
      </c>
      <c r="H42" s="16">
        <f>'[1]16'!I44</f>
        <v>0</v>
      </c>
      <c r="I42" s="16">
        <f>'[1]16'!J44</f>
        <v>0</v>
      </c>
      <c r="J42" s="16">
        <f>'[1]16'!K44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'[1]16'!B45</f>
        <v>265</v>
      </c>
      <c r="C43" s="16">
        <f>'[1]16'!C45</f>
        <v>0</v>
      </c>
      <c r="D43" s="16">
        <f>'[1]16'!D45</f>
        <v>35</v>
      </c>
      <c r="E43" s="16">
        <f>'[1]16'!E45</f>
        <v>0</v>
      </c>
      <c r="F43" s="15">
        <f t="shared" si="6"/>
        <v>300</v>
      </c>
      <c r="G43" s="15">
        <f>'[1]16'!H45</f>
        <v>265</v>
      </c>
      <c r="H43" s="16">
        <f>'[1]16'!I45</f>
        <v>0</v>
      </c>
      <c r="I43" s="16">
        <f>'[1]16'!J45</f>
        <v>0</v>
      </c>
      <c r="J43" s="16">
        <f>'[1]16'!K45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'[1]16'!B46</f>
        <v>265</v>
      </c>
      <c r="C44" s="16">
        <f>'[1]16'!C46</f>
        <v>0</v>
      </c>
      <c r="D44" s="16">
        <f>'[1]16'!D46</f>
        <v>35</v>
      </c>
      <c r="E44" s="16">
        <f>'[1]16'!E46</f>
        <v>0</v>
      </c>
      <c r="F44" s="15">
        <f t="shared" si="6"/>
        <v>300</v>
      </c>
      <c r="G44" s="15">
        <f>'[1]16'!H46</f>
        <v>265</v>
      </c>
      <c r="H44" s="16">
        <f>'[1]16'!I46</f>
        <v>0</v>
      </c>
      <c r="I44" s="16">
        <f>'[1]16'!J46</f>
        <v>0</v>
      </c>
      <c r="J44" s="16">
        <f>'[1]16'!K46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'[1]16'!B47</f>
        <v>265</v>
      </c>
      <c r="C45" s="16">
        <f>'[1]16'!C47</f>
        <v>0</v>
      </c>
      <c r="D45" s="16">
        <f>'[1]16'!D47</f>
        <v>35</v>
      </c>
      <c r="E45" s="16">
        <f>'[1]16'!E47</f>
        <v>0</v>
      </c>
      <c r="F45" s="15">
        <f t="shared" si="6"/>
        <v>300</v>
      </c>
      <c r="G45" s="15">
        <f>'[1]16'!H47</f>
        <v>265</v>
      </c>
      <c r="H45" s="16">
        <f>'[1]16'!I47</f>
        <v>0</v>
      </c>
      <c r="I45" s="16">
        <f>'[1]16'!J47</f>
        <v>0</v>
      </c>
      <c r="J45" s="16">
        <f>'[1]16'!K47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'[1]16'!B48</f>
        <v>265</v>
      </c>
      <c r="C46" s="16">
        <f>'[1]16'!C48</f>
        <v>0</v>
      </c>
      <c r="D46" s="16">
        <f>'[1]16'!D48</f>
        <v>35</v>
      </c>
      <c r="E46" s="16">
        <f>'[1]16'!E48</f>
        <v>0</v>
      </c>
      <c r="F46" s="15">
        <f t="shared" si="6"/>
        <v>300</v>
      </c>
      <c r="G46" s="15">
        <f>'[1]16'!H48</f>
        <v>265</v>
      </c>
      <c r="H46" s="16">
        <f>'[1]16'!I48</f>
        <v>0</v>
      </c>
      <c r="I46" s="16">
        <f>'[1]16'!J48</f>
        <v>0</v>
      </c>
      <c r="J46" s="16">
        <f>'[1]16'!K48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'[1]16'!B49</f>
        <v>265</v>
      </c>
      <c r="C47" s="16">
        <f>'[1]16'!C49</f>
        <v>0</v>
      </c>
      <c r="D47" s="16">
        <f>'[1]16'!D49</f>
        <v>35</v>
      </c>
      <c r="E47" s="16">
        <f>'[1]16'!E49</f>
        <v>0</v>
      </c>
      <c r="F47" s="15">
        <f t="shared" si="6"/>
        <v>300</v>
      </c>
      <c r="G47" s="15">
        <f>'[1]16'!H49</f>
        <v>265</v>
      </c>
      <c r="H47" s="16">
        <f>'[1]16'!I49</f>
        <v>0</v>
      </c>
      <c r="I47" s="16">
        <f>'[1]16'!J49</f>
        <v>0</v>
      </c>
      <c r="J47" s="16">
        <f>'[1]16'!K49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'[1]16'!B50</f>
        <v>265</v>
      </c>
      <c r="C48" s="16">
        <f>'[1]16'!C50</f>
        <v>0</v>
      </c>
      <c r="D48" s="16">
        <f>'[1]16'!D50</f>
        <v>35</v>
      </c>
      <c r="E48" s="16">
        <f>'[1]16'!E50</f>
        <v>0</v>
      </c>
      <c r="F48" s="15">
        <f t="shared" si="6"/>
        <v>300</v>
      </c>
      <c r="G48" s="15">
        <f>'[1]16'!H50</f>
        <v>265</v>
      </c>
      <c r="H48" s="16">
        <f>'[1]16'!I50</f>
        <v>0</v>
      </c>
      <c r="I48" s="16">
        <f>'[1]16'!J50</f>
        <v>0</v>
      </c>
      <c r="J48" s="16">
        <f>'[1]16'!K50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'[1]16'!B51</f>
        <v>265</v>
      </c>
      <c r="C49" s="16">
        <f>'[1]16'!C51</f>
        <v>0</v>
      </c>
      <c r="D49" s="16">
        <f>'[1]16'!D51</f>
        <v>35</v>
      </c>
      <c r="E49" s="16">
        <f>'[1]16'!E51</f>
        <v>0</v>
      </c>
      <c r="F49" s="15">
        <f t="shared" si="6"/>
        <v>300</v>
      </c>
      <c r="G49" s="15">
        <f>'[1]16'!H51</f>
        <v>265</v>
      </c>
      <c r="H49" s="16">
        <f>'[1]16'!I51</f>
        <v>0</v>
      </c>
      <c r="I49" s="16">
        <f>'[1]16'!J51</f>
        <v>0</v>
      </c>
      <c r="J49" s="16">
        <f>'[1]16'!K51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'[1]16'!B52</f>
        <v>265</v>
      </c>
      <c r="C50" s="16">
        <f>'[1]16'!C52</f>
        <v>0</v>
      </c>
      <c r="D50" s="16">
        <f>'[1]16'!D52</f>
        <v>35</v>
      </c>
      <c r="E50" s="16">
        <f>'[1]16'!E52</f>
        <v>0</v>
      </c>
      <c r="F50" s="15">
        <f t="shared" si="6"/>
        <v>300</v>
      </c>
      <c r="G50" s="15">
        <f>'[1]16'!H52</f>
        <v>265</v>
      </c>
      <c r="H50" s="16">
        <f>'[1]16'!I52</f>
        <v>0</v>
      </c>
      <c r="I50" s="16">
        <f>'[1]16'!J52</f>
        <v>0</v>
      </c>
      <c r="J50" s="16">
        <f>'[1]16'!K52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'[1]16'!B53</f>
        <v>265</v>
      </c>
      <c r="C51" s="16">
        <f>'[1]16'!C53</f>
        <v>0</v>
      </c>
      <c r="D51" s="16">
        <f>'[1]16'!D53</f>
        <v>35</v>
      </c>
      <c r="E51" s="16">
        <f>'[1]16'!E53</f>
        <v>0</v>
      </c>
      <c r="F51" s="15">
        <f t="shared" si="6"/>
        <v>300</v>
      </c>
      <c r="G51" s="15">
        <f>'[1]16'!H53</f>
        <v>265</v>
      </c>
      <c r="H51" s="16">
        <f>'[1]16'!I53</f>
        <v>0</v>
      </c>
      <c r="I51" s="16">
        <f>'[1]16'!J53</f>
        <v>0</v>
      </c>
      <c r="J51" s="16">
        <f>'[1]16'!K53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'[1]16'!B54</f>
        <v>265</v>
      </c>
      <c r="C52" s="16">
        <f>'[1]16'!C54</f>
        <v>0</v>
      </c>
      <c r="D52" s="16">
        <f>'[1]16'!D54</f>
        <v>35</v>
      </c>
      <c r="E52" s="16">
        <f>'[1]16'!E54</f>
        <v>0</v>
      </c>
      <c r="F52" s="15">
        <f t="shared" si="6"/>
        <v>300</v>
      </c>
      <c r="G52" s="15">
        <f>'[1]16'!H54</f>
        <v>265</v>
      </c>
      <c r="H52" s="16">
        <f>'[1]16'!I54</f>
        <v>0</v>
      </c>
      <c r="I52" s="16">
        <f>'[1]16'!J54</f>
        <v>0</v>
      </c>
      <c r="J52" s="16">
        <f>'[1]16'!K54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'[1]16'!B55</f>
        <v>265</v>
      </c>
      <c r="C53" s="16">
        <f>'[1]16'!C55</f>
        <v>0</v>
      </c>
      <c r="D53" s="16">
        <f>'[1]16'!D55</f>
        <v>35</v>
      </c>
      <c r="E53" s="16">
        <f>'[1]16'!E55</f>
        <v>0</v>
      </c>
      <c r="F53" s="15">
        <f t="shared" si="6"/>
        <v>300</v>
      </c>
      <c r="G53" s="15">
        <f>'[1]16'!H55</f>
        <v>265</v>
      </c>
      <c r="H53" s="16">
        <f>'[1]16'!I55</f>
        <v>0</v>
      </c>
      <c r="I53" s="16">
        <f>'[1]16'!J55</f>
        <v>0</v>
      </c>
      <c r="J53" s="16">
        <f>'[1]16'!K55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'[1]16'!B56</f>
        <v>265</v>
      </c>
      <c r="C54" s="16">
        <f>'[1]16'!C56</f>
        <v>0</v>
      </c>
      <c r="D54" s="16">
        <f>'[1]16'!D56</f>
        <v>35</v>
      </c>
      <c r="E54" s="16">
        <f>'[1]16'!E56</f>
        <v>0</v>
      </c>
      <c r="F54" s="15">
        <f t="shared" si="6"/>
        <v>300</v>
      </c>
      <c r="G54" s="15">
        <f>'[1]16'!H56</f>
        <v>265</v>
      </c>
      <c r="H54" s="16">
        <f>'[1]16'!I56</f>
        <v>0</v>
      </c>
      <c r="I54" s="16">
        <f>'[1]16'!J56</f>
        <v>0</v>
      </c>
      <c r="J54" s="16">
        <f>'[1]16'!K56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'[1]16'!B57</f>
        <v>265</v>
      </c>
      <c r="C55" s="16">
        <f>'[1]16'!C57</f>
        <v>0</v>
      </c>
      <c r="D55" s="16">
        <f>'[1]16'!D57</f>
        <v>35</v>
      </c>
      <c r="E55" s="16">
        <f>'[1]16'!E57</f>
        <v>0</v>
      </c>
      <c r="F55" s="15">
        <f t="shared" si="6"/>
        <v>300</v>
      </c>
      <c r="G55" s="15">
        <f>'[1]16'!H57</f>
        <v>265</v>
      </c>
      <c r="H55" s="16">
        <f>'[1]16'!I57</f>
        <v>0</v>
      </c>
      <c r="I55" s="16">
        <f>'[1]16'!J57</f>
        <v>0</v>
      </c>
      <c r="J55" s="16">
        <f>'[1]16'!K57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'[1]16'!B58</f>
        <v>265</v>
      </c>
      <c r="C56" s="16">
        <f>'[1]16'!C58</f>
        <v>0</v>
      </c>
      <c r="D56" s="16">
        <f>'[1]16'!D58</f>
        <v>35</v>
      </c>
      <c r="E56" s="16">
        <f>'[1]16'!E58</f>
        <v>0</v>
      </c>
      <c r="F56" s="15">
        <f t="shared" si="6"/>
        <v>300</v>
      </c>
      <c r="G56" s="15">
        <f>'[1]16'!H58</f>
        <v>265</v>
      </c>
      <c r="H56" s="16">
        <f>'[1]16'!I58</f>
        <v>0</v>
      </c>
      <c r="I56" s="16">
        <f>'[1]16'!J58</f>
        <v>0</v>
      </c>
      <c r="J56" s="16">
        <f>'[1]16'!K58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'[1]16'!B59</f>
        <v>265</v>
      </c>
      <c r="C57" s="16">
        <f>'[1]16'!C59</f>
        <v>0</v>
      </c>
      <c r="D57" s="16">
        <f>'[1]16'!D59</f>
        <v>35</v>
      </c>
      <c r="E57" s="16">
        <f>'[1]16'!E59</f>
        <v>0</v>
      </c>
      <c r="F57" s="15">
        <f t="shared" si="6"/>
        <v>300</v>
      </c>
      <c r="G57" s="15">
        <f>'[1]16'!H59</f>
        <v>265</v>
      </c>
      <c r="H57" s="16">
        <f>'[1]16'!I59</f>
        <v>0</v>
      </c>
      <c r="I57" s="16">
        <f>'[1]16'!J59</f>
        <v>0</v>
      </c>
      <c r="J57" s="16">
        <f>'[1]16'!K59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'[1]16'!B60</f>
        <v>265</v>
      </c>
      <c r="C58" s="16">
        <f>'[1]16'!C60</f>
        <v>0</v>
      </c>
      <c r="D58" s="16">
        <f>'[1]16'!D60</f>
        <v>35</v>
      </c>
      <c r="E58" s="16">
        <f>'[1]16'!E60</f>
        <v>0</v>
      </c>
      <c r="F58" s="15">
        <f t="shared" si="6"/>
        <v>300</v>
      </c>
      <c r="G58" s="15">
        <f>'[1]16'!H60</f>
        <v>265</v>
      </c>
      <c r="H58" s="16">
        <f>'[1]16'!I60</f>
        <v>0</v>
      </c>
      <c r="I58" s="16">
        <f>'[1]16'!J60</f>
        <v>0</v>
      </c>
      <c r="J58" s="16">
        <f>'[1]16'!K60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'[1]16'!B61</f>
        <v>265</v>
      </c>
      <c r="C59" s="16">
        <f>'[1]16'!C61</f>
        <v>0</v>
      </c>
      <c r="D59" s="16">
        <f>'[1]16'!D61</f>
        <v>35</v>
      </c>
      <c r="E59" s="16">
        <f>'[1]16'!E61</f>
        <v>0</v>
      </c>
      <c r="F59" s="15">
        <f t="shared" si="6"/>
        <v>300</v>
      </c>
      <c r="G59" s="15">
        <f>'[1]16'!H61</f>
        <v>265</v>
      </c>
      <c r="H59" s="16">
        <f>'[1]16'!I61</f>
        <v>0</v>
      </c>
      <c r="I59" s="16">
        <f>'[1]16'!J61</f>
        <v>0</v>
      </c>
      <c r="J59" s="16">
        <f>'[1]16'!K61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'[1]16'!B62</f>
        <v>265</v>
      </c>
      <c r="C60" s="16">
        <f>'[1]16'!C62</f>
        <v>0</v>
      </c>
      <c r="D60" s="16">
        <f>'[1]16'!D62</f>
        <v>35</v>
      </c>
      <c r="E60" s="16">
        <f>'[1]16'!E62</f>
        <v>0</v>
      </c>
      <c r="F60" s="15">
        <f t="shared" si="6"/>
        <v>300</v>
      </c>
      <c r="G60" s="15">
        <f>'[1]16'!H62</f>
        <v>265</v>
      </c>
      <c r="H60" s="16">
        <f>'[1]16'!I62</f>
        <v>0</v>
      </c>
      <c r="I60" s="16">
        <f>'[1]16'!J62</f>
        <v>0</v>
      </c>
      <c r="J60" s="16">
        <f>'[1]16'!K62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'[1]16'!B63</f>
        <v>265</v>
      </c>
      <c r="C61" s="16">
        <f>'[1]16'!C63</f>
        <v>0</v>
      </c>
      <c r="D61" s="16">
        <f>'[1]16'!D63</f>
        <v>35</v>
      </c>
      <c r="E61" s="16">
        <f>'[1]16'!E63</f>
        <v>0</v>
      </c>
      <c r="F61" s="15">
        <f t="shared" si="6"/>
        <v>300</v>
      </c>
      <c r="G61" s="15">
        <f>'[1]16'!H63</f>
        <v>265</v>
      </c>
      <c r="H61" s="16">
        <f>'[1]16'!I63</f>
        <v>0</v>
      </c>
      <c r="I61" s="16">
        <f>'[1]16'!J63</f>
        <v>0</v>
      </c>
      <c r="J61" s="16">
        <f>'[1]16'!K63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'[1]16'!B64</f>
        <v>265</v>
      </c>
      <c r="C62" s="16">
        <f>'[1]16'!C64</f>
        <v>0</v>
      </c>
      <c r="D62" s="16">
        <f>'[1]16'!D64</f>
        <v>35</v>
      </c>
      <c r="E62" s="16">
        <f>'[1]16'!E64</f>
        <v>0</v>
      </c>
      <c r="F62" s="15">
        <f t="shared" si="6"/>
        <v>300</v>
      </c>
      <c r="G62" s="15">
        <f>'[1]16'!H64</f>
        <v>265</v>
      </c>
      <c r="H62" s="16">
        <f>'[1]16'!I64</f>
        <v>0</v>
      </c>
      <c r="I62" s="16">
        <f>'[1]16'!J64</f>
        <v>0</v>
      </c>
      <c r="J62" s="16">
        <f>'[1]16'!K64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'[1]16'!B65</f>
        <v>265</v>
      </c>
      <c r="C63" s="16">
        <f>'[1]16'!C65</f>
        <v>0</v>
      </c>
      <c r="D63" s="16">
        <f>'[1]16'!D65</f>
        <v>35</v>
      </c>
      <c r="E63" s="16">
        <f>'[1]16'!E65</f>
        <v>0</v>
      </c>
      <c r="F63" s="15">
        <f t="shared" si="6"/>
        <v>300</v>
      </c>
      <c r="G63" s="15">
        <f>'[1]16'!H65</f>
        <v>265</v>
      </c>
      <c r="H63" s="16">
        <f>'[1]16'!I65</f>
        <v>0</v>
      </c>
      <c r="I63" s="16">
        <f>'[1]16'!J65</f>
        <v>0</v>
      </c>
      <c r="J63" s="16">
        <f>'[1]16'!K65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'[1]16'!B66</f>
        <v>265</v>
      </c>
      <c r="C64" s="16">
        <f>'[1]16'!C66</f>
        <v>0</v>
      </c>
      <c r="D64" s="16">
        <f>'[1]16'!D66</f>
        <v>35</v>
      </c>
      <c r="E64" s="16">
        <f>'[1]16'!E66</f>
        <v>0</v>
      </c>
      <c r="F64" s="15">
        <f t="shared" si="6"/>
        <v>300</v>
      </c>
      <c r="G64" s="15">
        <f>'[1]16'!H66</f>
        <v>265</v>
      </c>
      <c r="H64" s="16">
        <f>'[1]16'!I66</f>
        <v>0</v>
      </c>
      <c r="I64" s="16">
        <f>'[1]16'!J66</f>
        <v>0</v>
      </c>
      <c r="J64" s="16">
        <f>'[1]16'!K66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'[1]16'!B67</f>
        <v>265</v>
      </c>
      <c r="C65" s="16">
        <f>'[1]16'!C67</f>
        <v>0</v>
      </c>
      <c r="D65" s="16">
        <f>'[1]16'!D67</f>
        <v>35</v>
      </c>
      <c r="E65" s="16">
        <f>'[1]16'!E67</f>
        <v>0</v>
      </c>
      <c r="F65" s="15">
        <f t="shared" si="6"/>
        <v>300</v>
      </c>
      <c r="G65" s="15">
        <f>'[1]16'!H67</f>
        <v>265</v>
      </c>
      <c r="H65" s="16">
        <f>'[1]16'!I67</f>
        <v>0</v>
      </c>
      <c r="I65" s="16">
        <f>'[1]16'!J67</f>
        <v>0</v>
      </c>
      <c r="J65" s="16">
        <f>'[1]16'!K67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'[1]16'!B68</f>
        <v>265</v>
      </c>
      <c r="C66" s="16">
        <f>'[1]16'!C68</f>
        <v>0</v>
      </c>
      <c r="D66" s="16">
        <f>'[1]16'!D68</f>
        <v>35</v>
      </c>
      <c r="E66" s="16">
        <f>'[1]16'!E68</f>
        <v>0</v>
      </c>
      <c r="F66" s="15">
        <f t="shared" si="6"/>
        <v>300</v>
      </c>
      <c r="G66" s="15">
        <f>'[1]16'!H68</f>
        <v>265</v>
      </c>
      <c r="H66" s="16">
        <f>'[1]16'!I68</f>
        <v>0</v>
      </c>
      <c r="I66" s="16">
        <f>'[1]16'!J68</f>
        <v>0</v>
      </c>
      <c r="J66" s="16">
        <f>'[1]16'!K68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'[1]16'!B69</f>
        <v>265</v>
      </c>
      <c r="C67" s="16">
        <f>'[1]16'!C69</f>
        <v>0</v>
      </c>
      <c r="D67" s="16">
        <f>'[1]16'!D69</f>
        <v>35</v>
      </c>
      <c r="E67" s="16">
        <f>'[1]16'!E69</f>
        <v>0</v>
      </c>
      <c r="F67" s="15">
        <f t="shared" si="6"/>
        <v>300</v>
      </c>
      <c r="G67" s="15">
        <f>'[1]16'!H69</f>
        <v>265</v>
      </c>
      <c r="H67" s="16">
        <f>'[1]16'!I69</f>
        <v>0</v>
      </c>
      <c r="I67" s="16">
        <f>'[1]16'!J69</f>
        <v>0</v>
      </c>
      <c r="J67" s="16">
        <f>'[1]16'!K69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'[1]16'!B70</f>
        <v>265</v>
      </c>
      <c r="C68" s="16">
        <f>'[1]16'!C70</f>
        <v>0</v>
      </c>
      <c r="D68" s="16">
        <f>'[1]16'!D70</f>
        <v>35</v>
      </c>
      <c r="E68" s="16">
        <f>'[1]16'!E70</f>
        <v>0</v>
      </c>
      <c r="F68" s="15">
        <f t="shared" si="6"/>
        <v>300</v>
      </c>
      <c r="G68" s="15">
        <f>'[1]16'!H70</f>
        <v>265</v>
      </c>
      <c r="H68" s="16">
        <f>'[1]16'!I70</f>
        <v>0</v>
      </c>
      <c r="I68" s="16">
        <f>'[1]16'!J70</f>
        <v>0</v>
      </c>
      <c r="J68" s="16">
        <f>'[1]16'!K70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'[1]16'!B71</f>
        <v>265</v>
      </c>
      <c r="C69" s="16">
        <f>'[1]16'!C71</f>
        <v>0</v>
      </c>
      <c r="D69" s="16">
        <f>'[1]16'!D71</f>
        <v>35</v>
      </c>
      <c r="E69" s="16">
        <f>'[1]16'!E71</f>
        <v>0</v>
      </c>
      <c r="F69" s="15">
        <f t="shared" ref="F69:F98" si="17">SUM(B69:E69)</f>
        <v>300</v>
      </c>
      <c r="G69" s="15">
        <f>'[1]16'!H71</f>
        <v>265</v>
      </c>
      <c r="H69" s="16">
        <f>'[1]16'!I71</f>
        <v>0</v>
      </c>
      <c r="I69" s="16">
        <f>'[1]16'!J71</f>
        <v>0</v>
      </c>
      <c r="J69" s="16">
        <f>'[1]16'!K71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'[1]16'!B72</f>
        <v>265</v>
      </c>
      <c r="C70" s="16">
        <f>'[1]16'!C72</f>
        <v>0</v>
      </c>
      <c r="D70" s="16">
        <f>'[1]16'!D72</f>
        <v>35</v>
      </c>
      <c r="E70" s="16">
        <f>'[1]16'!E72</f>
        <v>0</v>
      </c>
      <c r="F70" s="15">
        <f t="shared" si="17"/>
        <v>300</v>
      </c>
      <c r="G70" s="15">
        <f>'[1]16'!H72</f>
        <v>265</v>
      </c>
      <c r="H70" s="16">
        <f>'[1]16'!I72</f>
        <v>0</v>
      </c>
      <c r="I70" s="16">
        <f>'[1]16'!J72</f>
        <v>0</v>
      </c>
      <c r="J70" s="16">
        <f>'[1]16'!K72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'[1]16'!B73</f>
        <v>265</v>
      </c>
      <c r="C71" s="16">
        <f>'[1]16'!C73</f>
        <v>0</v>
      </c>
      <c r="D71" s="16">
        <f>'[1]16'!D73</f>
        <v>35</v>
      </c>
      <c r="E71" s="16">
        <f>'[1]16'!E73</f>
        <v>0</v>
      </c>
      <c r="F71" s="15">
        <f t="shared" si="17"/>
        <v>300</v>
      </c>
      <c r="G71" s="15">
        <f>'[1]16'!H73</f>
        <v>265</v>
      </c>
      <c r="H71" s="16">
        <f>'[1]16'!I73</f>
        <v>0</v>
      </c>
      <c r="I71" s="16">
        <f>'[1]16'!J73</f>
        <v>0</v>
      </c>
      <c r="J71" s="16">
        <f>'[1]16'!K73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'[1]16'!B74</f>
        <v>265</v>
      </c>
      <c r="C72" s="16">
        <f>'[1]16'!C74</f>
        <v>0</v>
      </c>
      <c r="D72" s="16">
        <f>'[1]16'!D74</f>
        <v>35</v>
      </c>
      <c r="E72" s="16">
        <f>'[1]16'!E74</f>
        <v>0</v>
      </c>
      <c r="F72" s="15">
        <f t="shared" si="17"/>
        <v>300</v>
      </c>
      <c r="G72" s="15">
        <f>'[1]16'!H74</f>
        <v>265</v>
      </c>
      <c r="H72" s="16">
        <f>'[1]16'!I74</f>
        <v>0</v>
      </c>
      <c r="I72" s="16">
        <f>'[1]16'!J74</f>
        <v>0</v>
      </c>
      <c r="J72" s="16">
        <f>'[1]16'!K74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'[1]16'!B75</f>
        <v>265</v>
      </c>
      <c r="C73" s="16">
        <f>'[1]16'!C75</f>
        <v>0</v>
      </c>
      <c r="D73" s="16">
        <f>'[1]16'!D75</f>
        <v>35</v>
      </c>
      <c r="E73" s="16">
        <f>'[1]16'!E75</f>
        <v>0</v>
      </c>
      <c r="F73" s="15">
        <f t="shared" si="17"/>
        <v>300</v>
      </c>
      <c r="G73" s="15">
        <f>'[1]16'!H75</f>
        <v>265</v>
      </c>
      <c r="H73" s="16">
        <f>'[1]16'!I75</f>
        <v>0</v>
      </c>
      <c r="I73" s="16">
        <f>'[1]16'!J75</f>
        <v>0</v>
      </c>
      <c r="J73" s="16">
        <f>'[1]16'!K75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'[1]16'!B76</f>
        <v>265</v>
      </c>
      <c r="C74" s="16">
        <f>'[1]16'!C76</f>
        <v>0</v>
      </c>
      <c r="D74" s="16">
        <f>'[1]16'!D76</f>
        <v>35</v>
      </c>
      <c r="E74" s="16">
        <f>'[1]16'!E76</f>
        <v>0</v>
      </c>
      <c r="F74" s="15">
        <f t="shared" si="17"/>
        <v>300</v>
      </c>
      <c r="G74" s="15">
        <f>'[1]16'!H76</f>
        <v>265</v>
      </c>
      <c r="H74" s="16">
        <f>'[1]16'!I76</f>
        <v>0</v>
      </c>
      <c r="I74" s="16">
        <f>'[1]16'!J76</f>
        <v>0</v>
      </c>
      <c r="J74" s="16">
        <f>'[1]16'!K76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'[1]16'!B77</f>
        <v>265</v>
      </c>
      <c r="C75" s="16">
        <f>'[1]16'!C77</f>
        <v>0</v>
      </c>
      <c r="D75" s="16">
        <f>'[1]16'!D77</f>
        <v>35</v>
      </c>
      <c r="E75" s="16">
        <f>'[1]16'!E77</f>
        <v>0</v>
      </c>
      <c r="F75" s="15">
        <f t="shared" si="17"/>
        <v>300</v>
      </c>
      <c r="G75" s="15">
        <f>'[1]16'!H77</f>
        <v>265</v>
      </c>
      <c r="H75" s="16">
        <f>'[1]16'!I77</f>
        <v>0</v>
      </c>
      <c r="I75" s="16">
        <f>'[1]16'!J77</f>
        <v>0</v>
      </c>
      <c r="J75" s="16">
        <f>'[1]16'!K77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'[1]16'!B78</f>
        <v>265</v>
      </c>
      <c r="C76" s="16">
        <f>'[1]16'!C78</f>
        <v>0</v>
      </c>
      <c r="D76" s="16">
        <f>'[1]16'!D78</f>
        <v>35</v>
      </c>
      <c r="E76" s="16">
        <f>'[1]16'!E78</f>
        <v>0</v>
      </c>
      <c r="F76" s="15">
        <f t="shared" si="17"/>
        <v>300</v>
      </c>
      <c r="G76" s="15">
        <f>'[1]16'!H78</f>
        <v>265</v>
      </c>
      <c r="H76" s="16">
        <f>'[1]16'!I78</f>
        <v>0</v>
      </c>
      <c r="I76" s="16">
        <f>'[1]16'!J78</f>
        <v>0</v>
      </c>
      <c r="J76" s="16">
        <f>'[1]16'!K78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'[1]16'!B79</f>
        <v>265</v>
      </c>
      <c r="C77" s="16">
        <f>'[1]16'!C79</f>
        <v>0</v>
      </c>
      <c r="D77" s="16">
        <f>'[1]16'!D79</f>
        <v>35</v>
      </c>
      <c r="E77" s="16">
        <f>'[1]16'!E79</f>
        <v>0</v>
      </c>
      <c r="F77" s="15">
        <f t="shared" si="17"/>
        <v>300</v>
      </c>
      <c r="G77" s="15">
        <f>'[1]16'!H79</f>
        <v>265</v>
      </c>
      <c r="H77" s="16">
        <f>'[1]16'!I79</f>
        <v>0</v>
      </c>
      <c r="I77" s="16">
        <f>'[1]16'!J79</f>
        <v>0</v>
      </c>
      <c r="J77" s="16">
        <f>'[1]16'!K79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'[1]16'!B80</f>
        <v>265</v>
      </c>
      <c r="C78" s="16">
        <f>'[1]16'!C80</f>
        <v>0</v>
      </c>
      <c r="D78" s="16">
        <f>'[1]16'!D80</f>
        <v>35</v>
      </c>
      <c r="E78" s="16">
        <f>'[1]16'!E80</f>
        <v>0</v>
      </c>
      <c r="F78" s="15">
        <f t="shared" si="17"/>
        <v>300</v>
      </c>
      <c r="G78" s="15">
        <f>'[1]16'!H80</f>
        <v>265</v>
      </c>
      <c r="H78" s="16">
        <f>'[1]16'!I80</f>
        <v>0</v>
      </c>
      <c r="I78" s="16">
        <f>'[1]16'!J80</f>
        <v>0</v>
      </c>
      <c r="J78" s="16">
        <f>'[1]16'!K80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'[1]16'!B81</f>
        <v>265</v>
      </c>
      <c r="C79" s="16">
        <f>'[1]16'!C81</f>
        <v>0</v>
      </c>
      <c r="D79" s="16">
        <f>'[1]16'!D81</f>
        <v>35</v>
      </c>
      <c r="E79" s="16">
        <f>'[1]16'!E81</f>
        <v>0</v>
      </c>
      <c r="F79" s="15">
        <f t="shared" si="17"/>
        <v>300</v>
      </c>
      <c r="G79" s="15">
        <f>'[1]16'!H81</f>
        <v>265</v>
      </c>
      <c r="H79" s="16">
        <f>'[1]16'!I81</f>
        <v>0</v>
      </c>
      <c r="I79" s="16">
        <f>'[1]16'!J81</f>
        <v>0</v>
      </c>
      <c r="J79" s="16">
        <f>'[1]16'!K81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'[1]16'!B82</f>
        <v>265</v>
      </c>
      <c r="C80" s="16">
        <f>'[1]16'!C82</f>
        <v>0</v>
      </c>
      <c r="D80" s="16">
        <f>'[1]16'!D82</f>
        <v>35</v>
      </c>
      <c r="E80" s="16">
        <f>'[1]16'!E82</f>
        <v>0</v>
      </c>
      <c r="F80" s="15">
        <f t="shared" si="17"/>
        <v>300</v>
      </c>
      <c r="G80" s="15">
        <f>'[1]16'!H82</f>
        <v>265</v>
      </c>
      <c r="H80" s="16">
        <f>'[1]16'!I82</f>
        <v>0</v>
      </c>
      <c r="I80" s="16">
        <f>'[1]16'!J82</f>
        <v>0</v>
      </c>
      <c r="J80" s="16">
        <f>'[1]16'!K82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'[1]16'!B83</f>
        <v>265</v>
      </c>
      <c r="C81" s="16">
        <f>'[1]16'!C83</f>
        <v>0</v>
      </c>
      <c r="D81" s="16">
        <f>'[1]16'!D83</f>
        <v>35</v>
      </c>
      <c r="E81" s="16">
        <f>'[1]16'!E83</f>
        <v>0</v>
      </c>
      <c r="F81" s="15">
        <f t="shared" si="17"/>
        <v>300</v>
      </c>
      <c r="G81" s="15">
        <f>'[1]16'!H83</f>
        <v>265</v>
      </c>
      <c r="H81" s="16">
        <f>'[1]16'!I83</f>
        <v>0</v>
      </c>
      <c r="I81" s="16">
        <f>'[1]16'!J83</f>
        <v>0</v>
      </c>
      <c r="J81" s="16">
        <f>'[1]16'!K83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'[1]16'!B84</f>
        <v>265</v>
      </c>
      <c r="C82" s="16">
        <f>'[1]16'!C84</f>
        <v>0</v>
      </c>
      <c r="D82" s="16">
        <f>'[1]16'!D84</f>
        <v>35</v>
      </c>
      <c r="E82" s="16">
        <f>'[1]16'!E84</f>
        <v>0</v>
      </c>
      <c r="F82" s="15">
        <f t="shared" si="17"/>
        <v>300</v>
      </c>
      <c r="G82" s="15">
        <f>'[1]16'!H84</f>
        <v>265</v>
      </c>
      <c r="H82" s="16">
        <f>'[1]16'!I84</f>
        <v>0</v>
      </c>
      <c r="I82" s="16">
        <f>'[1]16'!J84</f>
        <v>0</v>
      </c>
      <c r="J82" s="16">
        <f>'[1]16'!K84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'[1]16'!B85</f>
        <v>265</v>
      </c>
      <c r="C83" s="16">
        <f>'[1]16'!C85</f>
        <v>0</v>
      </c>
      <c r="D83" s="16">
        <f>'[1]16'!D85</f>
        <v>35</v>
      </c>
      <c r="E83" s="16">
        <f>'[1]16'!E85</f>
        <v>0</v>
      </c>
      <c r="F83" s="15">
        <f t="shared" si="17"/>
        <v>300</v>
      </c>
      <c r="G83" s="15">
        <f>'[1]16'!H85</f>
        <v>265</v>
      </c>
      <c r="H83" s="16">
        <f>'[1]16'!I85</f>
        <v>0</v>
      </c>
      <c r="I83" s="16">
        <f>'[1]16'!J85</f>
        <v>0</v>
      </c>
      <c r="J83" s="16">
        <f>'[1]16'!K85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'[1]16'!B86</f>
        <v>265</v>
      </c>
      <c r="C84" s="16">
        <f>'[1]16'!C86</f>
        <v>0</v>
      </c>
      <c r="D84" s="16">
        <f>'[1]16'!D86</f>
        <v>35</v>
      </c>
      <c r="E84" s="16">
        <f>'[1]16'!E86</f>
        <v>0</v>
      </c>
      <c r="F84" s="15">
        <f t="shared" si="17"/>
        <v>300</v>
      </c>
      <c r="G84" s="15">
        <f>'[1]16'!H86</f>
        <v>265</v>
      </c>
      <c r="H84" s="16">
        <f>'[1]16'!I86</f>
        <v>0</v>
      </c>
      <c r="I84" s="16">
        <f>'[1]16'!J86</f>
        <v>0</v>
      </c>
      <c r="J84" s="16">
        <f>'[1]16'!K86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'[1]16'!B87</f>
        <v>265</v>
      </c>
      <c r="C85" s="16">
        <f>'[1]16'!C87</f>
        <v>0</v>
      </c>
      <c r="D85" s="16">
        <f>'[1]16'!D87</f>
        <v>35</v>
      </c>
      <c r="E85" s="16">
        <f>'[1]16'!E87</f>
        <v>0</v>
      </c>
      <c r="F85" s="15">
        <f t="shared" si="17"/>
        <v>300</v>
      </c>
      <c r="G85" s="15">
        <f>'[1]16'!H87</f>
        <v>265</v>
      </c>
      <c r="H85" s="16">
        <f>'[1]16'!I87</f>
        <v>0</v>
      </c>
      <c r="I85" s="16">
        <f>'[1]16'!J87</f>
        <v>0</v>
      </c>
      <c r="J85" s="16">
        <f>'[1]16'!K87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'[1]16'!B88</f>
        <v>265</v>
      </c>
      <c r="C86" s="16">
        <f>'[1]16'!C88</f>
        <v>0</v>
      </c>
      <c r="D86" s="16">
        <f>'[1]16'!D88</f>
        <v>35</v>
      </c>
      <c r="E86" s="16">
        <f>'[1]16'!E88</f>
        <v>0</v>
      </c>
      <c r="F86" s="15">
        <f t="shared" si="17"/>
        <v>300</v>
      </c>
      <c r="G86" s="15">
        <f>'[1]16'!H88</f>
        <v>265</v>
      </c>
      <c r="H86" s="16">
        <f>'[1]16'!I88</f>
        <v>0</v>
      </c>
      <c r="I86" s="16">
        <f>'[1]16'!J88</f>
        <v>0</v>
      </c>
      <c r="J86" s="16">
        <f>'[1]16'!K88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'[1]16'!B89</f>
        <v>265</v>
      </c>
      <c r="C87" s="16">
        <f>'[1]16'!C89</f>
        <v>0</v>
      </c>
      <c r="D87" s="16">
        <f>'[1]16'!D89</f>
        <v>35</v>
      </c>
      <c r="E87" s="16">
        <f>'[1]16'!E89</f>
        <v>0</v>
      </c>
      <c r="F87" s="15">
        <f t="shared" si="17"/>
        <v>300</v>
      </c>
      <c r="G87" s="15">
        <f>'[1]16'!H89</f>
        <v>265</v>
      </c>
      <c r="H87" s="16">
        <f>'[1]16'!I89</f>
        <v>0</v>
      </c>
      <c r="I87" s="16">
        <f>'[1]16'!J89</f>
        <v>0</v>
      </c>
      <c r="J87" s="16">
        <f>'[1]16'!K89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'[1]16'!B90</f>
        <v>265</v>
      </c>
      <c r="C88" s="16">
        <f>'[1]16'!C90</f>
        <v>0</v>
      </c>
      <c r="D88" s="16">
        <f>'[1]16'!D90</f>
        <v>35</v>
      </c>
      <c r="E88" s="16">
        <f>'[1]16'!E90</f>
        <v>0</v>
      </c>
      <c r="F88" s="15">
        <f t="shared" si="17"/>
        <v>300</v>
      </c>
      <c r="G88" s="15">
        <f>'[1]16'!H90</f>
        <v>265</v>
      </c>
      <c r="H88" s="16">
        <f>'[1]16'!I90</f>
        <v>0</v>
      </c>
      <c r="I88" s="16">
        <f>'[1]16'!J90</f>
        <v>0</v>
      </c>
      <c r="J88" s="16">
        <f>'[1]16'!K90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'[1]16'!B91</f>
        <v>265</v>
      </c>
      <c r="C89" s="16">
        <f>'[1]16'!C91</f>
        <v>0</v>
      </c>
      <c r="D89" s="16">
        <f>'[1]16'!D91</f>
        <v>35</v>
      </c>
      <c r="E89" s="16">
        <f>'[1]16'!E91</f>
        <v>0</v>
      </c>
      <c r="F89" s="15">
        <f t="shared" si="17"/>
        <v>300</v>
      </c>
      <c r="G89" s="15">
        <f>'[1]16'!H91</f>
        <v>265</v>
      </c>
      <c r="H89" s="16">
        <f>'[1]16'!I91</f>
        <v>0</v>
      </c>
      <c r="I89" s="16">
        <f>'[1]16'!J91</f>
        <v>0</v>
      </c>
      <c r="J89" s="16">
        <f>'[1]16'!K91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'[1]16'!B92</f>
        <v>265</v>
      </c>
      <c r="C90" s="16">
        <f>'[1]16'!C92</f>
        <v>0</v>
      </c>
      <c r="D90" s="16">
        <f>'[1]16'!D92</f>
        <v>35</v>
      </c>
      <c r="E90" s="16">
        <f>'[1]16'!E92</f>
        <v>0</v>
      </c>
      <c r="F90" s="15">
        <f t="shared" si="17"/>
        <v>300</v>
      </c>
      <c r="G90" s="15">
        <f>'[1]16'!H92</f>
        <v>265</v>
      </c>
      <c r="H90" s="16">
        <f>'[1]16'!I92</f>
        <v>0</v>
      </c>
      <c r="I90" s="16">
        <f>'[1]16'!J92</f>
        <v>0</v>
      </c>
      <c r="J90" s="16">
        <f>'[1]16'!K92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'[1]16'!B93</f>
        <v>265</v>
      </c>
      <c r="C91" s="16">
        <f>'[1]16'!C93</f>
        <v>0</v>
      </c>
      <c r="D91" s="16">
        <f>'[1]16'!D93</f>
        <v>35</v>
      </c>
      <c r="E91" s="16">
        <f>'[1]16'!E93</f>
        <v>0</v>
      </c>
      <c r="F91" s="15">
        <f t="shared" si="17"/>
        <v>300</v>
      </c>
      <c r="G91" s="15">
        <f>'[1]16'!H93</f>
        <v>265</v>
      </c>
      <c r="H91" s="16">
        <f>'[1]16'!I93</f>
        <v>0</v>
      </c>
      <c r="I91" s="16">
        <f>'[1]16'!J93</f>
        <v>0</v>
      </c>
      <c r="J91" s="16">
        <f>'[1]16'!K93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'[1]16'!B94</f>
        <v>265</v>
      </c>
      <c r="C92" s="16">
        <f>'[1]16'!C94</f>
        <v>0</v>
      </c>
      <c r="D92" s="16">
        <f>'[1]16'!D94</f>
        <v>35</v>
      </c>
      <c r="E92" s="16">
        <f>'[1]16'!E94</f>
        <v>0</v>
      </c>
      <c r="F92" s="15">
        <f t="shared" si="17"/>
        <v>300</v>
      </c>
      <c r="G92" s="15">
        <f>'[1]16'!H94</f>
        <v>265</v>
      </c>
      <c r="H92" s="16">
        <f>'[1]16'!I94</f>
        <v>0</v>
      </c>
      <c r="I92" s="16">
        <f>'[1]16'!J94</f>
        <v>0</v>
      </c>
      <c r="J92" s="16">
        <f>'[1]16'!K94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'[1]16'!B95</f>
        <v>265</v>
      </c>
      <c r="C93" s="16">
        <f>'[1]16'!C95</f>
        <v>0</v>
      </c>
      <c r="D93" s="16">
        <f>'[1]16'!D95</f>
        <v>35</v>
      </c>
      <c r="E93" s="16">
        <f>'[1]16'!E95</f>
        <v>0</v>
      </c>
      <c r="F93" s="15">
        <f t="shared" si="17"/>
        <v>300</v>
      </c>
      <c r="G93" s="15">
        <f>'[1]16'!H95</f>
        <v>265</v>
      </c>
      <c r="H93" s="16">
        <f>'[1]16'!I95</f>
        <v>0</v>
      </c>
      <c r="I93" s="16">
        <f>'[1]16'!J95</f>
        <v>0</v>
      </c>
      <c r="J93" s="16">
        <f>'[1]16'!K95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'[1]16'!B96</f>
        <v>265</v>
      </c>
      <c r="C94" s="16">
        <f>'[1]16'!C96</f>
        <v>0</v>
      </c>
      <c r="D94" s="16">
        <f>'[1]16'!D96</f>
        <v>35</v>
      </c>
      <c r="E94" s="16">
        <f>'[1]16'!E96</f>
        <v>0</v>
      </c>
      <c r="F94" s="15">
        <f t="shared" si="17"/>
        <v>300</v>
      </c>
      <c r="G94" s="15">
        <f>'[1]16'!H96</f>
        <v>265</v>
      </c>
      <c r="H94" s="16">
        <f>'[1]16'!I96</f>
        <v>0</v>
      </c>
      <c r="I94" s="16">
        <f>'[1]16'!J96</f>
        <v>0</v>
      </c>
      <c r="J94" s="16">
        <f>'[1]16'!K96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'[1]16'!B97</f>
        <v>265</v>
      </c>
      <c r="C95" s="16">
        <f>'[1]16'!C97</f>
        <v>0</v>
      </c>
      <c r="D95" s="16">
        <f>'[1]16'!D97</f>
        <v>35</v>
      </c>
      <c r="E95" s="16">
        <f>'[1]16'!E97</f>
        <v>0</v>
      </c>
      <c r="F95" s="15">
        <f t="shared" si="17"/>
        <v>300</v>
      </c>
      <c r="G95" s="15">
        <f>'[1]16'!H97</f>
        <v>265</v>
      </c>
      <c r="H95" s="16">
        <f>'[1]16'!I97</f>
        <v>0</v>
      </c>
      <c r="I95" s="16">
        <f>'[1]16'!J97</f>
        <v>0</v>
      </c>
      <c r="J95" s="16">
        <f>'[1]16'!K97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'[1]16'!B98</f>
        <v>265</v>
      </c>
      <c r="C96" s="16">
        <f>'[1]16'!C98</f>
        <v>0</v>
      </c>
      <c r="D96" s="16">
        <f>'[1]16'!D98</f>
        <v>35</v>
      </c>
      <c r="E96" s="16">
        <f>'[1]16'!E98</f>
        <v>0</v>
      </c>
      <c r="F96" s="15">
        <f t="shared" si="17"/>
        <v>300</v>
      </c>
      <c r="G96" s="15">
        <f>'[1]16'!H98</f>
        <v>265</v>
      </c>
      <c r="H96" s="16">
        <f>'[1]16'!I98</f>
        <v>0</v>
      </c>
      <c r="I96" s="16">
        <f>'[1]16'!J98</f>
        <v>0</v>
      </c>
      <c r="J96" s="16">
        <f>'[1]16'!K98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'[1]16'!B99</f>
        <v>265</v>
      </c>
      <c r="C97" s="16">
        <f>'[1]16'!C99</f>
        <v>0</v>
      </c>
      <c r="D97" s="16">
        <f>'[1]16'!D99</f>
        <v>35</v>
      </c>
      <c r="E97" s="16">
        <f>'[1]16'!E99</f>
        <v>0</v>
      </c>
      <c r="F97" s="15">
        <f t="shared" si="17"/>
        <v>300</v>
      </c>
      <c r="G97" s="15">
        <f>'[1]16'!H99</f>
        <v>265</v>
      </c>
      <c r="H97" s="16">
        <f>'[1]16'!I99</f>
        <v>0</v>
      </c>
      <c r="I97" s="16">
        <f>'[1]16'!J99</f>
        <v>0</v>
      </c>
      <c r="J97" s="16">
        <f>'[1]16'!K99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'[1]16'!B100</f>
        <v>265</v>
      </c>
      <c r="C98" s="16">
        <f>'[1]16'!C100</f>
        <v>0</v>
      </c>
      <c r="D98" s="16">
        <f>'[1]16'!D100</f>
        <v>35</v>
      </c>
      <c r="E98" s="16">
        <f>'[1]16'!E100</f>
        <v>0</v>
      </c>
      <c r="F98" s="15">
        <f t="shared" si="17"/>
        <v>300</v>
      </c>
      <c r="G98" s="15">
        <f>'[1]16'!H100</f>
        <v>265</v>
      </c>
      <c r="H98" s="16">
        <f>'[1]16'!I100</f>
        <v>0</v>
      </c>
      <c r="I98" s="16">
        <f>'[1]16'!J100</f>
        <v>0</v>
      </c>
      <c r="J98" s="16">
        <f>'[1]16'!K100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0.84</v>
      </c>
      <c r="E99" s="15">
        <f t="shared" si="18"/>
        <v>0</v>
      </c>
      <c r="F99" s="15">
        <f t="shared" si="18"/>
        <v>7.2</v>
      </c>
      <c r="G99" s="15">
        <f t="shared" si="18"/>
        <v>6.36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6.36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45093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75">
        <f>'[2]16'!B5</f>
        <v>84</v>
      </c>
      <c r="C3" s="176">
        <f>'[2]16'!C5</f>
        <v>0</v>
      </c>
      <c r="D3" s="176">
        <f>'[2]16'!D5</f>
        <v>0</v>
      </c>
      <c r="E3" s="176">
        <f>'[2]16'!E5</f>
        <v>0</v>
      </c>
      <c r="F3" s="15">
        <f>SUM(B3:E3)</f>
        <v>84</v>
      </c>
      <c r="G3" s="175">
        <f>'[2]16'!H5</f>
        <v>33</v>
      </c>
      <c r="H3" s="176">
        <f>'[2]16'!I5</f>
        <v>0</v>
      </c>
      <c r="I3" s="176">
        <f>'[2]16'!J5</f>
        <v>0</v>
      </c>
      <c r="J3" s="176">
        <f>'[2]16'!K5</f>
        <v>0</v>
      </c>
      <c r="K3" s="15">
        <f>SUM(G3:J3)</f>
        <v>33</v>
      </c>
      <c r="L3" s="18">
        <f>frq!C3</f>
        <v>1</v>
      </c>
      <c r="M3" s="125">
        <f>IF($L3=1,G3,IF(AND($L3=0.985,G3&gt;0.985*B3),B3*0.985,IF(AND($L3=0.965,G3&gt;0.965*B3),0.965*B3,G3)))-R3</f>
        <v>32.6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32.6</v>
      </c>
      <c r="R3" s="18">
        <v>0.4</v>
      </c>
    </row>
    <row r="4" spans="1:18">
      <c r="A4" s="8" t="s">
        <v>46</v>
      </c>
      <c r="B4" s="175">
        <f>'[2]16'!B6</f>
        <v>84</v>
      </c>
      <c r="C4" s="176">
        <f>'[2]16'!C6</f>
        <v>0</v>
      </c>
      <c r="D4" s="176">
        <f>'[2]16'!D6</f>
        <v>0</v>
      </c>
      <c r="E4" s="176">
        <f>'[2]16'!E6</f>
        <v>0</v>
      </c>
      <c r="F4" s="15">
        <f>SUM(B4:E4)</f>
        <v>84</v>
      </c>
      <c r="G4" s="175">
        <f>'[2]16'!H6</f>
        <v>33</v>
      </c>
      <c r="H4" s="176">
        <f>'[2]16'!I6</f>
        <v>0</v>
      </c>
      <c r="I4" s="176">
        <f>'[2]16'!J6</f>
        <v>0</v>
      </c>
      <c r="J4" s="176">
        <f>'[2]16'!K6</f>
        <v>0</v>
      </c>
      <c r="K4" s="15">
        <f t="shared" ref="K4:K67" si="3">SUM(G4:J4)</f>
        <v>33</v>
      </c>
      <c r="L4" s="18">
        <f>frq!C4</f>
        <v>1</v>
      </c>
      <c r="M4" s="125">
        <f t="shared" ref="M4:M67" si="4">IF($L4=1,G4,IF(AND($L4=0.985,G4&gt;0.985*B4),B4*0.985,IF(AND($L4=0.965,G4&gt;0.965*B4),0.965*B4,G4)))-R4</f>
        <v>32.6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32.6</v>
      </c>
      <c r="R4" s="18">
        <v>0.4</v>
      </c>
    </row>
    <row r="5" spans="1:18">
      <c r="A5" s="8" t="s">
        <v>47</v>
      </c>
      <c r="B5" s="175">
        <f>'[2]16'!B7</f>
        <v>84</v>
      </c>
      <c r="C5" s="176">
        <f>'[2]16'!C7</f>
        <v>0</v>
      </c>
      <c r="D5" s="176">
        <f>'[2]16'!D7</f>
        <v>0</v>
      </c>
      <c r="E5" s="176">
        <f>'[2]16'!E7</f>
        <v>0</v>
      </c>
      <c r="F5" s="15">
        <f t="shared" ref="F5:F68" si="6">SUM(B5:E5)</f>
        <v>84</v>
      </c>
      <c r="G5" s="175">
        <f>'[2]16'!H7</f>
        <v>33</v>
      </c>
      <c r="H5" s="176">
        <f>'[2]16'!I7</f>
        <v>0</v>
      </c>
      <c r="I5" s="176">
        <f>'[2]16'!J7</f>
        <v>0</v>
      </c>
      <c r="J5" s="176">
        <f>'[2]16'!K7</f>
        <v>0</v>
      </c>
      <c r="K5" s="15">
        <f t="shared" si="3"/>
        <v>33</v>
      </c>
      <c r="L5" s="18">
        <f>frq!C5</f>
        <v>1</v>
      </c>
      <c r="M5" s="125">
        <f t="shared" si="4"/>
        <v>32.6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32.6</v>
      </c>
      <c r="R5" s="18">
        <v>0.4</v>
      </c>
    </row>
    <row r="6" spans="1:18">
      <c r="A6" s="8" t="s">
        <v>48</v>
      </c>
      <c r="B6" s="175">
        <f>'[2]16'!B8</f>
        <v>84</v>
      </c>
      <c r="C6" s="176">
        <f>'[2]16'!C8</f>
        <v>0</v>
      </c>
      <c r="D6" s="176">
        <f>'[2]16'!D8</f>
        <v>0</v>
      </c>
      <c r="E6" s="176">
        <f>'[2]16'!E8</f>
        <v>0</v>
      </c>
      <c r="F6" s="15">
        <f t="shared" si="6"/>
        <v>84</v>
      </c>
      <c r="G6" s="175">
        <f>'[2]16'!H8</f>
        <v>33</v>
      </c>
      <c r="H6" s="176">
        <f>'[2]16'!I8</f>
        <v>0</v>
      </c>
      <c r="I6" s="176">
        <f>'[2]16'!J8</f>
        <v>0</v>
      </c>
      <c r="J6" s="176">
        <f>'[2]16'!K8</f>
        <v>0</v>
      </c>
      <c r="K6" s="15">
        <f t="shared" si="3"/>
        <v>33</v>
      </c>
      <c r="L6" s="18">
        <f>frq!C6</f>
        <v>1</v>
      </c>
      <c r="M6" s="125">
        <f t="shared" si="4"/>
        <v>32.6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32.6</v>
      </c>
      <c r="R6" s="18">
        <v>0.4</v>
      </c>
    </row>
    <row r="7" spans="1:18">
      <c r="A7" s="8" t="s">
        <v>49</v>
      </c>
      <c r="B7" s="175">
        <f>'[2]16'!B9</f>
        <v>84</v>
      </c>
      <c r="C7" s="176">
        <f>'[2]16'!C9</f>
        <v>0</v>
      </c>
      <c r="D7" s="176">
        <f>'[2]16'!D9</f>
        <v>0</v>
      </c>
      <c r="E7" s="176">
        <f>'[2]16'!E9</f>
        <v>0</v>
      </c>
      <c r="F7" s="15">
        <f t="shared" si="6"/>
        <v>84</v>
      </c>
      <c r="G7" s="175">
        <f>'[2]16'!H9</f>
        <v>33</v>
      </c>
      <c r="H7" s="176">
        <f>'[2]16'!I9</f>
        <v>0</v>
      </c>
      <c r="I7" s="176">
        <f>'[2]16'!J9</f>
        <v>0</v>
      </c>
      <c r="J7" s="176">
        <f>'[2]16'!K9</f>
        <v>0</v>
      </c>
      <c r="K7" s="15">
        <f t="shared" si="3"/>
        <v>33</v>
      </c>
      <c r="L7" s="18">
        <f>frq!C7</f>
        <v>1</v>
      </c>
      <c r="M7" s="125">
        <f t="shared" si="4"/>
        <v>32.6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32.6</v>
      </c>
      <c r="R7" s="18">
        <v>0.4</v>
      </c>
    </row>
    <row r="8" spans="1:18">
      <c r="A8" s="8" t="s">
        <v>50</v>
      </c>
      <c r="B8" s="175">
        <f>'[2]16'!B10</f>
        <v>84</v>
      </c>
      <c r="C8" s="176">
        <f>'[2]16'!C10</f>
        <v>0</v>
      </c>
      <c r="D8" s="176">
        <f>'[2]16'!D10</f>
        <v>0</v>
      </c>
      <c r="E8" s="176">
        <f>'[2]16'!E10</f>
        <v>0</v>
      </c>
      <c r="F8" s="15">
        <f t="shared" si="6"/>
        <v>84</v>
      </c>
      <c r="G8" s="175">
        <f>'[2]16'!H10</f>
        <v>33</v>
      </c>
      <c r="H8" s="176">
        <f>'[2]16'!I10</f>
        <v>0</v>
      </c>
      <c r="I8" s="176">
        <f>'[2]16'!J10</f>
        <v>0</v>
      </c>
      <c r="J8" s="176">
        <f>'[2]16'!K10</f>
        <v>0</v>
      </c>
      <c r="K8" s="15">
        <f t="shared" si="3"/>
        <v>33</v>
      </c>
      <c r="L8" s="18">
        <f>frq!C8</f>
        <v>1</v>
      </c>
      <c r="M8" s="125">
        <f t="shared" si="4"/>
        <v>32.6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32.6</v>
      </c>
      <c r="R8" s="18">
        <v>0.4</v>
      </c>
    </row>
    <row r="9" spans="1:18">
      <c r="A9" s="8" t="s">
        <v>51</v>
      </c>
      <c r="B9" s="175">
        <f>'[2]16'!B11</f>
        <v>84</v>
      </c>
      <c r="C9" s="176">
        <f>'[2]16'!C11</f>
        <v>0</v>
      </c>
      <c r="D9" s="176">
        <f>'[2]16'!D11</f>
        <v>0</v>
      </c>
      <c r="E9" s="176">
        <f>'[2]16'!E11</f>
        <v>0</v>
      </c>
      <c r="F9" s="15">
        <f t="shared" si="6"/>
        <v>84</v>
      </c>
      <c r="G9" s="175">
        <f>'[2]16'!H11</f>
        <v>33</v>
      </c>
      <c r="H9" s="176">
        <f>'[2]16'!I11</f>
        <v>0</v>
      </c>
      <c r="I9" s="176">
        <f>'[2]16'!J11</f>
        <v>0</v>
      </c>
      <c r="J9" s="176">
        <f>'[2]16'!K11</f>
        <v>0</v>
      </c>
      <c r="K9" s="15">
        <f t="shared" si="3"/>
        <v>33</v>
      </c>
      <c r="L9" s="18">
        <f>frq!C9</f>
        <v>1</v>
      </c>
      <c r="M9" s="125">
        <f t="shared" si="4"/>
        <v>32.6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32.6</v>
      </c>
      <c r="R9" s="18">
        <v>0.4</v>
      </c>
    </row>
    <row r="10" spans="1:18">
      <c r="A10" s="8" t="s">
        <v>52</v>
      </c>
      <c r="B10" s="175">
        <f>'[2]16'!B12</f>
        <v>84</v>
      </c>
      <c r="C10" s="176">
        <f>'[2]16'!C12</f>
        <v>0</v>
      </c>
      <c r="D10" s="176">
        <f>'[2]16'!D12</f>
        <v>0</v>
      </c>
      <c r="E10" s="176">
        <f>'[2]16'!E12</f>
        <v>0</v>
      </c>
      <c r="F10" s="15">
        <f t="shared" si="6"/>
        <v>84</v>
      </c>
      <c r="G10" s="175">
        <f>'[2]16'!H12</f>
        <v>33</v>
      </c>
      <c r="H10" s="176">
        <f>'[2]16'!I12</f>
        <v>0</v>
      </c>
      <c r="I10" s="176">
        <f>'[2]16'!J12</f>
        <v>0</v>
      </c>
      <c r="J10" s="176">
        <f>'[2]16'!K12</f>
        <v>0</v>
      </c>
      <c r="K10" s="15">
        <f t="shared" si="3"/>
        <v>33</v>
      </c>
      <c r="L10" s="18">
        <f>frq!C10</f>
        <v>1</v>
      </c>
      <c r="M10" s="125">
        <f t="shared" si="4"/>
        <v>32.6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32.6</v>
      </c>
      <c r="R10" s="18">
        <v>0.4</v>
      </c>
    </row>
    <row r="11" spans="1:18">
      <c r="A11" s="8" t="s">
        <v>53</v>
      </c>
      <c r="B11" s="175">
        <f>'[2]16'!B13</f>
        <v>84</v>
      </c>
      <c r="C11" s="176">
        <f>'[2]16'!C13</f>
        <v>0</v>
      </c>
      <c r="D11" s="176">
        <f>'[2]16'!D13</f>
        <v>0</v>
      </c>
      <c r="E11" s="176">
        <f>'[2]16'!E13</f>
        <v>0</v>
      </c>
      <c r="F11" s="15">
        <f t="shared" si="6"/>
        <v>84</v>
      </c>
      <c r="G11" s="175">
        <f>'[2]16'!H13</f>
        <v>33</v>
      </c>
      <c r="H11" s="176">
        <f>'[2]16'!I13</f>
        <v>0</v>
      </c>
      <c r="I11" s="176">
        <f>'[2]16'!J13</f>
        <v>0</v>
      </c>
      <c r="J11" s="176">
        <f>'[2]16'!K13</f>
        <v>0</v>
      </c>
      <c r="K11" s="15">
        <f t="shared" si="3"/>
        <v>33</v>
      </c>
      <c r="L11" s="18">
        <f>frq!C11</f>
        <v>1</v>
      </c>
      <c r="M11" s="125">
        <f t="shared" si="4"/>
        <v>32.6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32.6</v>
      </c>
      <c r="R11" s="18">
        <v>0.4</v>
      </c>
    </row>
    <row r="12" spans="1:18">
      <c r="A12" s="8" t="s">
        <v>54</v>
      </c>
      <c r="B12" s="175">
        <f>'[2]16'!B14</f>
        <v>84</v>
      </c>
      <c r="C12" s="176">
        <f>'[2]16'!C14</f>
        <v>0</v>
      </c>
      <c r="D12" s="176">
        <f>'[2]16'!D14</f>
        <v>0</v>
      </c>
      <c r="E12" s="176">
        <f>'[2]16'!E14</f>
        <v>0</v>
      </c>
      <c r="F12" s="15">
        <f t="shared" si="6"/>
        <v>84</v>
      </c>
      <c r="G12" s="175">
        <f>'[2]16'!H14</f>
        <v>33</v>
      </c>
      <c r="H12" s="176">
        <f>'[2]16'!I14</f>
        <v>0</v>
      </c>
      <c r="I12" s="176">
        <f>'[2]16'!J14</f>
        <v>0</v>
      </c>
      <c r="J12" s="176">
        <f>'[2]16'!K14</f>
        <v>0</v>
      </c>
      <c r="K12" s="15">
        <f t="shared" si="3"/>
        <v>33</v>
      </c>
      <c r="L12" s="18">
        <f>frq!C12</f>
        <v>1</v>
      </c>
      <c r="M12" s="125">
        <f t="shared" si="4"/>
        <v>32.6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32.6</v>
      </c>
      <c r="R12" s="18">
        <v>0.4</v>
      </c>
    </row>
    <row r="13" spans="1:18">
      <c r="A13" s="8" t="s">
        <v>55</v>
      </c>
      <c r="B13" s="175">
        <f>'[2]16'!B15</f>
        <v>84</v>
      </c>
      <c r="C13" s="176">
        <f>'[2]16'!C15</f>
        <v>0</v>
      </c>
      <c r="D13" s="176">
        <f>'[2]16'!D15</f>
        <v>0</v>
      </c>
      <c r="E13" s="176">
        <f>'[2]16'!E15</f>
        <v>0</v>
      </c>
      <c r="F13" s="15">
        <f t="shared" si="6"/>
        <v>84</v>
      </c>
      <c r="G13" s="175">
        <f>'[2]16'!H15</f>
        <v>33</v>
      </c>
      <c r="H13" s="176">
        <f>'[2]16'!I15</f>
        <v>0</v>
      </c>
      <c r="I13" s="176">
        <f>'[2]16'!J15</f>
        <v>0</v>
      </c>
      <c r="J13" s="176">
        <f>'[2]16'!K15</f>
        <v>0</v>
      </c>
      <c r="K13" s="15">
        <f t="shared" si="3"/>
        <v>33</v>
      </c>
      <c r="L13" s="18">
        <f>frq!C13</f>
        <v>1</v>
      </c>
      <c r="M13" s="125">
        <f t="shared" si="4"/>
        <v>32.6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32.6</v>
      </c>
      <c r="R13" s="18">
        <v>0.4</v>
      </c>
    </row>
    <row r="14" spans="1:18">
      <c r="A14" s="8" t="s">
        <v>56</v>
      </c>
      <c r="B14" s="175">
        <f>'[2]16'!B16</f>
        <v>84</v>
      </c>
      <c r="C14" s="176">
        <f>'[2]16'!C16</f>
        <v>0</v>
      </c>
      <c r="D14" s="176">
        <f>'[2]16'!D16</f>
        <v>0</v>
      </c>
      <c r="E14" s="176">
        <f>'[2]16'!E16</f>
        <v>0</v>
      </c>
      <c r="F14" s="15">
        <f t="shared" si="6"/>
        <v>84</v>
      </c>
      <c r="G14" s="175">
        <f>'[2]16'!H16</f>
        <v>34</v>
      </c>
      <c r="H14" s="176">
        <f>'[2]16'!I16</f>
        <v>0</v>
      </c>
      <c r="I14" s="176">
        <f>'[2]16'!J16</f>
        <v>0</v>
      </c>
      <c r="J14" s="176">
        <f>'[2]16'!K16</f>
        <v>0</v>
      </c>
      <c r="K14" s="15">
        <f t="shared" si="3"/>
        <v>34</v>
      </c>
      <c r="L14" s="18">
        <f>frq!C14</f>
        <v>1</v>
      </c>
      <c r="M14" s="125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175">
        <f>'[2]16'!B17</f>
        <v>84</v>
      </c>
      <c r="C15" s="176">
        <f>'[2]16'!C17</f>
        <v>0</v>
      </c>
      <c r="D15" s="176">
        <f>'[2]16'!D17</f>
        <v>0</v>
      </c>
      <c r="E15" s="176">
        <f>'[2]16'!E17</f>
        <v>0</v>
      </c>
      <c r="F15" s="15">
        <f t="shared" si="6"/>
        <v>84</v>
      </c>
      <c r="G15" s="175">
        <f>'[2]16'!H17</f>
        <v>34</v>
      </c>
      <c r="H15" s="176">
        <f>'[2]16'!I17</f>
        <v>0</v>
      </c>
      <c r="I15" s="176">
        <f>'[2]16'!J17</f>
        <v>0</v>
      </c>
      <c r="J15" s="176">
        <f>'[2]16'!K17</f>
        <v>0</v>
      </c>
      <c r="K15" s="15">
        <f t="shared" si="3"/>
        <v>34</v>
      </c>
      <c r="L15" s="18">
        <f>frq!C15</f>
        <v>1</v>
      </c>
      <c r="M15" s="125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175">
        <f>'[2]16'!B18</f>
        <v>84</v>
      </c>
      <c r="C16" s="176">
        <f>'[2]16'!C18</f>
        <v>0</v>
      </c>
      <c r="D16" s="176">
        <f>'[2]16'!D18</f>
        <v>0</v>
      </c>
      <c r="E16" s="176">
        <f>'[2]16'!E18</f>
        <v>0</v>
      </c>
      <c r="F16" s="15">
        <f t="shared" si="6"/>
        <v>84</v>
      </c>
      <c r="G16" s="175">
        <f>'[2]16'!H18</f>
        <v>34</v>
      </c>
      <c r="H16" s="176">
        <f>'[2]16'!I18</f>
        <v>0</v>
      </c>
      <c r="I16" s="176">
        <f>'[2]16'!J18</f>
        <v>0</v>
      </c>
      <c r="J16" s="176">
        <f>'[2]16'!K18</f>
        <v>0</v>
      </c>
      <c r="K16" s="15">
        <f t="shared" si="3"/>
        <v>34</v>
      </c>
      <c r="L16" s="18">
        <f>frq!C16</f>
        <v>1</v>
      </c>
      <c r="M16" s="125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175">
        <f>'[2]16'!B19</f>
        <v>84</v>
      </c>
      <c r="C17" s="176">
        <f>'[2]16'!C19</f>
        <v>0</v>
      </c>
      <c r="D17" s="176">
        <f>'[2]16'!D19</f>
        <v>0</v>
      </c>
      <c r="E17" s="176">
        <f>'[2]16'!E19</f>
        <v>0</v>
      </c>
      <c r="F17" s="15">
        <f t="shared" si="6"/>
        <v>84</v>
      </c>
      <c r="G17" s="175">
        <f>'[2]16'!H19</f>
        <v>34</v>
      </c>
      <c r="H17" s="176">
        <f>'[2]16'!I19</f>
        <v>0</v>
      </c>
      <c r="I17" s="176">
        <f>'[2]16'!J19</f>
        <v>0</v>
      </c>
      <c r="J17" s="176">
        <f>'[2]16'!K19</f>
        <v>0</v>
      </c>
      <c r="K17" s="15">
        <f t="shared" si="3"/>
        <v>34</v>
      </c>
      <c r="L17" s="18">
        <f>frq!C17</f>
        <v>1</v>
      </c>
      <c r="M17" s="125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175">
        <f>'[2]16'!B20</f>
        <v>84</v>
      </c>
      <c r="C18" s="176">
        <f>'[2]16'!C20</f>
        <v>0</v>
      </c>
      <c r="D18" s="176">
        <f>'[2]16'!D20</f>
        <v>0</v>
      </c>
      <c r="E18" s="176">
        <f>'[2]16'!E20</f>
        <v>0</v>
      </c>
      <c r="F18" s="15">
        <f t="shared" si="6"/>
        <v>84</v>
      </c>
      <c r="G18" s="175">
        <f>'[2]16'!H20</f>
        <v>34</v>
      </c>
      <c r="H18" s="176">
        <f>'[2]16'!I20</f>
        <v>0</v>
      </c>
      <c r="I18" s="176">
        <f>'[2]16'!J20</f>
        <v>0</v>
      </c>
      <c r="J18" s="176">
        <f>'[2]16'!K20</f>
        <v>0</v>
      </c>
      <c r="K18" s="15">
        <f t="shared" si="3"/>
        <v>34</v>
      </c>
      <c r="L18" s="18">
        <f>frq!C18</f>
        <v>1</v>
      </c>
      <c r="M18" s="125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175">
        <f>'[2]16'!B21</f>
        <v>84</v>
      </c>
      <c r="C19" s="176">
        <f>'[2]16'!C21</f>
        <v>0</v>
      </c>
      <c r="D19" s="176">
        <f>'[2]16'!D21</f>
        <v>0</v>
      </c>
      <c r="E19" s="176">
        <f>'[2]16'!E21</f>
        <v>0</v>
      </c>
      <c r="F19" s="15">
        <f t="shared" si="6"/>
        <v>84</v>
      </c>
      <c r="G19" s="175">
        <f>'[2]16'!H21</f>
        <v>34</v>
      </c>
      <c r="H19" s="176">
        <f>'[2]16'!I21</f>
        <v>0</v>
      </c>
      <c r="I19" s="176">
        <f>'[2]16'!J21</f>
        <v>0</v>
      </c>
      <c r="J19" s="176">
        <f>'[2]16'!K21</f>
        <v>0</v>
      </c>
      <c r="K19" s="15">
        <f t="shared" si="3"/>
        <v>34</v>
      </c>
      <c r="L19" s="18">
        <f>frq!C19</f>
        <v>1</v>
      </c>
      <c r="M19" s="125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175">
        <f>'[2]16'!B22</f>
        <v>84</v>
      </c>
      <c r="C20" s="176">
        <f>'[2]16'!C22</f>
        <v>0</v>
      </c>
      <c r="D20" s="176">
        <f>'[2]16'!D22</f>
        <v>0</v>
      </c>
      <c r="E20" s="176">
        <f>'[2]16'!E22</f>
        <v>0</v>
      </c>
      <c r="F20" s="15">
        <f t="shared" si="6"/>
        <v>84</v>
      </c>
      <c r="G20" s="175">
        <f>'[2]16'!H22</f>
        <v>34</v>
      </c>
      <c r="H20" s="176">
        <f>'[2]16'!I22</f>
        <v>0</v>
      </c>
      <c r="I20" s="176">
        <f>'[2]16'!J22</f>
        <v>0</v>
      </c>
      <c r="J20" s="176">
        <f>'[2]16'!K22</f>
        <v>0</v>
      </c>
      <c r="K20" s="15">
        <f t="shared" si="3"/>
        <v>34</v>
      </c>
      <c r="L20" s="18">
        <f>frq!C20</f>
        <v>1</v>
      </c>
      <c r="M20" s="125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175">
        <f>'[2]16'!B23</f>
        <v>84</v>
      </c>
      <c r="C21" s="176">
        <f>'[2]16'!C23</f>
        <v>0</v>
      </c>
      <c r="D21" s="176">
        <f>'[2]16'!D23</f>
        <v>0</v>
      </c>
      <c r="E21" s="176">
        <f>'[2]16'!E23</f>
        <v>0</v>
      </c>
      <c r="F21" s="15">
        <f t="shared" si="6"/>
        <v>84</v>
      </c>
      <c r="G21" s="175">
        <f>'[2]16'!H23</f>
        <v>34</v>
      </c>
      <c r="H21" s="176">
        <f>'[2]16'!I23</f>
        <v>0</v>
      </c>
      <c r="I21" s="176">
        <f>'[2]16'!J23</f>
        <v>0</v>
      </c>
      <c r="J21" s="176">
        <f>'[2]16'!K23</f>
        <v>0</v>
      </c>
      <c r="K21" s="15">
        <f t="shared" si="3"/>
        <v>34</v>
      </c>
      <c r="L21" s="18">
        <f>frq!C21</f>
        <v>1</v>
      </c>
      <c r="M21" s="125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175">
        <f>'[2]16'!B24</f>
        <v>84</v>
      </c>
      <c r="C22" s="176">
        <f>'[2]16'!C24</f>
        <v>0</v>
      </c>
      <c r="D22" s="176">
        <f>'[2]16'!D24</f>
        <v>0</v>
      </c>
      <c r="E22" s="176">
        <f>'[2]16'!E24</f>
        <v>0</v>
      </c>
      <c r="F22" s="15">
        <f t="shared" si="6"/>
        <v>84</v>
      </c>
      <c r="G22" s="175">
        <f>'[2]16'!H24</f>
        <v>34</v>
      </c>
      <c r="H22" s="176">
        <f>'[2]16'!I24</f>
        <v>0</v>
      </c>
      <c r="I22" s="176">
        <f>'[2]16'!J24</f>
        <v>0</v>
      </c>
      <c r="J22" s="176">
        <f>'[2]16'!K24</f>
        <v>0</v>
      </c>
      <c r="K22" s="15">
        <f t="shared" si="3"/>
        <v>34</v>
      </c>
      <c r="L22" s="18">
        <f>frq!C22</f>
        <v>1</v>
      </c>
      <c r="M22" s="125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175">
        <f>'[2]16'!B25</f>
        <v>84</v>
      </c>
      <c r="C23" s="176">
        <f>'[2]16'!C25</f>
        <v>0</v>
      </c>
      <c r="D23" s="176">
        <f>'[2]16'!D25</f>
        <v>0</v>
      </c>
      <c r="E23" s="176">
        <f>'[2]16'!E25</f>
        <v>0</v>
      </c>
      <c r="F23" s="15">
        <f t="shared" si="6"/>
        <v>84</v>
      </c>
      <c r="G23" s="175">
        <f>'[2]16'!H25</f>
        <v>34</v>
      </c>
      <c r="H23" s="176">
        <f>'[2]16'!I25</f>
        <v>0</v>
      </c>
      <c r="I23" s="176">
        <f>'[2]16'!J25</f>
        <v>0</v>
      </c>
      <c r="J23" s="176">
        <f>'[2]16'!K25</f>
        <v>0</v>
      </c>
      <c r="K23" s="15">
        <f t="shared" si="3"/>
        <v>34</v>
      </c>
      <c r="L23" s="18">
        <f>frq!C23</f>
        <v>1</v>
      </c>
      <c r="M23" s="125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175">
        <f>'[2]16'!B26</f>
        <v>84</v>
      </c>
      <c r="C24" s="176">
        <f>'[2]16'!C26</f>
        <v>0</v>
      </c>
      <c r="D24" s="176">
        <f>'[2]16'!D26</f>
        <v>0</v>
      </c>
      <c r="E24" s="176">
        <f>'[2]16'!E26</f>
        <v>0</v>
      </c>
      <c r="F24" s="15">
        <f t="shared" si="6"/>
        <v>84</v>
      </c>
      <c r="G24" s="175">
        <f>'[2]16'!H26</f>
        <v>34</v>
      </c>
      <c r="H24" s="176">
        <f>'[2]16'!I26</f>
        <v>0</v>
      </c>
      <c r="I24" s="176">
        <f>'[2]16'!J26</f>
        <v>0</v>
      </c>
      <c r="J24" s="176">
        <f>'[2]16'!K26</f>
        <v>0</v>
      </c>
      <c r="K24" s="15">
        <f t="shared" si="3"/>
        <v>34</v>
      </c>
      <c r="L24" s="18">
        <f>frq!C24</f>
        <v>1</v>
      </c>
      <c r="M24" s="125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175">
        <f>'[2]16'!B27</f>
        <v>84</v>
      </c>
      <c r="C25" s="176">
        <f>'[2]16'!C27</f>
        <v>0</v>
      </c>
      <c r="D25" s="176">
        <f>'[2]16'!D27</f>
        <v>0</v>
      </c>
      <c r="E25" s="176">
        <f>'[2]16'!E27</f>
        <v>0</v>
      </c>
      <c r="F25" s="15">
        <f t="shared" si="6"/>
        <v>84</v>
      </c>
      <c r="G25" s="175">
        <f>'[2]16'!H27</f>
        <v>34</v>
      </c>
      <c r="H25" s="176">
        <f>'[2]16'!I27</f>
        <v>0</v>
      </c>
      <c r="I25" s="176">
        <f>'[2]16'!J27</f>
        <v>0</v>
      </c>
      <c r="J25" s="176">
        <f>'[2]16'!K27</f>
        <v>0</v>
      </c>
      <c r="K25" s="15">
        <f t="shared" si="3"/>
        <v>34</v>
      </c>
      <c r="L25" s="18">
        <f>frq!C25</f>
        <v>1</v>
      </c>
      <c r="M25" s="125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175">
        <f>'[2]16'!B28</f>
        <v>84</v>
      </c>
      <c r="C26" s="176">
        <f>'[2]16'!C28</f>
        <v>0</v>
      </c>
      <c r="D26" s="176">
        <f>'[2]16'!D28</f>
        <v>0</v>
      </c>
      <c r="E26" s="176">
        <f>'[2]16'!E28</f>
        <v>0</v>
      </c>
      <c r="F26" s="15">
        <f t="shared" si="6"/>
        <v>84</v>
      </c>
      <c r="G26" s="175">
        <f>'[2]16'!H28</f>
        <v>34</v>
      </c>
      <c r="H26" s="176">
        <f>'[2]16'!I28</f>
        <v>0</v>
      </c>
      <c r="I26" s="176">
        <f>'[2]16'!J28</f>
        <v>0</v>
      </c>
      <c r="J26" s="176">
        <f>'[2]16'!K28</f>
        <v>0</v>
      </c>
      <c r="K26" s="15">
        <f t="shared" si="3"/>
        <v>34</v>
      </c>
      <c r="L26" s="18">
        <f>frq!C26</f>
        <v>1</v>
      </c>
      <c r="M26" s="125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</row>
    <row r="27" spans="1:18">
      <c r="A27" s="8" t="s">
        <v>69</v>
      </c>
      <c r="B27" s="175">
        <f>'[2]16'!B29</f>
        <v>84</v>
      </c>
      <c r="C27" s="176">
        <f>'[2]16'!C29</f>
        <v>0</v>
      </c>
      <c r="D27" s="176">
        <f>'[2]16'!D29</f>
        <v>0</v>
      </c>
      <c r="E27" s="176">
        <f>'[2]16'!E29</f>
        <v>0</v>
      </c>
      <c r="F27" s="15">
        <f t="shared" si="6"/>
        <v>84</v>
      </c>
      <c r="G27" s="175">
        <f>'[2]16'!H29</f>
        <v>34</v>
      </c>
      <c r="H27" s="176">
        <f>'[2]16'!I29</f>
        <v>0</v>
      </c>
      <c r="I27" s="176">
        <f>'[2]16'!J29</f>
        <v>0</v>
      </c>
      <c r="J27" s="176">
        <f>'[2]16'!K29</f>
        <v>0</v>
      </c>
      <c r="K27" s="15">
        <f t="shared" si="3"/>
        <v>34</v>
      </c>
      <c r="L27" s="18">
        <f>frq!C27</f>
        <v>1</v>
      </c>
      <c r="M27" s="125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</row>
    <row r="28" spans="1:18">
      <c r="A28" s="8" t="s">
        <v>70</v>
      </c>
      <c r="B28" s="175">
        <f>'[2]16'!B30</f>
        <v>84</v>
      </c>
      <c r="C28" s="176">
        <f>'[2]16'!C30</f>
        <v>0</v>
      </c>
      <c r="D28" s="176">
        <f>'[2]16'!D30</f>
        <v>0</v>
      </c>
      <c r="E28" s="176">
        <f>'[2]16'!E30</f>
        <v>0</v>
      </c>
      <c r="F28" s="15">
        <f t="shared" si="6"/>
        <v>84</v>
      </c>
      <c r="G28" s="175">
        <f>'[2]16'!H30</f>
        <v>34</v>
      </c>
      <c r="H28" s="176">
        <f>'[2]16'!I30</f>
        <v>0</v>
      </c>
      <c r="I28" s="176">
        <f>'[2]16'!J30</f>
        <v>0</v>
      </c>
      <c r="J28" s="176">
        <f>'[2]16'!K30</f>
        <v>0</v>
      </c>
      <c r="K28" s="15">
        <f t="shared" si="3"/>
        <v>34</v>
      </c>
      <c r="L28" s="18">
        <f>frq!C28</f>
        <v>1</v>
      </c>
      <c r="M28" s="125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175">
        <f>'[2]16'!B31</f>
        <v>84</v>
      </c>
      <c r="C29" s="176">
        <f>'[2]16'!C31</f>
        <v>0</v>
      </c>
      <c r="D29" s="176">
        <f>'[2]16'!D31</f>
        <v>0</v>
      </c>
      <c r="E29" s="176">
        <f>'[2]16'!E31</f>
        <v>0</v>
      </c>
      <c r="F29" s="15">
        <f t="shared" si="6"/>
        <v>84</v>
      </c>
      <c r="G29" s="175">
        <f>'[2]16'!H31</f>
        <v>34</v>
      </c>
      <c r="H29" s="176">
        <f>'[2]16'!I31</f>
        <v>0</v>
      </c>
      <c r="I29" s="176">
        <f>'[2]16'!J31</f>
        <v>0</v>
      </c>
      <c r="J29" s="176">
        <f>'[2]16'!K31</f>
        <v>0</v>
      </c>
      <c r="K29" s="15">
        <f t="shared" si="3"/>
        <v>34</v>
      </c>
      <c r="L29" s="18">
        <f>frq!C29</f>
        <v>1</v>
      </c>
      <c r="M29" s="125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</row>
    <row r="30" spans="1:18">
      <c r="A30" s="8" t="s">
        <v>72</v>
      </c>
      <c r="B30" s="175">
        <f>'[2]16'!B32</f>
        <v>84</v>
      </c>
      <c r="C30" s="176">
        <f>'[2]16'!C32</f>
        <v>0</v>
      </c>
      <c r="D30" s="176">
        <f>'[2]16'!D32</f>
        <v>0</v>
      </c>
      <c r="E30" s="176">
        <f>'[2]16'!E32</f>
        <v>0</v>
      </c>
      <c r="F30" s="15">
        <f t="shared" si="6"/>
        <v>84</v>
      </c>
      <c r="G30" s="175">
        <f>'[2]16'!H32</f>
        <v>34</v>
      </c>
      <c r="H30" s="176">
        <f>'[2]16'!I32</f>
        <v>0</v>
      </c>
      <c r="I30" s="176">
        <f>'[2]16'!J32</f>
        <v>0</v>
      </c>
      <c r="J30" s="176">
        <f>'[2]16'!K32</f>
        <v>0</v>
      </c>
      <c r="K30" s="15">
        <f t="shared" si="3"/>
        <v>34</v>
      </c>
      <c r="L30" s="18">
        <f>frq!C30</f>
        <v>1</v>
      </c>
      <c r="M30" s="125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</row>
    <row r="31" spans="1:18">
      <c r="A31" s="8" t="s">
        <v>73</v>
      </c>
      <c r="B31" s="175">
        <f>'[2]16'!B33</f>
        <v>84</v>
      </c>
      <c r="C31" s="176">
        <f>'[2]16'!C33</f>
        <v>0</v>
      </c>
      <c r="D31" s="176">
        <f>'[2]16'!D33</f>
        <v>0</v>
      </c>
      <c r="E31" s="176">
        <f>'[2]16'!E33</f>
        <v>0</v>
      </c>
      <c r="F31" s="15">
        <f t="shared" si="6"/>
        <v>84</v>
      </c>
      <c r="G31" s="175">
        <f>'[2]16'!H33</f>
        <v>34</v>
      </c>
      <c r="H31" s="176">
        <f>'[2]16'!I33</f>
        <v>0</v>
      </c>
      <c r="I31" s="176">
        <f>'[2]16'!J33</f>
        <v>0</v>
      </c>
      <c r="J31" s="176">
        <f>'[2]16'!K33</f>
        <v>0</v>
      </c>
      <c r="K31" s="15">
        <f t="shared" si="3"/>
        <v>34</v>
      </c>
      <c r="L31" s="18">
        <f>frq!C31</f>
        <v>1</v>
      </c>
      <c r="M31" s="125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175">
        <f>'[2]16'!B34</f>
        <v>84</v>
      </c>
      <c r="C32" s="176">
        <f>'[2]16'!C34</f>
        <v>0</v>
      </c>
      <c r="D32" s="176">
        <f>'[2]16'!D34</f>
        <v>0</v>
      </c>
      <c r="E32" s="176">
        <f>'[2]16'!E34</f>
        <v>0</v>
      </c>
      <c r="F32" s="15">
        <f t="shared" si="6"/>
        <v>84</v>
      </c>
      <c r="G32" s="175">
        <f>'[2]16'!H34</f>
        <v>34</v>
      </c>
      <c r="H32" s="176">
        <f>'[2]16'!I34</f>
        <v>0</v>
      </c>
      <c r="I32" s="176">
        <f>'[2]16'!J34</f>
        <v>0</v>
      </c>
      <c r="J32" s="176">
        <f>'[2]16'!K34</f>
        <v>0</v>
      </c>
      <c r="K32" s="15">
        <f t="shared" si="3"/>
        <v>34</v>
      </c>
      <c r="L32" s="18">
        <f>frq!C32</f>
        <v>1</v>
      </c>
      <c r="M32" s="125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175">
        <f>'[2]16'!B35</f>
        <v>84</v>
      </c>
      <c r="C33" s="176">
        <f>'[2]16'!C35</f>
        <v>0</v>
      </c>
      <c r="D33" s="176">
        <f>'[2]16'!D35</f>
        <v>0</v>
      </c>
      <c r="E33" s="176">
        <f>'[2]16'!E35</f>
        <v>0</v>
      </c>
      <c r="F33" s="15">
        <f t="shared" si="6"/>
        <v>84</v>
      </c>
      <c r="G33" s="175">
        <f>'[2]16'!H35</f>
        <v>34</v>
      </c>
      <c r="H33" s="176">
        <f>'[2]16'!I35</f>
        <v>0</v>
      </c>
      <c r="I33" s="176">
        <f>'[2]16'!J35</f>
        <v>0</v>
      </c>
      <c r="J33" s="176">
        <f>'[2]16'!K35</f>
        <v>0</v>
      </c>
      <c r="K33" s="15">
        <f t="shared" si="3"/>
        <v>34</v>
      </c>
      <c r="L33" s="18">
        <f>frq!C33</f>
        <v>1</v>
      </c>
      <c r="M33" s="125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175">
        <f>'[2]16'!B36</f>
        <v>84</v>
      </c>
      <c r="C34" s="176">
        <f>'[2]16'!C36</f>
        <v>0</v>
      </c>
      <c r="D34" s="176">
        <f>'[2]16'!D36</f>
        <v>0</v>
      </c>
      <c r="E34" s="176">
        <f>'[2]16'!E36</f>
        <v>0</v>
      </c>
      <c r="F34" s="15">
        <f t="shared" si="6"/>
        <v>84</v>
      </c>
      <c r="G34" s="175">
        <f>'[2]16'!H36</f>
        <v>34</v>
      </c>
      <c r="H34" s="176">
        <f>'[2]16'!I36</f>
        <v>0</v>
      </c>
      <c r="I34" s="176">
        <f>'[2]16'!J36</f>
        <v>0</v>
      </c>
      <c r="J34" s="176">
        <f>'[2]16'!K36</f>
        <v>0</v>
      </c>
      <c r="K34" s="15">
        <f t="shared" si="3"/>
        <v>34</v>
      </c>
      <c r="L34" s="18">
        <f>frq!C34</f>
        <v>1</v>
      </c>
      <c r="M34" s="125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175">
        <f>'[2]16'!B37</f>
        <v>84</v>
      </c>
      <c r="C35" s="176">
        <f>'[2]16'!C37</f>
        <v>0</v>
      </c>
      <c r="D35" s="176">
        <f>'[2]16'!D37</f>
        <v>0</v>
      </c>
      <c r="E35" s="176">
        <f>'[2]16'!E37</f>
        <v>0</v>
      </c>
      <c r="F35" s="15">
        <f t="shared" si="6"/>
        <v>84</v>
      </c>
      <c r="G35" s="175">
        <f>'[2]16'!H37</f>
        <v>34</v>
      </c>
      <c r="H35" s="176">
        <f>'[2]16'!I37</f>
        <v>0</v>
      </c>
      <c r="I35" s="176">
        <f>'[2]16'!J37</f>
        <v>0</v>
      </c>
      <c r="J35" s="176">
        <f>'[2]16'!K37</f>
        <v>0</v>
      </c>
      <c r="K35" s="15">
        <f t="shared" si="3"/>
        <v>34</v>
      </c>
      <c r="L35" s="18">
        <f>frq!C35</f>
        <v>1</v>
      </c>
      <c r="M35" s="125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175">
        <f>'[2]16'!B38</f>
        <v>84</v>
      </c>
      <c r="C36" s="176">
        <f>'[2]16'!C38</f>
        <v>0</v>
      </c>
      <c r="D36" s="176">
        <f>'[2]16'!D38</f>
        <v>0</v>
      </c>
      <c r="E36" s="176">
        <f>'[2]16'!E38</f>
        <v>0</v>
      </c>
      <c r="F36" s="15">
        <f t="shared" si="6"/>
        <v>84</v>
      </c>
      <c r="G36" s="175">
        <f>'[2]16'!H38</f>
        <v>34</v>
      </c>
      <c r="H36" s="176">
        <f>'[2]16'!I38</f>
        <v>0</v>
      </c>
      <c r="I36" s="176">
        <f>'[2]16'!J38</f>
        <v>0</v>
      </c>
      <c r="J36" s="176">
        <f>'[2]16'!K38</f>
        <v>0</v>
      </c>
      <c r="K36" s="15">
        <f t="shared" si="3"/>
        <v>34</v>
      </c>
      <c r="L36" s="18">
        <f>frq!C36</f>
        <v>1</v>
      </c>
      <c r="M36" s="125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175">
        <f>'[2]16'!B39</f>
        <v>84</v>
      </c>
      <c r="C37" s="176">
        <f>'[2]16'!C39</f>
        <v>0</v>
      </c>
      <c r="D37" s="176">
        <f>'[2]16'!D39</f>
        <v>0</v>
      </c>
      <c r="E37" s="176">
        <f>'[2]16'!E39</f>
        <v>0</v>
      </c>
      <c r="F37" s="15">
        <f t="shared" si="6"/>
        <v>84</v>
      </c>
      <c r="G37" s="175">
        <f>'[2]16'!H39</f>
        <v>34</v>
      </c>
      <c r="H37" s="176">
        <f>'[2]16'!I39</f>
        <v>0</v>
      </c>
      <c r="I37" s="176">
        <f>'[2]16'!J39</f>
        <v>0</v>
      </c>
      <c r="J37" s="176">
        <f>'[2]16'!K39</f>
        <v>0</v>
      </c>
      <c r="K37" s="15">
        <f t="shared" si="3"/>
        <v>34</v>
      </c>
      <c r="L37" s="18">
        <f>frq!C37</f>
        <v>1</v>
      </c>
      <c r="M37" s="125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175">
        <f>'[2]16'!B40</f>
        <v>84</v>
      </c>
      <c r="C38" s="176">
        <f>'[2]16'!C40</f>
        <v>0</v>
      </c>
      <c r="D38" s="176">
        <f>'[2]16'!D40</f>
        <v>0</v>
      </c>
      <c r="E38" s="176">
        <f>'[2]16'!E40</f>
        <v>0</v>
      </c>
      <c r="F38" s="15">
        <f t="shared" si="6"/>
        <v>84</v>
      </c>
      <c r="G38" s="175">
        <f>'[2]16'!H40</f>
        <v>34</v>
      </c>
      <c r="H38" s="176">
        <f>'[2]16'!I40</f>
        <v>0</v>
      </c>
      <c r="I38" s="176">
        <f>'[2]16'!J40</f>
        <v>0</v>
      </c>
      <c r="J38" s="176">
        <f>'[2]16'!K40</f>
        <v>0</v>
      </c>
      <c r="K38" s="15">
        <f t="shared" si="3"/>
        <v>34</v>
      </c>
      <c r="L38" s="18">
        <f>frq!C38</f>
        <v>1</v>
      </c>
      <c r="M38" s="125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75">
        <f>'[2]16'!B41</f>
        <v>84</v>
      </c>
      <c r="C39" s="176">
        <f>'[2]16'!C41</f>
        <v>0</v>
      </c>
      <c r="D39" s="176">
        <f>'[2]16'!D41</f>
        <v>0</v>
      </c>
      <c r="E39" s="176">
        <f>'[2]16'!E41</f>
        <v>0</v>
      </c>
      <c r="F39" s="15">
        <f t="shared" si="6"/>
        <v>84</v>
      </c>
      <c r="G39" s="175">
        <f>'[2]16'!H41</f>
        <v>34</v>
      </c>
      <c r="H39" s="176">
        <f>'[2]16'!I41</f>
        <v>0</v>
      </c>
      <c r="I39" s="176">
        <f>'[2]16'!J41</f>
        <v>0</v>
      </c>
      <c r="J39" s="176">
        <f>'[2]16'!K41</f>
        <v>0</v>
      </c>
      <c r="K39" s="15">
        <f t="shared" si="3"/>
        <v>34</v>
      </c>
      <c r="L39" s="18">
        <f>frq!C39</f>
        <v>1</v>
      </c>
      <c r="M39" s="125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175">
        <f>'[2]16'!B42</f>
        <v>42</v>
      </c>
      <c r="C40" s="176">
        <f>'[2]16'!C42</f>
        <v>30</v>
      </c>
      <c r="D40" s="176">
        <f>'[2]16'!D42</f>
        <v>0</v>
      </c>
      <c r="E40" s="176">
        <f>'[2]16'!E42</f>
        <v>0</v>
      </c>
      <c r="F40" s="15">
        <f t="shared" si="6"/>
        <v>72</v>
      </c>
      <c r="G40" s="175">
        <f>'[2]16'!H42</f>
        <v>34</v>
      </c>
      <c r="H40" s="176">
        <f>'[2]16'!I42</f>
        <v>22</v>
      </c>
      <c r="I40" s="176">
        <f>'[2]16'!J42</f>
        <v>0</v>
      </c>
      <c r="J40" s="176">
        <f>'[2]16'!K42</f>
        <v>0</v>
      </c>
      <c r="K40" s="15">
        <f t="shared" si="3"/>
        <v>56</v>
      </c>
      <c r="L40" s="18">
        <f>frq!C40</f>
        <v>1</v>
      </c>
      <c r="M40" s="125">
        <f t="shared" si="4"/>
        <v>33.299999999999997</v>
      </c>
      <c r="N40" s="16">
        <f t="shared" si="7"/>
        <v>22</v>
      </c>
      <c r="O40" s="16">
        <f t="shared" si="8"/>
        <v>0</v>
      </c>
      <c r="P40" s="16">
        <f t="shared" si="9"/>
        <v>0</v>
      </c>
      <c r="Q40" s="17">
        <f t="shared" si="5"/>
        <v>55.3</v>
      </c>
      <c r="R40" s="18">
        <v>0.7</v>
      </c>
    </row>
    <row r="41" spans="1:18">
      <c r="A41" s="8" t="s">
        <v>83</v>
      </c>
      <c r="B41" s="175">
        <f>'[2]16'!B43</f>
        <v>42</v>
      </c>
      <c r="C41" s="176">
        <f>'[2]16'!C43</f>
        <v>30</v>
      </c>
      <c r="D41" s="176">
        <f>'[2]16'!D43</f>
        <v>0</v>
      </c>
      <c r="E41" s="176">
        <f>'[2]16'!E43</f>
        <v>0</v>
      </c>
      <c r="F41" s="15">
        <f t="shared" si="6"/>
        <v>72</v>
      </c>
      <c r="G41" s="175">
        <f>'[2]16'!H43</f>
        <v>34</v>
      </c>
      <c r="H41" s="176">
        <f>'[2]16'!I43</f>
        <v>22</v>
      </c>
      <c r="I41" s="176">
        <f>'[2]16'!J43</f>
        <v>0</v>
      </c>
      <c r="J41" s="176">
        <f>'[2]16'!K43</f>
        <v>0</v>
      </c>
      <c r="K41" s="15">
        <f t="shared" si="3"/>
        <v>56</v>
      </c>
      <c r="L41" s="18">
        <f>frq!C41</f>
        <v>1</v>
      </c>
      <c r="M41" s="125">
        <f t="shared" si="4"/>
        <v>33.299999999999997</v>
      </c>
      <c r="N41" s="16">
        <f t="shared" si="7"/>
        <v>22</v>
      </c>
      <c r="O41" s="16">
        <f t="shared" si="8"/>
        <v>0</v>
      </c>
      <c r="P41" s="16">
        <f t="shared" si="9"/>
        <v>0</v>
      </c>
      <c r="Q41" s="17">
        <f t="shared" si="5"/>
        <v>55.3</v>
      </c>
      <c r="R41" s="18">
        <v>0.7</v>
      </c>
    </row>
    <row r="42" spans="1:18">
      <c r="A42" s="8" t="s">
        <v>84</v>
      </c>
      <c r="B42" s="175">
        <f>'[2]16'!B44</f>
        <v>42</v>
      </c>
      <c r="C42" s="176">
        <f>'[2]16'!C44</f>
        <v>30</v>
      </c>
      <c r="D42" s="176">
        <f>'[2]16'!D44</f>
        <v>0</v>
      </c>
      <c r="E42" s="176">
        <f>'[2]16'!E44</f>
        <v>0</v>
      </c>
      <c r="F42" s="15">
        <f t="shared" si="6"/>
        <v>72</v>
      </c>
      <c r="G42" s="175">
        <f>'[2]16'!H44</f>
        <v>31</v>
      </c>
      <c r="H42" s="176">
        <f>'[2]16'!I44</f>
        <v>22</v>
      </c>
      <c r="I42" s="176">
        <f>'[2]16'!J44</f>
        <v>0</v>
      </c>
      <c r="J42" s="176">
        <f>'[2]16'!K44</f>
        <v>0</v>
      </c>
      <c r="K42" s="15">
        <f t="shared" si="3"/>
        <v>53</v>
      </c>
      <c r="L42" s="18">
        <f>frq!C42</f>
        <v>1</v>
      </c>
      <c r="M42" s="125">
        <f t="shared" si="4"/>
        <v>30.3</v>
      </c>
      <c r="N42" s="16">
        <f t="shared" si="7"/>
        <v>22</v>
      </c>
      <c r="O42" s="16">
        <f t="shared" si="8"/>
        <v>0</v>
      </c>
      <c r="P42" s="16">
        <f t="shared" si="9"/>
        <v>0</v>
      </c>
      <c r="Q42" s="17">
        <f t="shared" si="5"/>
        <v>52.3</v>
      </c>
      <c r="R42" s="18">
        <v>0.7</v>
      </c>
    </row>
    <row r="43" spans="1:18">
      <c r="A43" s="8" t="s">
        <v>85</v>
      </c>
      <c r="B43" s="175">
        <f>'[2]16'!B45</f>
        <v>42</v>
      </c>
      <c r="C43" s="176">
        <f>'[2]16'!C45</f>
        <v>30</v>
      </c>
      <c r="D43" s="176">
        <f>'[2]16'!D45</f>
        <v>0</v>
      </c>
      <c r="E43" s="176">
        <f>'[2]16'!E45</f>
        <v>0</v>
      </c>
      <c r="F43" s="15">
        <f t="shared" si="6"/>
        <v>72</v>
      </c>
      <c r="G43" s="175">
        <f>'[2]16'!H45</f>
        <v>31</v>
      </c>
      <c r="H43" s="176">
        <f>'[2]16'!I45</f>
        <v>22</v>
      </c>
      <c r="I43" s="176">
        <f>'[2]16'!J45</f>
        <v>0</v>
      </c>
      <c r="J43" s="176">
        <f>'[2]16'!K45</f>
        <v>0</v>
      </c>
      <c r="K43" s="15">
        <f t="shared" si="3"/>
        <v>53</v>
      </c>
      <c r="L43" s="18">
        <f>frq!C43</f>
        <v>1</v>
      </c>
      <c r="M43" s="125">
        <f t="shared" si="4"/>
        <v>30.3</v>
      </c>
      <c r="N43" s="16">
        <f t="shared" si="7"/>
        <v>22</v>
      </c>
      <c r="O43" s="16">
        <f t="shared" si="8"/>
        <v>0</v>
      </c>
      <c r="P43" s="16">
        <f t="shared" si="9"/>
        <v>0</v>
      </c>
      <c r="Q43" s="17">
        <f t="shared" si="5"/>
        <v>52.3</v>
      </c>
      <c r="R43" s="18">
        <v>0.7</v>
      </c>
    </row>
    <row r="44" spans="1:18">
      <c r="A44" s="8" t="s">
        <v>86</v>
      </c>
      <c r="B44" s="175">
        <f>'[2]16'!B46</f>
        <v>84</v>
      </c>
      <c r="C44" s="176">
        <f>'[2]16'!C46</f>
        <v>0</v>
      </c>
      <c r="D44" s="176">
        <f>'[2]16'!D46</f>
        <v>0</v>
      </c>
      <c r="E44" s="176">
        <f>'[2]16'!E46</f>
        <v>0</v>
      </c>
      <c r="F44" s="15">
        <f t="shared" si="6"/>
        <v>84</v>
      </c>
      <c r="G44" s="175">
        <f>'[2]16'!H46</f>
        <v>31</v>
      </c>
      <c r="H44" s="176">
        <f>'[2]16'!I46</f>
        <v>0</v>
      </c>
      <c r="I44" s="176">
        <f>'[2]16'!J46</f>
        <v>0</v>
      </c>
      <c r="J44" s="176">
        <f>'[2]16'!K46</f>
        <v>0</v>
      </c>
      <c r="K44" s="15">
        <f t="shared" si="3"/>
        <v>31</v>
      </c>
      <c r="L44" s="18">
        <f>frq!C44</f>
        <v>1</v>
      </c>
      <c r="M44" s="125">
        <f t="shared" si="4"/>
        <v>30.3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30.3</v>
      </c>
      <c r="R44" s="18">
        <v>0.7</v>
      </c>
    </row>
    <row r="45" spans="1:18">
      <c r="A45" s="8" t="s">
        <v>87</v>
      </c>
      <c r="B45" s="175">
        <f>'[2]16'!B47</f>
        <v>84</v>
      </c>
      <c r="C45" s="176">
        <f>'[2]16'!C47</f>
        <v>0</v>
      </c>
      <c r="D45" s="176">
        <f>'[2]16'!D47</f>
        <v>0</v>
      </c>
      <c r="E45" s="176">
        <f>'[2]16'!E47</f>
        <v>0</v>
      </c>
      <c r="F45" s="15">
        <f t="shared" si="6"/>
        <v>84</v>
      </c>
      <c r="G45" s="175">
        <f>'[2]16'!H47</f>
        <v>31</v>
      </c>
      <c r="H45" s="176">
        <f>'[2]16'!I47</f>
        <v>0</v>
      </c>
      <c r="I45" s="176">
        <f>'[2]16'!J47</f>
        <v>0</v>
      </c>
      <c r="J45" s="176">
        <f>'[2]16'!K47</f>
        <v>0</v>
      </c>
      <c r="K45" s="15">
        <f t="shared" si="3"/>
        <v>31</v>
      </c>
      <c r="L45" s="18">
        <f>frq!C45</f>
        <v>1</v>
      </c>
      <c r="M45" s="125">
        <f t="shared" si="4"/>
        <v>30.3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30.3</v>
      </c>
      <c r="R45" s="18">
        <v>0.7</v>
      </c>
    </row>
    <row r="46" spans="1:18">
      <c r="A46" s="8" t="s">
        <v>88</v>
      </c>
      <c r="B46" s="175">
        <f>'[2]16'!B48</f>
        <v>84</v>
      </c>
      <c r="C46" s="176">
        <f>'[2]16'!C48</f>
        <v>0</v>
      </c>
      <c r="D46" s="176">
        <f>'[2]16'!D48</f>
        <v>0</v>
      </c>
      <c r="E46" s="176">
        <f>'[2]16'!E48</f>
        <v>0</v>
      </c>
      <c r="F46" s="15">
        <f t="shared" si="6"/>
        <v>84</v>
      </c>
      <c r="G46" s="175">
        <f>'[2]16'!H48</f>
        <v>31</v>
      </c>
      <c r="H46" s="176">
        <f>'[2]16'!I48</f>
        <v>0</v>
      </c>
      <c r="I46" s="176">
        <f>'[2]16'!J48</f>
        <v>0</v>
      </c>
      <c r="J46" s="176">
        <f>'[2]16'!K48</f>
        <v>0</v>
      </c>
      <c r="K46" s="15">
        <f t="shared" si="3"/>
        <v>31</v>
      </c>
      <c r="L46" s="18">
        <f>frq!C46</f>
        <v>1</v>
      </c>
      <c r="M46" s="125">
        <f t="shared" si="4"/>
        <v>30.3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30.3</v>
      </c>
      <c r="R46" s="18">
        <v>0.7</v>
      </c>
    </row>
    <row r="47" spans="1:18">
      <c r="A47" s="8" t="s">
        <v>89</v>
      </c>
      <c r="B47" s="175">
        <f>'[2]16'!B49</f>
        <v>84</v>
      </c>
      <c r="C47" s="176">
        <f>'[2]16'!C49</f>
        <v>0</v>
      </c>
      <c r="D47" s="176">
        <f>'[2]16'!D49</f>
        <v>0</v>
      </c>
      <c r="E47" s="176">
        <f>'[2]16'!E49</f>
        <v>0</v>
      </c>
      <c r="F47" s="15">
        <f t="shared" si="6"/>
        <v>84</v>
      </c>
      <c r="G47" s="175">
        <f>'[2]16'!H49</f>
        <v>31</v>
      </c>
      <c r="H47" s="176">
        <f>'[2]16'!I49</f>
        <v>0</v>
      </c>
      <c r="I47" s="176">
        <f>'[2]16'!J49</f>
        <v>0</v>
      </c>
      <c r="J47" s="176">
        <f>'[2]16'!K49</f>
        <v>0</v>
      </c>
      <c r="K47" s="15">
        <f t="shared" si="3"/>
        <v>31</v>
      </c>
      <c r="L47" s="18">
        <f>frq!C47</f>
        <v>1</v>
      </c>
      <c r="M47" s="125">
        <f t="shared" si="4"/>
        <v>30.3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30.3</v>
      </c>
      <c r="R47" s="18">
        <v>0.7</v>
      </c>
    </row>
    <row r="48" spans="1:18">
      <c r="A48" s="8" t="s">
        <v>90</v>
      </c>
      <c r="B48" s="175">
        <f>'[2]16'!B50</f>
        <v>84</v>
      </c>
      <c r="C48" s="176">
        <f>'[2]16'!C50</f>
        <v>0</v>
      </c>
      <c r="D48" s="176">
        <f>'[2]16'!D50</f>
        <v>0</v>
      </c>
      <c r="E48" s="176">
        <f>'[2]16'!E50</f>
        <v>0</v>
      </c>
      <c r="F48" s="15">
        <f t="shared" si="6"/>
        <v>84</v>
      </c>
      <c r="G48" s="175">
        <f>'[2]16'!H50</f>
        <v>31</v>
      </c>
      <c r="H48" s="176">
        <f>'[2]16'!I50</f>
        <v>0</v>
      </c>
      <c r="I48" s="176">
        <f>'[2]16'!J50</f>
        <v>0</v>
      </c>
      <c r="J48" s="176">
        <f>'[2]16'!K50</f>
        <v>0</v>
      </c>
      <c r="K48" s="15">
        <f t="shared" si="3"/>
        <v>31</v>
      </c>
      <c r="L48" s="18">
        <f>frq!C48</f>
        <v>1</v>
      </c>
      <c r="M48" s="125">
        <f t="shared" si="4"/>
        <v>30.3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30.3</v>
      </c>
      <c r="R48" s="18">
        <v>0.7</v>
      </c>
    </row>
    <row r="49" spans="1:18">
      <c r="A49" s="8" t="s">
        <v>91</v>
      </c>
      <c r="B49" s="175">
        <f>'[2]16'!B51</f>
        <v>84</v>
      </c>
      <c r="C49" s="176">
        <f>'[2]16'!C51</f>
        <v>0</v>
      </c>
      <c r="D49" s="176">
        <f>'[2]16'!D51</f>
        <v>0</v>
      </c>
      <c r="E49" s="176">
        <f>'[2]16'!E51</f>
        <v>0</v>
      </c>
      <c r="F49" s="15">
        <f t="shared" si="6"/>
        <v>84</v>
      </c>
      <c r="G49" s="175">
        <f>'[2]16'!H51</f>
        <v>31</v>
      </c>
      <c r="H49" s="176">
        <f>'[2]16'!I51</f>
        <v>0</v>
      </c>
      <c r="I49" s="176">
        <f>'[2]16'!J51</f>
        <v>0</v>
      </c>
      <c r="J49" s="176">
        <f>'[2]16'!K51</f>
        <v>0</v>
      </c>
      <c r="K49" s="15">
        <f t="shared" si="3"/>
        <v>31</v>
      </c>
      <c r="L49" s="18">
        <f>frq!C49</f>
        <v>1</v>
      </c>
      <c r="M49" s="125">
        <f t="shared" si="4"/>
        <v>30.3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30.3</v>
      </c>
      <c r="R49" s="18">
        <v>0.7</v>
      </c>
    </row>
    <row r="50" spans="1:18">
      <c r="A50" s="8" t="s">
        <v>92</v>
      </c>
      <c r="B50" s="175">
        <f>'[2]16'!B52</f>
        <v>84</v>
      </c>
      <c r="C50" s="176">
        <f>'[2]16'!C52</f>
        <v>0</v>
      </c>
      <c r="D50" s="176">
        <f>'[2]16'!D52</f>
        <v>0</v>
      </c>
      <c r="E50" s="176">
        <f>'[2]16'!E52</f>
        <v>0</v>
      </c>
      <c r="F50" s="15">
        <f t="shared" si="6"/>
        <v>84</v>
      </c>
      <c r="G50" s="175">
        <f>'[2]16'!H52</f>
        <v>31</v>
      </c>
      <c r="H50" s="176">
        <f>'[2]16'!I52</f>
        <v>0</v>
      </c>
      <c r="I50" s="176">
        <f>'[2]16'!J52</f>
        <v>0</v>
      </c>
      <c r="J50" s="176">
        <f>'[2]16'!K52</f>
        <v>0</v>
      </c>
      <c r="K50" s="15">
        <f t="shared" si="3"/>
        <v>31</v>
      </c>
      <c r="L50" s="18">
        <f>frq!C50</f>
        <v>1</v>
      </c>
      <c r="M50" s="125">
        <f t="shared" si="4"/>
        <v>30.3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30.3</v>
      </c>
      <c r="R50" s="18">
        <v>0.7</v>
      </c>
    </row>
    <row r="51" spans="1:18">
      <c r="A51" s="8" t="s">
        <v>93</v>
      </c>
      <c r="B51" s="175">
        <f>'[2]16'!B53</f>
        <v>84</v>
      </c>
      <c r="C51" s="176">
        <f>'[2]16'!C53</f>
        <v>0</v>
      </c>
      <c r="D51" s="176">
        <f>'[2]16'!D53</f>
        <v>0</v>
      </c>
      <c r="E51" s="176">
        <f>'[2]16'!E53</f>
        <v>0</v>
      </c>
      <c r="F51" s="15">
        <f t="shared" si="6"/>
        <v>84</v>
      </c>
      <c r="G51" s="175">
        <f>'[2]16'!H53</f>
        <v>31</v>
      </c>
      <c r="H51" s="176">
        <f>'[2]16'!I53</f>
        <v>0</v>
      </c>
      <c r="I51" s="176">
        <f>'[2]16'!J53</f>
        <v>0</v>
      </c>
      <c r="J51" s="176">
        <f>'[2]16'!K53</f>
        <v>0</v>
      </c>
      <c r="K51" s="15">
        <f t="shared" si="3"/>
        <v>31</v>
      </c>
      <c r="L51" s="18">
        <f>frq!C51</f>
        <v>1</v>
      </c>
      <c r="M51" s="125">
        <f t="shared" si="4"/>
        <v>30.3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30.3</v>
      </c>
      <c r="R51" s="18">
        <v>0.7</v>
      </c>
    </row>
    <row r="52" spans="1:18">
      <c r="A52" s="8" t="s">
        <v>94</v>
      </c>
      <c r="B52" s="175">
        <f>'[2]16'!B54</f>
        <v>84</v>
      </c>
      <c r="C52" s="176">
        <f>'[2]16'!C54</f>
        <v>0</v>
      </c>
      <c r="D52" s="176">
        <f>'[2]16'!D54</f>
        <v>0</v>
      </c>
      <c r="E52" s="176">
        <f>'[2]16'!E54</f>
        <v>0</v>
      </c>
      <c r="F52" s="15">
        <f t="shared" si="6"/>
        <v>84</v>
      </c>
      <c r="G52" s="175">
        <f>'[2]16'!H54</f>
        <v>31</v>
      </c>
      <c r="H52" s="176">
        <f>'[2]16'!I54</f>
        <v>0</v>
      </c>
      <c r="I52" s="176">
        <f>'[2]16'!J54</f>
        <v>0</v>
      </c>
      <c r="J52" s="176">
        <f>'[2]16'!K54</f>
        <v>0</v>
      </c>
      <c r="K52" s="15">
        <f t="shared" si="3"/>
        <v>31</v>
      </c>
      <c r="L52" s="18">
        <f>frq!C52</f>
        <v>1</v>
      </c>
      <c r="M52" s="125">
        <f t="shared" si="4"/>
        <v>30.3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30.3</v>
      </c>
      <c r="R52" s="18">
        <v>0.7</v>
      </c>
    </row>
    <row r="53" spans="1:18">
      <c r="A53" s="8" t="s">
        <v>95</v>
      </c>
      <c r="B53" s="175">
        <f>'[2]16'!B55</f>
        <v>84</v>
      </c>
      <c r="C53" s="176">
        <f>'[2]16'!C55</f>
        <v>0</v>
      </c>
      <c r="D53" s="176">
        <f>'[2]16'!D55</f>
        <v>0</v>
      </c>
      <c r="E53" s="176">
        <f>'[2]16'!E55</f>
        <v>0</v>
      </c>
      <c r="F53" s="15">
        <f t="shared" si="6"/>
        <v>84</v>
      </c>
      <c r="G53" s="175">
        <f>'[2]16'!H55</f>
        <v>31</v>
      </c>
      <c r="H53" s="176">
        <f>'[2]16'!I55</f>
        <v>0</v>
      </c>
      <c r="I53" s="176">
        <f>'[2]16'!J55</f>
        <v>0</v>
      </c>
      <c r="J53" s="176">
        <f>'[2]16'!K55</f>
        <v>0</v>
      </c>
      <c r="K53" s="15">
        <f t="shared" si="3"/>
        <v>31</v>
      </c>
      <c r="L53" s="18">
        <f>frq!C53</f>
        <v>1</v>
      </c>
      <c r="M53" s="125">
        <f t="shared" si="4"/>
        <v>30.3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30.3</v>
      </c>
      <c r="R53" s="18">
        <v>0.7</v>
      </c>
    </row>
    <row r="54" spans="1:18">
      <c r="A54" s="8" t="s">
        <v>96</v>
      </c>
      <c r="B54" s="175">
        <f>'[2]16'!B56</f>
        <v>84</v>
      </c>
      <c r="C54" s="176">
        <f>'[2]16'!C56</f>
        <v>0</v>
      </c>
      <c r="D54" s="176">
        <f>'[2]16'!D56</f>
        <v>0</v>
      </c>
      <c r="E54" s="176">
        <f>'[2]16'!E56</f>
        <v>0</v>
      </c>
      <c r="F54" s="15">
        <f t="shared" si="6"/>
        <v>84</v>
      </c>
      <c r="G54" s="175">
        <f>'[2]16'!H56</f>
        <v>31</v>
      </c>
      <c r="H54" s="176">
        <f>'[2]16'!I56</f>
        <v>0</v>
      </c>
      <c r="I54" s="176">
        <f>'[2]16'!J56</f>
        <v>0</v>
      </c>
      <c r="J54" s="176">
        <f>'[2]16'!K56</f>
        <v>0</v>
      </c>
      <c r="K54" s="15">
        <f t="shared" si="3"/>
        <v>31</v>
      </c>
      <c r="L54" s="18">
        <f>frq!C54</f>
        <v>1</v>
      </c>
      <c r="M54" s="125">
        <f t="shared" si="4"/>
        <v>30.3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30.3</v>
      </c>
      <c r="R54" s="18">
        <v>0.7</v>
      </c>
    </row>
    <row r="55" spans="1:18">
      <c r="A55" s="8" t="s">
        <v>97</v>
      </c>
      <c r="B55" s="175">
        <f>'[2]16'!B57</f>
        <v>84</v>
      </c>
      <c r="C55" s="176">
        <f>'[2]16'!C57</f>
        <v>0</v>
      </c>
      <c r="D55" s="176">
        <f>'[2]16'!D57</f>
        <v>0</v>
      </c>
      <c r="E55" s="176">
        <f>'[2]16'!E57</f>
        <v>0</v>
      </c>
      <c r="F55" s="15">
        <f t="shared" si="6"/>
        <v>84</v>
      </c>
      <c r="G55" s="175">
        <f>'[2]16'!H57</f>
        <v>31</v>
      </c>
      <c r="H55" s="176">
        <f>'[2]16'!I57</f>
        <v>0</v>
      </c>
      <c r="I55" s="176">
        <f>'[2]16'!J57</f>
        <v>0</v>
      </c>
      <c r="J55" s="176">
        <f>'[2]16'!K57</f>
        <v>0</v>
      </c>
      <c r="K55" s="15">
        <f t="shared" si="3"/>
        <v>31</v>
      </c>
      <c r="L55" s="18">
        <f>frq!C55</f>
        <v>1</v>
      </c>
      <c r="M55" s="125">
        <f t="shared" si="4"/>
        <v>30.3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30.3</v>
      </c>
      <c r="R55" s="18">
        <v>0.7</v>
      </c>
    </row>
    <row r="56" spans="1:18">
      <c r="A56" s="8" t="s">
        <v>98</v>
      </c>
      <c r="B56" s="175">
        <f>'[2]16'!B58</f>
        <v>84</v>
      </c>
      <c r="C56" s="176">
        <f>'[2]16'!C58</f>
        <v>0</v>
      </c>
      <c r="D56" s="176">
        <f>'[2]16'!D58</f>
        <v>0</v>
      </c>
      <c r="E56" s="176">
        <f>'[2]16'!E58</f>
        <v>0</v>
      </c>
      <c r="F56" s="15">
        <f t="shared" si="6"/>
        <v>84</v>
      </c>
      <c r="G56" s="175">
        <f>'[2]16'!H58</f>
        <v>31</v>
      </c>
      <c r="H56" s="176">
        <f>'[2]16'!I58</f>
        <v>0</v>
      </c>
      <c r="I56" s="176">
        <f>'[2]16'!J58</f>
        <v>0</v>
      </c>
      <c r="J56" s="176">
        <f>'[2]16'!K58</f>
        <v>0</v>
      </c>
      <c r="K56" s="15">
        <f t="shared" si="3"/>
        <v>31</v>
      </c>
      <c r="L56" s="18">
        <f>frq!C56</f>
        <v>1</v>
      </c>
      <c r="M56" s="125">
        <f t="shared" si="4"/>
        <v>30.3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30.3</v>
      </c>
      <c r="R56" s="18">
        <v>0.7</v>
      </c>
    </row>
    <row r="57" spans="1:18">
      <c r="A57" s="8" t="s">
        <v>99</v>
      </c>
      <c r="B57" s="175">
        <f>'[2]16'!B59</f>
        <v>84</v>
      </c>
      <c r="C57" s="176">
        <f>'[2]16'!C59</f>
        <v>0</v>
      </c>
      <c r="D57" s="176">
        <f>'[2]16'!D59</f>
        <v>0</v>
      </c>
      <c r="E57" s="176">
        <f>'[2]16'!E59</f>
        <v>0</v>
      </c>
      <c r="F57" s="15">
        <f t="shared" si="6"/>
        <v>84</v>
      </c>
      <c r="G57" s="175">
        <f>'[2]16'!H59</f>
        <v>31</v>
      </c>
      <c r="H57" s="176">
        <f>'[2]16'!I59</f>
        <v>0</v>
      </c>
      <c r="I57" s="176">
        <f>'[2]16'!J59</f>
        <v>0</v>
      </c>
      <c r="J57" s="176">
        <f>'[2]16'!K59</f>
        <v>0</v>
      </c>
      <c r="K57" s="15">
        <f t="shared" si="3"/>
        <v>31</v>
      </c>
      <c r="L57" s="18">
        <f>frq!C57</f>
        <v>1</v>
      </c>
      <c r="M57" s="125">
        <f t="shared" si="4"/>
        <v>30.3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30.3</v>
      </c>
      <c r="R57" s="18">
        <v>0.7</v>
      </c>
    </row>
    <row r="58" spans="1:18">
      <c r="A58" s="8" t="s">
        <v>100</v>
      </c>
      <c r="B58" s="175">
        <f>'[2]16'!B60</f>
        <v>84</v>
      </c>
      <c r="C58" s="176">
        <f>'[2]16'!C60</f>
        <v>0</v>
      </c>
      <c r="D58" s="176">
        <f>'[2]16'!D60</f>
        <v>0</v>
      </c>
      <c r="E58" s="176">
        <f>'[2]16'!E60</f>
        <v>0</v>
      </c>
      <c r="F58" s="15">
        <f t="shared" si="6"/>
        <v>84</v>
      </c>
      <c r="G58" s="175">
        <f>'[2]16'!H60</f>
        <v>31</v>
      </c>
      <c r="H58" s="176">
        <f>'[2]16'!I60</f>
        <v>0</v>
      </c>
      <c r="I58" s="176">
        <f>'[2]16'!J60</f>
        <v>0</v>
      </c>
      <c r="J58" s="176">
        <f>'[2]16'!K60</f>
        <v>0</v>
      </c>
      <c r="K58" s="15">
        <f t="shared" si="3"/>
        <v>31</v>
      </c>
      <c r="L58" s="18">
        <f>frq!C58</f>
        <v>1</v>
      </c>
      <c r="M58" s="125">
        <f t="shared" si="4"/>
        <v>30.3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30.3</v>
      </c>
      <c r="R58" s="18">
        <v>0.7</v>
      </c>
    </row>
    <row r="59" spans="1:18">
      <c r="A59" s="8" t="s">
        <v>101</v>
      </c>
      <c r="B59" s="175">
        <f>'[2]16'!B61</f>
        <v>84</v>
      </c>
      <c r="C59" s="176">
        <f>'[2]16'!C61</f>
        <v>0</v>
      </c>
      <c r="D59" s="176">
        <f>'[2]16'!D61</f>
        <v>0</v>
      </c>
      <c r="E59" s="176">
        <f>'[2]16'!E61</f>
        <v>0</v>
      </c>
      <c r="F59" s="15">
        <f t="shared" si="6"/>
        <v>84</v>
      </c>
      <c r="G59" s="175">
        <f>'[2]16'!H61</f>
        <v>31</v>
      </c>
      <c r="H59" s="176">
        <f>'[2]16'!I61</f>
        <v>0</v>
      </c>
      <c r="I59" s="176">
        <f>'[2]16'!J61</f>
        <v>0</v>
      </c>
      <c r="J59" s="176">
        <f>'[2]16'!K61</f>
        <v>0</v>
      </c>
      <c r="K59" s="15">
        <f t="shared" si="3"/>
        <v>31</v>
      </c>
      <c r="L59" s="18">
        <f>frq!C59</f>
        <v>1</v>
      </c>
      <c r="M59" s="125">
        <f t="shared" si="4"/>
        <v>30.3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30.3</v>
      </c>
      <c r="R59" s="18">
        <v>0.7</v>
      </c>
    </row>
    <row r="60" spans="1:18">
      <c r="A60" s="8" t="s">
        <v>102</v>
      </c>
      <c r="B60" s="175">
        <f>'[2]16'!B62</f>
        <v>84</v>
      </c>
      <c r="C60" s="176">
        <f>'[2]16'!C62</f>
        <v>0</v>
      </c>
      <c r="D60" s="176">
        <f>'[2]16'!D62</f>
        <v>0</v>
      </c>
      <c r="E60" s="176">
        <f>'[2]16'!E62</f>
        <v>0</v>
      </c>
      <c r="F60" s="15">
        <f t="shared" si="6"/>
        <v>84</v>
      </c>
      <c r="G60" s="175">
        <f>'[2]16'!H62</f>
        <v>31</v>
      </c>
      <c r="H60" s="176">
        <f>'[2]16'!I62</f>
        <v>0</v>
      </c>
      <c r="I60" s="176">
        <f>'[2]16'!J62</f>
        <v>0</v>
      </c>
      <c r="J60" s="176">
        <f>'[2]16'!K62</f>
        <v>0</v>
      </c>
      <c r="K60" s="15">
        <f t="shared" si="3"/>
        <v>31</v>
      </c>
      <c r="L60" s="18">
        <f>frq!C60</f>
        <v>1</v>
      </c>
      <c r="M60" s="125">
        <f t="shared" si="4"/>
        <v>30.3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30.3</v>
      </c>
      <c r="R60" s="18">
        <v>0.7</v>
      </c>
    </row>
    <row r="61" spans="1:18">
      <c r="A61" s="8" t="s">
        <v>103</v>
      </c>
      <c r="B61" s="175">
        <f>'[2]16'!B63</f>
        <v>84</v>
      </c>
      <c r="C61" s="176">
        <f>'[2]16'!C63</f>
        <v>0</v>
      </c>
      <c r="D61" s="176">
        <f>'[2]16'!D63</f>
        <v>0</v>
      </c>
      <c r="E61" s="176">
        <f>'[2]16'!E63</f>
        <v>0</v>
      </c>
      <c r="F61" s="15">
        <f t="shared" si="6"/>
        <v>84</v>
      </c>
      <c r="G61" s="175">
        <f>'[2]16'!H63</f>
        <v>31</v>
      </c>
      <c r="H61" s="176">
        <f>'[2]16'!I63</f>
        <v>0</v>
      </c>
      <c r="I61" s="176">
        <f>'[2]16'!J63</f>
        <v>0</v>
      </c>
      <c r="J61" s="176">
        <f>'[2]16'!K63</f>
        <v>0</v>
      </c>
      <c r="K61" s="15">
        <f t="shared" si="3"/>
        <v>31</v>
      </c>
      <c r="L61" s="18">
        <f>frq!C61</f>
        <v>1</v>
      </c>
      <c r="M61" s="125">
        <f t="shared" si="4"/>
        <v>30.3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30.3</v>
      </c>
      <c r="R61" s="18">
        <v>0.7</v>
      </c>
    </row>
    <row r="62" spans="1:18">
      <c r="A62" s="8" t="s">
        <v>104</v>
      </c>
      <c r="B62" s="175">
        <f>'[2]16'!B64</f>
        <v>84</v>
      </c>
      <c r="C62" s="176">
        <f>'[2]16'!C64</f>
        <v>0</v>
      </c>
      <c r="D62" s="176">
        <f>'[2]16'!D64</f>
        <v>0</v>
      </c>
      <c r="E62" s="176">
        <f>'[2]16'!E64</f>
        <v>0</v>
      </c>
      <c r="F62" s="15">
        <f t="shared" si="6"/>
        <v>84</v>
      </c>
      <c r="G62" s="175">
        <f>'[2]16'!H64</f>
        <v>31</v>
      </c>
      <c r="H62" s="176">
        <f>'[2]16'!I64</f>
        <v>0</v>
      </c>
      <c r="I62" s="176">
        <f>'[2]16'!J64</f>
        <v>0</v>
      </c>
      <c r="J62" s="176">
        <f>'[2]16'!K64</f>
        <v>0</v>
      </c>
      <c r="K62" s="15">
        <f t="shared" si="3"/>
        <v>31</v>
      </c>
      <c r="L62" s="18">
        <f>frq!C62</f>
        <v>1</v>
      </c>
      <c r="M62" s="125">
        <f t="shared" si="4"/>
        <v>30.3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30.3</v>
      </c>
      <c r="R62" s="18">
        <v>0.7</v>
      </c>
    </row>
    <row r="63" spans="1:18">
      <c r="A63" s="8" t="s">
        <v>105</v>
      </c>
      <c r="B63" s="175">
        <f>'[2]16'!B65</f>
        <v>84</v>
      </c>
      <c r="C63" s="176">
        <f>'[2]16'!C65</f>
        <v>0</v>
      </c>
      <c r="D63" s="176">
        <f>'[2]16'!D65</f>
        <v>0</v>
      </c>
      <c r="E63" s="176">
        <f>'[2]16'!E65</f>
        <v>0</v>
      </c>
      <c r="F63" s="15">
        <f t="shared" si="6"/>
        <v>84</v>
      </c>
      <c r="G63" s="175">
        <f>'[2]16'!H65</f>
        <v>31</v>
      </c>
      <c r="H63" s="176">
        <f>'[2]16'!I65</f>
        <v>0</v>
      </c>
      <c r="I63" s="176">
        <f>'[2]16'!J65</f>
        <v>0</v>
      </c>
      <c r="J63" s="176">
        <f>'[2]16'!K65</f>
        <v>0</v>
      </c>
      <c r="K63" s="15">
        <f t="shared" si="3"/>
        <v>31</v>
      </c>
      <c r="L63" s="18">
        <f>frq!C63</f>
        <v>1</v>
      </c>
      <c r="M63" s="125">
        <f t="shared" si="4"/>
        <v>30.3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30.3</v>
      </c>
      <c r="R63" s="18">
        <v>0.7</v>
      </c>
    </row>
    <row r="64" spans="1:18">
      <c r="A64" s="8" t="s">
        <v>106</v>
      </c>
      <c r="B64" s="175">
        <f>'[2]16'!B66</f>
        <v>84</v>
      </c>
      <c r="C64" s="176">
        <f>'[2]16'!C66</f>
        <v>0</v>
      </c>
      <c r="D64" s="176">
        <f>'[2]16'!D66</f>
        <v>0</v>
      </c>
      <c r="E64" s="176">
        <f>'[2]16'!E66</f>
        <v>0</v>
      </c>
      <c r="F64" s="15">
        <f t="shared" si="6"/>
        <v>84</v>
      </c>
      <c r="G64" s="175">
        <f>'[2]16'!H66</f>
        <v>31</v>
      </c>
      <c r="H64" s="176">
        <f>'[2]16'!I66</f>
        <v>0</v>
      </c>
      <c r="I64" s="176">
        <f>'[2]16'!J66</f>
        <v>0</v>
      </c>
      <c r="J64" s="176">
        <f>'[2]16'!K66</f>
        <v>0</v>
      </c>
      <c r="K64" s="15">
        <f t="shared" si="3"/>
        <v>31</v>
      </c>
      <c r="L64" s="18">
        <f>frq!C64</f>
        <v>1</v>
      </c>
      <c r="M64" s="125">
        <f t="shared" si="4"/>
        <v>30.3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30.3</v>
      </c>
      <c r="R64" s="18">
        <v>0.7</v>
      </c>
    </row>
    <row r="65" spans="1:18">
      <c r="A65" s="8" t="s">
        <v>107</v>
      </c>
      <c r="B65" s="175">
        <f>'[2]16'!B67</f>
        <v>84</v>
      </c>
      <c r="C65" s="176">
        <f>'[2]16'!C67</f>
        <v>0</v>
      </c>
      <c r="D65" s="176">
        <f>'[2]16'!D67</f>
        <v>0</v>
      </c>
      <c r="E65" s="176">
        <f>'[2]16'!E67</f>
        <v>0</v>
      </c>
      <c r="F65" s="15">
        <f t="shared" si="6"/>
        <v>84</v>
      </c>
      <c r="G65" s="175">
        <f>'[2]16'!H67</f>
        <v>31</v>
      </c>
      <c r="H65" s="176">
        <f>'[2]16'!I67</f>
        <v>0</v>
      </c>
      <c r="I65" s="176">
        <f>'[2]16'!J67</f>
        <v>0</v>
      </c>
      <c r="J65" s="176">
        <f>'[2]16'!K67</f>
        <v>0</v>
      </c>
      <c r="K65" s="15">
        <f t="shared" si="3"/>
        <v>31</v>
      </c>
      <c r="L65" s="18">
        <f>frq!C65</f>
        <v>1</v>
      </c>
      <c r="M65" s="125">
        <f t="shared" si="4"/>
        <v>30.3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30.3</v>
      </c>
      <c r="R65" s="18">
        <v>0.7</v>
      </c>
    </row>
    <row r="66" spans="1:18">
      <c r="A66" s="8" t="s">
        <v>108</v>
      </c>
      <c r="B66" s="175">
        <f>'[2]16'!B68</f>
        <v>84</v>
      </c>
      <c r="C66" s="176">
        <f>'[2]16'!C68</f>
        <v>0</v>
      </c>
      <c r="D66" s="176">
        <f>'[2]16'!D68</f>
        <v>0</v>
      </c>
      <c r="E66" s="176">
        <f>'[2]16'!E68</f>
        <v>0</v>
      </c>
      <c r="F66" s="15">
        <f t="shared" si="6"/>
        <v>84</v>
      </c>
      <c r="G66" s="175">
        <f>'[2]16'!H68</f>
        <v>32</v>
      </c>
      <c r="H66" s="176">
        <f>'[2]16'!I68</f>
        <v>0</v>
      </c>
      <c r="I66" s="176">
        <f>'[2]16'!J68</f>
        <v>0</v>
      </c>
      <c r="J66" s="176">
        <f>'[2]16'!K68</f>
        <v>0</v>
      </c>
      <c r="K66" s="15">
        <f t="shared" si="3"/>
        <v>32</v>
      </c>
      <c r="L66" s="18">
        <f>frq!C66</f>
        <v>1</v>
      </c>
      <c r="M66" s="125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75">
        <f>'[2]16'!B69</f>
        <v>84</v>
      </c>
      <c r="C67" s="176">
        <f>'[2]16'!C69</f>
        <v>0</v>
      </c>
      <c r="D67" s="176">
        <f>'[2]16'!D69</f>
        <v>0</v>
      </c>
      <c r="E67" s="176">
        <f>'[2]16'!E69</f>
        <v>0</v>
      </c>
      <c r="F67" s="15">
        <f t="shared" si="6"/>
        <v>84</v>
      </c>
      <c r="G67" s="175">
        <f>'[2]16'!H69</f>
        <v>34</v>
      </c>
      <c r="H67" s="176">
        <f>'[2]16'!I69</f>
        <v>0</v>
      </c>
      <c r="I67" s="176">
        <f>'[2]16'!J69</f>
        <v>0</v>
      </c>
      <c r="J67" s="176">
        <f>'[2]16'!K69</f>
        <v>0</v>
      </c>
      <c r="K67" s="15">
        <f t="shared" si="3"/>
        <v>34</v>
      </c>
      <c r="L67" s="18">
        <f>frq!C67</f>
        <v>1</v>
      </c>
      <c r="M67" s="125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175">
        <f>'[2]16'!B70</f>
        <v>84</v>
      </c>
      <c r="C68" s="176">
        <f>'[2]16'!C70</f>
        <v>0</v>
      </c>
      <c r="D68" s="176">
        <f>'[2]16'!D70</f>
        <v>0</v>
      </c>
      <c r="E68" s="176">
        <f>'[2]16'!E70</f>
        <v>0</v>
      </c>
      <c r="F68" s="15">
        <f t="shared" si="6"/>
        <v>84</v>
      </c>
      <c r="G68" s="175">
        <f>'[2]16'!H70</f>
        <v>34</v>
      </c>
      <c r="H68" s="176">
        <f>'[2]16'!I70</f>
        <v>0</v>
      </c>
      <c r="I68" s="176">
        <f>'[2]16'!J70</f>
        <v>0</v>
      </c>
      <c r="J68" s="176">
        <f>'[2]16'!K70</f>
        <v>0</v>
      </c>
      <c r="K68" s="15">
        <f t="shared" ref="K68:K98" si="13">SUM(G68:J68)</f>
        <v>34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175">
        <f>'[2]16'!B71</f>
        <v>84</v>
      </c>
      <c r="C69" s="176">
        <f>'[2]16'!C71</f>
        <v>0</v>
      </c>
      <c r="D69" s="176">
        <f>'[2]16'!D71</f>
        <v>0</v>
      </c>
      <c r="E69" s="176">
        <f>'[2]16'!E71</f>
        <v>0</v>
      </c>
      <c r="F69" s="15">
        <f t="shared" ref="F69:F98" si="16">SUM(B69:E69)</f>
        <v>84</v>
      </c>
      <c r="G69" s="175">
        <f>'[2]16'!H71</f>
        <v>34</v>
      </c>
      <c r="H69" s="176">
        <f>'[2]16'!I71</f>
        <v>0</v>
      </c>
      <c r="I69" s="176">
        <f>'[2]16'!J71</f>
        <v>0</v>
      </c>
      <c r="J69" s="176">
        <f>'[2]16'!K71</f>
        <v>0</v>
      </c>
      <c r="K69" s="15">
        <f t="shared" si="13"/>
        <v>34</v>
      </c>
      <c r="L69" s="18">
        <f>frq!C69</f>
        <v>1</v>
      </c>
      <c r="M69" s="125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175">
        <f>'[2]16'!B72</f>
        <v>84</v>
      </c>
      <c r="C70" s="176">
        <f>'[2]16'!C72</f>
        <v>0</v>
      </c>
      <c r="D70" s="176">
        <f>'[2]16'!D72</f>
        <v>0</v>
      </c>
      <c r="E70" s="176">
        <f>'[2]16'!E72</f>
        <v>0</v>
      </c>
      <c r="F70" s="15">
        <f t="shared" si="16"/>
        <v>84</v>
      </c>
      <c r="G70" s="175">
        <f>'[2]16'!H72</f>
        <v>34</v>
      </c>
      <c r="H70" s="176">
        <f>'[2]16'!I72</f>
        <v>0</v>
      </c>
      <c r="I70" s="176">
        <f>'[2]16'!J72</f>
        <v>0</v>
      </c>
      <c r="J70" s="176">
        <f>'[2]16'!K72</f>
        <v>0</v>
      </c>
      <c r="K70" s="15">
        <f t="shared" si="13"/>
        <v>34</v>
      </c>
      <c r="L70" s="18">
        <f>frq!C70</f>
        <v>1</v>
      </c>
      <c r="M70" s="125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175">
        <f>'[2]16'!B73</f>
        <v>84</v>
      </c>
      <c r="C71" s="176">
        <f>'[2]16'!C73</f>
        <v>0</v>
      </c>
      <c r="D71" s="176">
        <f>'[2]16'!D73</f>
        <v>0</v>
      </c>
      <c r="E71" s="176">
        <f>'[2]16'!E73</f>
        <v>0</v>
      </c>
      <c r="F71" s="15">
        <f t="shared" si="16"/>
        <v>84</v>
      </c>
      <c r="G71" s="175">
        <f>'[2]16'!H73</f>
        <v>34</v>
      </c>
      <c r="H71" s="176">
        <f>'[2]16'!I73</f>
        <v>0</v>
      </c>
      <c r="I71" s="176">
        <f>'[2]16'!J73</f>
        <v>0</v>
      </c>
      <c r="J71" s="176">
        <f>'[2]16'!K73</f>
        <v>0</v>
      </c>
      <c r="K71" s="15">
        <f t="shared" si="13"/>
        <v>34</v>
      </c>
      <c r="L71" s="18">
        <f>frq!C71</f>
        <v>1</v>
      </c>
      <c r="M71" s="125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175">
        <f>'[2]16'!B74</f>
        <v>84</v>
      </c>
      <c r="C72" s="176">
        <f>'[2]16'!C74</f>
        <v>0</v>
      </c>
      <c r="D72" s="176">
        <f>'[2]16'!D74</f>
        <v>0</v>
      </c>
      <c r="E72" s="176">
        <f>'[2]16'!E74</f>
        <v>0</v>
      </c>
      <c r="F72" s="15">
        <f t="shared" si="16"/>
        <v>84</v>
      </c>
      <c r="G72" s="175">
        <f>'[2]16'!H74</f>
        <v>34</v>
      </c>
      <c r="H72" s="176">
        <f>'[2]16'!I74</f>
        <v>0</v>
      </c>
      <c r="I72" s="176">
        <f>'[2]16'!J74</f>
        <v>0</v>
      </c>
      <c r="J72" s="176">
        <f>'[2]16'!K74</f>
        <v>0</v>
      </c>
      <c r="K72" s="15">
        <f t="shared" si="13"/>
        <v>34</v>
      </c>
      <c r="L72" s="18">
        <f>frq!C72</f>
        <v>1</v>
      </c>
      <c r="M72" s="125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175">
        <f>'[2]16'!B75</f>
        <v>84</v>
      </c>
      <c r="C73" s="176">
        <f>'[2]16'!C75</f>
        <v>0</v>
      </c>
      <c r="D73" s="176">
        <f>'[2]16'!D75</f>
        <v>0</v>
      </c>
      <c r="E73" s="176">
        <f>'[2]16'!E75</f>
        <v>0</v>
      </c>
      <c r="F73" s="15">
        <f t="shared" si="16"/>
        <v>84</v>
      </c>
      <c r="G73" s="175">
        <f>'[2]16'!H75</f>
        <v>34</v>
      </c>
      <c r="H73" s="176">
        <f>'[2]16'!I75</f>
        <v>0</v>
      </c>
      <c r="I73" s="176">
        <f>'[2]16'!J75</f>
        <v>0</v>
      </c>
      <c r="J73" s="176">
        <f>'[2]16'!K75</f>
        <v>0</v>
      </c>
      <c r="K73" s="15">
        <f t="shared" si="13"/>
        <v>34</v>
      </c>
      <c r="L73" s="18">
        <f>frq!C73</f>
        <v>1</v>
      </c>
      <c r="M73" s="125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175">
        <f>'[2]16'!B76</f>
        <v>84</v>
      </c>
      <c r="C74" s="176">
        <f>'[2]16'!C76</f>
        <v>0</v>
      </c>
      <c r="D74" s="176">
        <f>'[2]16'!D76</f>
        <v>0</v>
      </c>
      <c r="E74" s="176">
        <f>'[2]16'!E76</f>
        <v>0</v>
      </c>
      <c r="F74" s="15">
        <f t="shared" si="16"/>
        <v>84</v>
      </c>
      <c r="G74" s="175">
        <f>'[2]16'!H76</f>
        <v>33</v>
      </c>
      <c r="H74" s="176">
        <f>'[2]16'!I76</f>
        <v>0</v>
      </c>
      <c r="I74" s="176">
        <f>'[2]16'!J76</f>
        <v>0</v>
      </c>
      <c r="J74" s="176">
        <f>'[2]16'!K76</f>
        <v>0</v>
      </c>
      <c r="K74" s="15">
        <f t="shared" si="13"/>
        <v>33</v>
      </c>
      <c r="L74" s="18">
        <f>frq!C74</f>
        <v>1</v>
      </c>
      <c r="M74" s="125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75">
        <f>'[2]16'!B77</f>
        <v>84</v>
      </c>
      <c r="C75" s="176">
        <f>'[2]16'!C77</f>
        <v>0</v>
      </c>
      <c r="D75" s="176">
        <f>'[2]16'!D77</f>
        <v>0</v>
      </c>
      <c r="E75" s="176">
        <f>'[2]16'!E77</f>
        <v>0</v>
      </c>
      <c r="F75" s="15">
        <f t="shared" si="16"/>
        <v>84</v>
      </c>
      <c r="G75" s="175">
        <f>'[2]16'!H77</f>
        <v>33</v>
      </c>
      <c r="H75" s="176">
        <f>'[2]16'!I77</f>
        <v>0</v>
      </c>
      <c r="I75" s="176">
        <f>'[2]16'!J77</f>
        <v>0</v>
      </c>
      <c r="J75" s="176">
        <f>'[2]16'!K77</f>
        <v>0</v>
      </c>
      <c r="K75" s="15">
        <f t="shared" si="13"/>
        <v>33</v>
      </c>
      <c r="L75" s="18">
        <f>frq!C75</f>
        <v>1</v>
      </c>
      <c r="M75" s="125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75">
        <f>'[2]16'!B78</f>
        <v>84</v>
      </c>
      <c r="C76" s="176">
        <f>'[2]16'!C78</f>
        <v>0</v>
      </c>
      <c r="D76" s="176">
        <f>'[2]16'!D78</f>
        <v>0</v>
      </c>
      <c r="E76" s="176">
        <f>'[2]16'!E78</f>
        <v>0</v>
      </c>
      <c r="F76" s="15">
        <f t="shared" si="16"/>
        <v>84</v>
      </c>
      <c r="G76" s="175">
        <f>'[2]16'!H78</f>
        <v>34</v>
      </c>
      <c r="H76" s="176">
        <f>'[2]16'!I78</f>
        <v>0</v>
      </c>
      <c r="I76" s="176">
        <f>'[2]16'!J78</f>
        <v>0</v>
      </c>
      <c r="J76" s="176">
        <f>'[2]16'!K78</f>
        <v>0</v>
      </c>
      <c r="K76" s="15">
        <f t="shared" si="13"/>
        <v>34</v>
      </c>
      <c r="L76" s="18">
        <f>frq!C76</f>
        <v>1</v>
      </c>
      <c r="M76" s="125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75">
        <f>'[2]16'!B79</f>
        <v>84</v>
      </c>
      <c r="C77" s="176">
        <f>'[2]16'!C79</f>
        <v>0</v>
      </c>
      <c r="D77" s="176">
        <f>'[2]16'!D79</f>
        <v>0</v>
      </c>
      <c r="E77" s="176">
        <f>'[2]16'!E79</f>
        <v>0</v>
      </c>
      <c r="F77" s="15">
        <f t="shared" si="16"/>
        <v>84</v>
      </c>
      <c r="G77" s="175">
        <f>'[2]16'!H79</f>
        <v>34</v>
      </c>
      <c r="H77" s="176">
        <f>'[2]16'!I79</f>
        <v>0</v>
      </c>
      <c r="I77" s="176">
        <f>'[2]16'!J79</f>
        <v>0</v>
      </c>
      <c r="J77" s="176">
        <f>'[2]16'!K79</f>
        <v>0</v>
      </c>
      <c r="K77" s="15">
        <f t="shared" si="13"/>
        <v>34</v>
      </c>
      <c r="L77" s="18">
        <f>frq!C77</f>
        <v>1</v>
      </c>
      <c r="M77" s="125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75">
        <f>'[2]16'!B80</f>
        <v>84</v>
      </c>
      <c r="C78" s="176">
        <f>'[2]16'!C80</f>
        <v>0</v>
      </c>
      <c r="D78" s="176">
        <f>'[2]16'!D80</f>
        <v>0</v>
      </c>
      <c r="E78" s="176">
        <f>'[2]16'!E80</f>
        <v>0</v>
      </c>
      <c r="F78" s="15">
        <f t="shared" si="16"/>
        <v>84</v>
      </c>
      <c r="G78" s="175">
        <f>'[2]16'!H80</f>
        <v>34</v>
      </c>
      <c r="H78" s="176">
        <f>'[2]16'!I80</f>
        <v>0</v>
      </c>
      <c r="I78" s="176">
        <f>'[2]16'!J80</f>
        <v>0</v>
      </c>
      <c r="J78" s="176">
        <f>'[2]16'!K80</f>
        <v>0</v>
      </c>
      <c r="K78" s="15">
        <f t="shared" si="13"/>
        <v>34</v>
      </c>
      <c r="L78" s="18">
        <f>frq!C78</f>
        <v>1</v>
      </c>
      <c r="M78" s="125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75">
        <f>'[2]16'!B81</f>
        <v>84</v>
      </c>
      <c r="C79" s="176">
        <f>'[2]16'!C81</f>
        <v>0</v>
      </c>
      <c r="D79" s="176">
        <f>'[2]16'!D81</f>
        <v>0</v>
      </c>
      <c r="E79" s="176">
        <f>'[2]16'!E81</f>
        <v>0</v>
      </c>
      <c r="F79" s="15">
        <f t="shared" si="16"/>
        <v>84</v>
      </c>
      <c r="G79" s="175">
        <f>'[2]16'!H81</f>
        <v>34</v>
      </c>
      <c r="H79" s="176">
        <f>'[2]16'!I81</f>
        <v>0</v>
      </c>
      <c r="I79" s="176">
        <f>'[2]16'!J81</f>
        <v>0</v>
      </c>
      <c r="J79" s="176">
        <f>'[2]16'!K81</f>
        <v>0</v>
      </c>
      <c r="K79" s="15">
        <f t="shared" si="13"/>
        <v>34</v>
      </c>
      <c r="L79" s="18">
        <f>frq!C79</f>
        <v>1</v>
      </c>
      <c r="M79" s="125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75">
        <f>'[2]16'!B82</f>
        <v>84</v>
      </c>
      <c r="C80" s="176">
        <f>'[2]16'!C82</f>
        <v>0</v>
      </c>
      <c r="D80" s="176">
        <f>'[2]16'!D82</f>
        <v>0</v>
      </c>
      <c r="E80" s="176">
        <f>'[2]16'!E82</f>
        <v>0</v>
      </c>
      <c r="F80" s="15">
        <f t="shared" si="16"/>
        <v>84</v>
      </c>
      <c r="G80" s="175">
        <f>'[2]16'!H82</f>
        <v>34</v>
      </c>
      <c r="H80" s="176">
        <f>'[2]16'!I82</f>
        <v>0</v>
      </c>
      <c r="I80" s="176">
        <f>'[2]16'!J82</f>
        <v>0</v>
      </c>
      <c r="J80" s="176">
        <f>'[2]16'!K82</f>
        <v>0</v>
      </c>
      <c r="K80" s="15">
        <f t="shared" si="13"/>
        <v>34</v>
      </c>
      <c r="L80" s="18">
        <f>frq!C80</f>
        <v>1</v>
      </c>
      <c r="M80" s="125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75">
        <f>'[2]16'!B83</f>
        <v>84</v>
      </c>
      <c r="C81" s="176">
        <f>'[2]16'!C83</f>
        <v>0</v>
      </c>
      <c r="D81" s="176">
        <f>'[2]16'!D83</f>
        <v>0</v>
      </c>
      <c r="E81" s="176">
        <f>'[2]16'!E83</f>
        <v>0</v>
      </c>
      <c r="F81" s="15">
        <f t="shared" si="16"/>
        <v>84</v>
      </c>
      <c r="G81" s="175">
        <f>'[2]16'!H83</f>
        <v>33</v>
      </c>
      <c r="H81" s="176">
        <f>'[2]16'!I83</f>
        <v>0</v>
      </c>
      <c r="I81" s="176">
        <f>'[2]16'!J83</f>
        <v>0</v>
      </c>
      <c r="J81" s="176">
        <f>'[2]16'!K83</f>
        <v>0</v>
      </c>
      <c r="K81" s="15">
        <f t="shared" si="13"/>
        <v>33</v>
      </c>
      <c r="L81" s="18">
        <f>frq!C81</f>
        <v>1</v>
      </c>
      <c r="M81" s="125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175">
        <f>'[2]16'!B84</f>
        <v>84</v>
      </c>
      <c r="C82" s="176">
        <f>'[2]16'!C84</f>
        <v>0</v>
      </c>
      <c r="D82" s="176">
        <f>'[2]16'!D84</f>
        <v>0</v>
      </c>
      <c r="E82" s="176">
        <f>'[2]16'!E84</f>
        <v>0</v>
      </c>
      <c r="F82" s="15">
        <f t="shared" si="16"/>
        <v>84</v>
      </c>
      <c r="G82" s="175">
        <f>'[2]16'!H84</f>
        <v>33</v>
      </c>
      <c r="H82" s="176">
        <f>'[2]16'!I84</f>
        <v>0</v>
      </c>
      <c r="I82" s="176">
        <f>'[2]16'!J84</f>
        <v>0</v>
      </c>
      <c r="J82" s="176">
        <f>'[2]16'!K84</f>
        <v>0</v>
      </c>
      <c r="K82" s="15">
        <f t="shared" si="13"/>
        <v>33</v>
      </c>
      <c r="L82" s="18">
        <f>frq!C82</f>
        <v>1</v>
      </c>
      <c r="M82" s="125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75">
        <f>'[2]16'!B85</f>
        <v>84</v>
      </c>
      <c r="C83" s="176">
        <f>'[2]16'!C85</f>
        <v>0</v>
      </c>
      <c r="D83" s="176">
        <f>'[2]16'!D85</f>
        <v>0</v>
      </c>
      <c r="E83" s="176">
        <f>'[2]16'!E85</f>
        <v>0</v>
      </c>
      <c r="F83" s="15">
        <f t="shared" si="16"/>
        <v>84</v>
      </c>
      <c r="G83" s="175">
        <f>'[2]16'!H85</f>
        <v>33</v>
      </c>
      <c r="H83" s="176">
        <f>'[2]16'!I85</f>
        <v>0</v>
      </c>
      <c r="I83" s="176">
        <f>'[2]16'!J85</f>
        <v>0</v>
      </c>
      <c r="J83" s="176">
        <f>'[2]16'!K85</f>
        <v>0</v>
      </c>
      <c r="K83" s="15">
        <f t="shared" si="13"/>
        <v>33</v>
      </c>
      <c r="L83" s="18">
        <f>frq!C83</f>
        <v>1</v>
      </c>
      <c r="M83" s="125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175">
        <f>'[2]16'!B86</f>
        <v>84</v>
      </c>
      <c r="C84" s="176">
        <f>'[2]16'!C86</f>
        <v>0</v>
      </c>
      <c r="D84" s="176">
        <f>'[2]16'!D86</f>
        <v>0</v>
      </c>
      <c r="E84" s="176">
        <f>'[2]16'!E86</f>
        <v>0</v>
      </c>
      <c r="F84" s="15">
        <f t="shared" si="16"/>
        <v>84</v>
      </c>
      <c r="G84" s="175">
        <f>'[2]16'!H86</f>
        <v>33</v>
      </c>
      <c r="H84" s="176">
        <f>'[2]16'!I86</f>
        <v>0</v>
      </c>
      <c r="I84" s="176">
        <f>'[2]16'!J86</f>
        <v>0</v>
      </c>
      <c r="J84" s="176">
        <f>'[2]16'!K86</f>
        <v>0</v>
      </c>
      <c r="K84" s="15">
        <f t="shared" si="13"/>
        <v>33</v>
      </c>
      <c r="L84" s="18">
        <f>frq!C84</f>
        <v>1</v>
      </c>
      <c r="M84" s="125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75">
        <f>'[2]16'!B87</f>
        <v>84</v>
      </c>
      <c r="C85" s="176">
        <f>'[2]16'!C87</f>
        <v>0</v>
      </c>
      <c r="D85" s="176">
        <f>'[2]16'!D87</f>
        <v>0</v>
      </c>
      <c r="E85" s="176">
        <f>'[2]16'!E87</f>
        <v>0</v>
      </c>
      <c r="F85" s="15">
        <f t="shared" si="16"/>
        <v>84</v>
      </c>
      <c r="G85" s="175">
        <f>'[2]16'!H87</f>
        <v>33</v>
      </c>
      <c r="H85" s="176">
        <f>'[2]16'!I87</f>
        <v>0</v>
      </c>
      <c r="I85" s="176">
        <f>'[2]16'!J87</f>
        <v>0</v>
      </c>
      <c r="J85" s="176">
        <f>'[2]16'!K87</f>
        <v>0</v>
      </c>
      <c r="K85" s="15">
        <f t="shared" si="13"/>
        <v>33</v>
      </c>
      <c r="L85" s="18">
        <f>frq!C85</f>
        <v>1</v>
      </c>
      <c r="M85" s="125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175">
        <f>'[2]16'!B88</f>
        <v>84</v>
      </c>
      <c r="C86" s="176">
        <f>'[2]16'!C88</f>
        <v>0</v>
      </c>
      <c r="D86" s="176">
        <f>'[2]16'!D88</f>
        <v>0</v>
      </c>
      <c r="E86" s="176">
        <f>'[2]16'!E88</f>
        <v>0</v>
      </c>
      <c r="F86" s="15">
        <f t="shared" si="16"/>
        <v>84</v>
      </c>
      <c r="G86" s="175">
        <f>'[2]16'!H88</f>
        <v>33</v>
      </c>
      <c r="H86" s="176">
        <f>'[2]16'!I88</f>
        <v>0</v>
      </c>
      <c r="I86" s="176">
        <f>'[2]16'!J88</f>
        <v>0</v>
      </c>
      <c r="J86" s="176">
        <f>'[2]16'!K88</f>
        <v>0</v>
      </c>
      <c r="K86" s="15">
        <f t="shared" si="13"/>
        <v>33</v>
      </c>
      <c r="L86" s="18">
        <f>frq!C86</f>
        <v>1</v>
      </c>
      <c r="M86" s="125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175">
        <f>'[2]16'!B89</f>
        <v>84</v>
      </c>
      <c r="C87" s="176">
        <f>'[2]16'!C89</f>
        <v>0</v>
      </c>
      <c r="D87" s="176">
        <f>'[2]16'!D89</f>
        <v>0</v>
      </c>
      <c r="E87" s="176">
        <f>'[2]16'!E89</f>
        <v>0</v>
      </c>
      <c r="F87" s="15">
        <f t="shared" si="16"/>
        <v>84</v>
      </c>
      <c r="G87" s="175">
        <f>'[2]16'!H89</f>
        <v>34</v>
      </c>
      <c r="H87" s="176">
        <f>'[2]16'!I89</f>
        <v>0</v>
      </c>
      <c r="I87" s="176">
        <f>'[2]16'!J89</f>
        <v>0</v>
      </c>
      <c r="J87" s="176">
        <f>'[2]16'!K89</f>
        <v>0</v>
      </c>
      <c r="K87" s="15">
        <f t="shared" si="13"/>
        <v>34</v>
      </c>
      <c r="L87" s="18">
        <f>frq!C87</f>
        <v>1</v>
      </c>
      <c r="M87" s="125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75">
        <f>'[2]16'!B90</f>
        <v>84</v>
      </c>
      <c r="C88" s="176">
        <f>'[2]16'!C90</f>
        <v>0</v>
      </c>
      <c r="D88" s="176">
        <f>'[2]16'!D90</f>
        <v>0</v>
      </c>
      <c r="E88" s="176">
        <f>'[2]16'!E90</f>
        <v>0</v>
      </c>
      <c r="F88" s="15">
        <f t="shared" si="16"/>
        <v>84</v>
      </c>
      <c r="G88" s="175">
        <f>'[2]16'!H90</f>
        <v>34</v>
      </c>
      <c r="H88" s="176">
        <f>'[2]16'!I90</f>
        <v>0</v>
      </c>
      <c r="I88" s="176">
        <f>'[2]16'!J90</f>
        <v>0</v>
      </c>
      <c r="J88" s="176">
        <f>'[2]16'!K90</f>
        <v>0</v>
      </c>
      <c r="K88" s="15">
        <f t="shared" si="13"/>
        <v>34</v>
      </c>
      <c r="L88" s="18">
        <f>frq!C88</f>
        <v>1</v>
      </c>
      <c r="M88" s="125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75">
        <f>'[2]16'!B91</f>
        <v>84</v>
      </c>
      <c r="C89" s="176">
        <f>'[2]16'!C91</f>
        <v>0</v>
      </c>
      <c r="D89" s="176">
        <f>'[2]16'!D91</f>
        <v>0</v>
      </c>
      <c r="E89" s="176">
        <f>'[2]16'!E91</f>
        <v>0</v>
      </c>
      <c r="F89" s="15">
        <f t="shared" si="16"/>
        <v>84</v>
      </c>
      <c r="G89" s="175">
        <f>'[2]16'!H91</f>
        <v>34</v>
      </c>
      <c r="H89" s="176">
        <f>'[2]16'!I91</f>
        <v>0</v>
      </c>
      <c r="I89" s="176">
        <f>'[2]16'!J91</f>
        <v>0</v>
      </c>
      <c r="J89" s="176">
        <f>'[2]16'!K91</f>
        <v>0</v>
      </c>
      <c r="K89" s="15">
        <f t="shared" si="13"/>
        <v>34</v>
      </c>
      <c r="L89" s="18">
        <f>frq!C89</f>
        <v>1</v>
      </c>
      <c r="M89" s="125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75">
        <f>'[2]16'!B92</f>
        <v>84</v>
      </c>
      <c r="C90" s="176">
        <f>'[2]16'!C92</f>
        <v>0</v>
      </c>
      <c r="D90" s="176">
        <f>'[2]16'!D92</f>
        <v>0</v>
      </c>
      <c r="E90" s="176">
        <f>'[2]16'!E92</f>
        <v>0</v>
      </c>
      <c r="F90" s="15">
        <f t="shared" si="16"/>
        <v>84</v>
      </c>
      <c r="G90" s="175">
        <f>'[2]16'!H92</f>
        <v>34</v>
      </c>
      <c r="H90" s="176">
        <f>'[2]16'!I92</f>
        <v>0</v>
      </c>
      <c r="I90" s="176">
        <f>'[2]16'!J92</f>
        <v>0</v>
      </c>
      <c r="J90" s="176">
        <f>'[2]16'!K92</f>
        <v>0</v>
      </c>
      <c r="K90" s="15">
        <f t="shared" si="13"/>
        <v>34</v>
      </c>
      <c r="L90" s="18">
        <f>frq!C90</f>
        <v>1</v>
      </c>
      <c r="M90" s="125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75">
        <f>'[2]16'!B93</f>
        <v>84</v>
      </c>
      <c r="C91" s="176">
        <f>'[2]16'!C93</f>
        <v>0</v>
      </c>
      <c r="D91" s="176">
        <f>'[2]16'!D93</f>
        <v>0</v>
      </c>
      <c r="E91" s="176">
        <f>'[2]16'!E93</f>
        <v>0</v>
      </c>
      <c r="F91" s="15">
        <f t="shared" si="16"/>
        <v>84</v>
      </c>
      <c r="G91" s="175">
        <f>'[2]16'!H93</f>
        <v>34</v>
      </c>
      <c r="H91" s="176">
        <f>'[2]16'!I93</f>
        <v>0</v>
      </c>
      <c r="I91" s="176">
        <f>'[2]16'!J93</f>
        <v>0</v>
      </c>
      <c r="J91" s="176">
        <f>'[2]16'!K93</f>
        <v>0</v>
      </c>
      <c r="K91" s="15">
        <f t="shared" si="13"/>
        <v>34</v>
      </c>
      <c r="L91" s="18">
        <f>frq!C91</f>
        <v>1</v>
      </c>
      <c r="M91" s="125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175">
        <f>'[2]16'!B94</f>
        <v>84</v>
      </c>
      <c r="C92" s="176">
        <f>'[2]16'!C94</f>
        <v>0</v>
      </c>
      <c r="D92" s="176">
        <f>'[2]16'!D94</f>
        <v>0</v>
      </c>
      <c r="E92" s="176">
        <f>'[2]16'!E94</f>
        <v>0</v>
      </c>
      <c r="F92" s="15">
        <f t="shared" si="16"/>
        <v>84</v>
      </c>
      <c r="G92" s="175">
        <f>'[2]16'!H94</f>
        <v>33</v>
      </c>
      <c r="H92" s="176">
        <f>'[2]16'!I94</f>
        <v>0</v>
      </c>
      <c r="I92" s="176">
        <f>'[2]16'!J94</f>
        <v>0</v>
      </c>
      <c r="J92" s="176">
        <f>'[2]16'!K94</f>
        <v>0</v>
      </c>
      <c r="K92" s="15">
        <f t="shared" si="13"/>
        <v>33</v>
      </c>
      <c r="L92" s="18">
        <f>frq!C92</f>
        <v>1</v>
      </c>
      <c r="M92" s="125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175">
        <f>'[2]16'!B95</f>
        <v>84</v>
      </c>
      <c r="C93" s="176">
        <f>'[2]16'!C95</f>
        <v>0</v>
      </c>
      <c r="D93" s="176">
        <f>'[2]16'!D95</f>
        <v>0</v>
      </c>
      <c r="E93" s="176">
        <f>'[2]16'!E95</f>
        <v>0</v>
      </c>
      <c r="F93" s="15">
        <f t="shared" si="16"/>
        <v>84</v>
      </c>
      <c r="G93" s="175">
        <f>'[2]16'!H95</f>
        <v>33</v>
      </c>
      <c r="H93" s="176">
        <f>'[2]16'!I95</f>
        <v>0</v>
      </c>
      <c r="I93" s="176">
        <f>'[2]16'!J95</f>
        <v>0</v>
      </c>
      <c r="J93" s="176">
        <f>'[2]16'!K95</f>
        <v>0</v>
      </c>
      <c r="K93" s="15">
        <f t="shared" si="13"/>
        <v>33</v>
      </c>
      <c r="L93" s="18">
        <f>frq!C93</f>
        <v>1</v>
      </c>
      <c r="M93" s="125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175">
        <f>'[2]16'!B96</f>
        <v>84</v>
      </c>
      <c r="C94" s="176">
        <f>'[2]16'!C96</f>
        <v>0</v>
      </c>
      <c r="D94" s="176">
        <f>'[2]16'!D96</f>
        <v>0</v>
      </c>
      <c r="E94" s="176">
        <f>'[2]16'!E96</f>
        <v>0</v>
      </c>
      <c r="F94" s="15">
        <f t="shared" si="16"/>
        <v>84</v>
      </c>
      <c r="G94" s="175">
        <f>'[2]16'!H96</f>
        <v>33</v>
      </c>
      <c r="H94" s="176">
        <f>'[2]16'!I96</f>
        <v>0</v>
      </c>
      <c r="I94" s="176">
        <f>'[2]16'!J96</f>
        <v>0</v>
      </c>
      <c r="J94" s="176">
        <f>'[2]16'!K96</f>
        <v>0</v>
      </c>
      <c r="K94" s="15">
        <f t="shared" si="13"/>
        <v>33</v>
      </c>
      <c r="L94" s="18">
        <f>frq!C94</f>
        <v>1</v>
      </c>
      <c r="M94" s="125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175">
        <f>'[2]16'!B97</f>
        <v>84</v>
      </c>
      <c r="C95" s="176">
        <f>'[2]16'!C97</f>
        <v>0</v>
      </c>
      <c r="D95" s="176">
        <f>'[2]16'!D97</f>
        <v>0</v>
      </c>
      <c r="E95" s="176">
        <f>'[2]16'!E97</f>
        <v>0</v>
      </c>
      <c r="F95" s="15">
        <f t="shared" si="16"/>
        <v>84</v>
      </c>
      <c r="G95" s="175">
        <f>'[2]16'!H97</f>
        <v>33</v>
      </c>
      <c r="H95" s="176">
        <f>'[2]16'!I97</f>
        <v>0</v>
      </c>
      <c r="I95" s="176">
        <f>'[2]16'!J97</f>
        <v>0</v>
      </c>
      <c r="J95" s="176">
        <f>'[2]16'!K97</f>
        <v>0</v>
      </c>
      <c r="K95" s="15">
        <f t="shared" si="13"/>
        <v>33</v>
      </c>
      <c r="L95" s="18">
        <f>frq!C95</f>
        <v>1</v>
      </c>
      <c r="M95" s="125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</row>
    <row r="96" spans="1:18">
      <c r="A96" s="8" t="s">
        <v>138</v>
      </c>
      <c r="B96" s="175">
        <f>'[2]16'!B98</f>
        <v>84</v>
      </c>
      <c r="C96" s="176">
        <f>'[2]16'!C98</f>
        <v>0</v>
      </c>
      <c r="D96" s="176">
        <f>'[2]16'!D98</f>
        <v>0</v>
      </c>
      <c r="E96" s="176">
        <f>'[2]16'!E98</f>
        <v>0</v>
      </c>
      <c r="F96" s="15">
        <f t="shared" si="16"/>
        <v>84</v>
      </c>
      <c r="G96" s="175">
        <f>'[2]16'!H98</f>
        <v>33</v>
      </c>
      <c r="H96" s="176">
        <f>'[2]16'!I98</f>
        <v>0</v>
      </c>
      <c r="I96" s="176">
        <f>'[2]16'!J98</f>
        <v>0</v>
      </c>
      <c r="J96" s="176">
        <f>'[2]16'!K98</f>
        <v>0</v>
      </c>
      <c r="K96" s="15">
        <f t="shared" si="13"/>
        <v>33</v>
      </c>
      <c r="L96" s="18">
        <f>frq!C96</f>
        <v>1</v>
      </c>
      <c r="M96" s="125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</row>
    <row r="97" spans="1:18">
      <c r="A97" s="8" t="s">
        <v>139</v>
      </c>
      <c r="B97" s="175">
        <f>'[2]16'!B99</f>
        <v>84</v>
      </c>
      <c r="C97" s="176">
        <f>'[2]16'!C99</f>
        <v>0</v>
      </c>
      <c r="D97" s="176">
        <f>'[2]16'!D99</f>
        <v>0</v>
      </c>
      <c r="E97" s="176">
        <f>'[2]16'!E99</f>
        <v>0</v>
      </c>
      <c r="F97" s="15">
        <f t="shared" si="16"/>
        <v>84</v>
      </c>
      <c r="G97" s="175">
        <f>'[2]16'!H99</f>
        <v>33</v>
      </c>
      <c r="H97" s="176">
        <f>'[2]16'!I99</f>
        <v>0</v>
      </c>
      <c r="I97" s="176">
        <f>'[2]16'!J99</f>
        <v>0</v>
      </c>
      <c r="J97" s="176">
        <f>'[2]16'!K99</f>
        <v>0</v>
      </c>
      <c r="K97" s="15">
        <f t="shared" si="13"/>
        <v>33</v>
      </c>
      <c r="L97" s="18">
        <f>frq!C97</f>
        <v>1</v>
      </c>
      <c r="M97" s="125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</row>
    <row r="98" spans="1:18" ht="15.75" thickBot="1">
      <c r="A98" s="8" t="s">
        <v>140</v>
      </c>
      <c r="B98" s="175">
        <f>'[2]16'!B100</f>
        <v>84</v>
      </c>
      <c r="C98" s="176">
        <f>'[2]16'!C100</f>
        <v>0</v>
      </c>
      <c r="D98" s="176">
        <f>'[2]16'!D100</f>
        <v>0</v>
      </c>
      <c r="E98" s="176">
        <f>'[2]16'!E100</f>
        <v>0</v>
      </c>
      <c r="F98" s="15">
        <f t="shared" si="16"/>
        <v>84</v>
      </c>
      <c r="G98" s="175">
        <f>'[2]16'!H100</f>
        <v>33</v>
      </c>
      <c r="H98" s="176">
        <f>'[2]16'!I100</f>
        <v>0</v>
      </c>
      <c r="I98" s="176">
        <f>'[2]16'!J100</f>
        <v>0</v>
      </c>
      <c r="J98" s="176">
        <f>'[2]16'!K100</f>
        <v>0</v>
      </c>
      <c r="K98" s="15">
        <f t="shared" si="13"/>
        <v>33</v>
      </c>
      <c r="L98" s="18">
        <f>frq!C98</f>
        <v>1</v>
      </c>
      <c r="M98" s="125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1.974</v>
      </c>
      <c r="C99" s="129">
        <f t="shared" si="17"/>
        <v>0.03</v>
      </c>
      <c r="D99" s="129">
        <f t="shared" si="17"/>
        <v>0</v>
      </c>
      <c r="E99" s="129">
        <f t="shared" si="17"/>
        <v>0</v>
      </c>
      <c r="F99" s="129">
        <f t="shared" si="17"/>
        <v>2.004</v>
      </c>
      <c r="G99" s="129">
        <f t="shared" si="17"/>
        <v>0.79100000000000004</v>
      </c>
      <c r="H99" s="129">
        <f t="shared" si="17"/>
        <v>2.1999999999999999E-2</v>
      </c>
      <c r="I99" s="129">
        <f t="shared" si="17"/>
        <v>0</v>
      </c>
      <c r="J99" s="129">
        <f t="shared" si="17"/>
        <v>0</v>
      </c>
      <c r="K99" s="129">
        <f t="shared" si="17"/>
        <v>0.81299999999999994</v>
      </c>
      <c r="L99" s="129">
        <f t="shared" si="17"/>
        <v>2.4E-2</v>
      </c>
      <c r="M99" s="129">
        <f t="shared" si="17"/>
        <v>0.7786999999999995</v>
      </c>
      <c r="N99" s="129">
        <f t="shared" si="17"/>
        <v>2.1999999999999999E-2</v>
      </c>
      <c r="O99" s="129">
        <f t="shared" si="17"/>
        <v>0</v>
      </c>
      <c r="P99" s="129">
        <f t="shared" si="17"/>
        <v>0</v>
      </c>
      <c r="Q99" s="129">
        <f t="shared" si="17"/>
        <v>0.80069999999999975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45093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09" t="s">
        <v>173</v>
      </c>
      <c r="AX1" s="209"/>
      <c r="AY1" s="209"/>
      <c r="AZ1" s="209"/>
      <c r="BA1" s="209"/>
      <c r="BB1" s="209"/>
      <c r="BD1" s="209" t="s">
        <v>174</v>
      </c>
      <c r="BE1" s="209"/>
      <c r="BF1" s="209"/>
      <c r="BG1" s="209"/>
      <c r="BH1" s="209"/>
      <c r="BI1" s="209"/>
      <c r="BL1" s="8" t="s">
        <v>203</v>
      </c>
      <c r="BM1" s="8" t="s">
        <v>204</v>
      </c>
      <c r="BN1" s="209" t="s">
        <v>357</v>
      </c>
      <c r="BO1" s="209"/>
      <c r="BP1" s="210" t="s">
        <v>356</v>
      </c>
      <c r="BQ1" s="21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'[3]16'!B5</f>
        <v>320</v>
      </c>
      <c r="C3" s="16">
        <f>'[3]16'!C5</f>
        <v>0</v>
      </c>
      <c r="D3" s="16">
        <f>'[3]16'!D5</f>
        <v>0</v>
      </c>
      <c r="E3" s="16">
        <f>'[3]16'!E5</f>
        <v>0</v>
      </c>
      <c r="F3" s="16">
        <f>'[3]16'!F5</f>
        <v>970</v>
      </c>
      <c r="G3" s="16">
        <f>'[3]16'!G5</f>
        <v>0</v>
      </c>
      <c r="H3" s="17">
        <f>SUM(B3:G3)</f>
        <v>1290</v>
      </c>
      <c r="I3" s="15">
        <f>'[3]16'!J5</f>
        <v>305</v>
      </c>
      <c r="J3" s="16">
        <f>'[3]16'!K5</f>
        <v>0</v>
      </c>
      <c r="K3" s="16">
        <f>'[3]16'!L5</f>
        <v>0</v>
      </c>
      <c r="L3" s="16">
        <f>'[3]16'!M5</f>
        <v>0</v>
      </c>
      <c r="M3" s="16">
        <f>'[3]16'!N5</f>
        <v>0</v>
      </c>
      <c r="N3" s="16">
        <f>'[3]16'!O5</f>
        <v>0</v>
      </c>
      <c r="O3" s="17">
        <f>SUM(I3:N3)</f>
        <v>305</v>
      </c>
      <c r="P3" s="18">
        <f>frq!C3</f>
        <v>1</v>
      </c>
      <c r="Q3" s="15">
        <f t="shared" ref="Q3:V18" si="0">IF($P3=1,I3,IF(AND($P3=0.985,I3&gt;0.985*B3),B3*0.985,IF(AND($P3=0.965,I3&gt;0.965*B3),0.965*B3,I3)))</f>
        <v>305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305</v>
      </c>
      <c r="X3" s="8">
        <f>AW3</f>
        <v>30.5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30.5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274.5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274.5</v>
      </c>
      <c r="AT3" s="8">
        <v>30.97</v>
      </c>
      <c r="AU3" s="8">
        <v>3.87</v>
      </c>
      <c r="AW3" s="179">
        <v>30.5</v>
      </c>
      <c r="AX3" s="179">
        <v>0</v>
      </c>
      <c r="AY3" s="179">
        <v>0</v>
      </c>
      <c r="AZ3" s="179">
        <v>0</v>
      </c>
      <c r="BA3" s="179">
        <v>0</v>
      </c>
      <c r="BB3" s="179">
        <v>0</v>
      </c>
      <c r="BC3" s="8">
        <f>SUM(AW3:BB3)</f>
        <v>30.5</v>
      </c>
      <c r="BD3" s="179">
        <v>0</v>
      </c>
      <c r="BE3" s="179">
        <v>0</v>
      </c>
      <c r="BF3" s="179">
        <v>0</v>
      </c>
      <c r="BG3" s="179">
        <v>0</v>
      </c>
      <c r="BH3" s="179">
        <v>0</v>
      </c>
      <c r="BI3" s="179">
        <v>0</v>
      </c>
      <c r="BJ3" s="8">
        <f>SUM(BD3:BI3)</f>
        <v>0</v>
      </c>
      <c r="BL3" s="8">
        <f>AT3</f>
        <v>30.97</v>
      </c>
      <c r="BM3" s="8">
        <f>AU3</f>
        <v>3.87</v>
      </c>
      <c r="BN3" s="8">
        <f>BC3</f>
        <v>30.5</v>
      </c>
      <c r="BO3" s="8">
        <f>BJ3</f>
        <v>0</v>
      </c>
      <c r="BP3" s="140">
        <f>BL3-BN3</f>
        <v>0.46999999999999886</v>
      </c>
      <c r="BQ3" s="140">
        <f>BM3-BO3</f>
        <v>3.87</v>
      </c>
    </row>
    <row r="4" spans="1:69">
      <c r="A4" s="8" t="s">
        <v>46</v>
      </c>
      <c r="B4" s="15">
        <f>'[3]16'!B6</f>
        <v>320</v>
      </c>
      <c r="C4" s="16">
        <f>'[3]16'!C6</f>
        <v>0</v>
      </c>
      <c r="D4" s="16">
        <f>'[3]16'!D6</f>
        <v>0</v>
      </c>
      <c r="E4" s="16">
        <f>'[3]16'!E6</f>
        <v>0</v>
      </c>
      <c r="F4" s="16">
        <f>'[3]16'!F6</f>
        <v>970</v>
      </c>
      <c r="G4" s="16">
        <f>'[3]16'!G6</f>
        <v>0</v>
      </c>
      <c r="H4" s="17">
        <f>SUM(B4:G4)</f>
        <v>1290</v>
      </c>
      <c r="I4" s="15">
        <f>'[3]16'!J6</f>
        <v>305</v>
      </c>
      <c r="J4" s="16">
        <f>'[3]16'!K6</f>
        <v>0</v>
      </c>
      <c r="K4" s="16">
        <f>'[3]16'!L6</f>
        <v>0</v>
      </c>
      <c r="L4" s="16">
        <f>'[3]16'!M6</f>
        <v>0</v>
      </c>
      <c r="M4" s="16">
        <f>'[3]16'!N6</f>
        <v>0</v>
      </c>
      <c r="N4" s="16">
        <f>'[3]16'!O6</f>
        <v>0</v>
      </c>
      <c r="O4" s="17">
        <f>SUM(I4:N4)</f>
        <v>305</v>
      </c>
      <c r="P4" s="18">
        <f>frq!C4</f>
        <v>1</v>
      </c>
      <c r="Q4" s="15">
        <f>IF($P4=1,I4,IF(AND($P4=0.985,I4&gt;0.985*B4),B4*0.985,IF(AND($P4=0.965,I4&gt;0.965*B4),0.965*B4,I4)))</f>
        <v>305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305</v>
      </c>
      <c r="X4" s="8">
        <f t="shared" ref="X4:X67" si="4">AW4</f>
        <v>30.5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30.5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274.5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274.5</v>
      </c>
      <c r="AT4" s="8">
        <v>30.97</v>
      </c>
      <c r="AU4" s="8">
        <v>3.87</v>
      </c>
      <c r="AW4" s="179">
        <v>30.5</v>
      </c>
      <c r="AX4" s="179">
        <v>0</v>
      </c>
      <c r="AY4" s="179">
        <v>0</v>
      </c>
      <c r="AZ4" s="179">
        <v>0</v>
      </c>
      <c r="BA4" s="179">
        <v>0</v>
      </c>
      <c r="BB4" s="179">
        <v>0</v>
      </c>
      <c r="BC4" s="8">
        <f t="shared" ref="BC4:BC67" si="19">SUM(AW4:BB4)</f>
        <v>30.5</v>
      </c>
      <c r="BD4" s="179">
        <v>0</v>
      </c>
      <c r="BE4" s="179">
        <v>0</v>
      </c>
      <c r="BF4" s="179">
        <v>0</v>
      </c>
      <c r="BG4" s="179">
        <v>0</v>
      </c>
      <c r="BH4" s="179">
        <v>0</v>
      </c>
      <c r="BI4" s="179">
        <v>0</v>
      </c>
      <c r="BJ4" s="8">
        <f t="shared" ref="BJ4:BJ67" si="20">SUM(BD4:BI4)</f>
        <v>0</v>
      </c>
      <c r="BL4" s="8">
        <f t="shared" ref="BL4:BL67" si="21">AT4</f>
        <v>30.97</v>
      </c>
      <c r="BM4" s="8">
        <f t="shared" ref="BM4:BM67" si="22">AU4</f>
        <v>3.87</v>
      </c>
      <c r="BN4" s="8">
        <f t="shared" ref="BN4:BN67" si="23">BC4</f>
        <v>30.5</v>
      </c>
      <c r="BO4" s="8">
        <f t="shared" ref="BO4:BO67" si="24">BJ4</f>
        <v>0</v>
      </c>
      <c r="BP4" s="140">
        <f t="shared" ref="BP4:BP67" si="25">BL4-BN4</f>
        <v>0.46999999999999886</v>
      </c>
      <c r="BQ4" s="140">
        <f t="shared" ref="BQ4:BQ67" si="26">BM4-BO4</f>
        <v>3.87</v>
      </c>
    </row>
    <row r="5" spans="1:69">
      <c r="A5" s="8" t="s">
        <v>47</v>
      </c>
      <c r="B5" s="15">
        <f>'[3]16'!B7</f>
        <v>320</v>
      </c>
      <c r="C5" s="16">
        <f>'[3]16'!C7</f>
        <v>0</v>
      </c>
      <c r="D5" s="16">
        <f>'[3]16'!D7</f>
        <v>0</v>
      </c>
      <c r="E5" s="16">
        <f>'[3]16'!E7</f>
        <v>0</v>
      </c>
      <c r="F5" s="16">
        <f>'[3]16'!F7</f>
        <v>970</v>
      </c>
      <c r="G5" s="16">
        <f>'[3]16'!G7</f>
        <v>0</v>
      </c>
      <c r="H5" s="17">
        <f t="shared" ref="H5:H68" si="27">SUM(B5:G5)</f>
        <v>1290</v>
      </c>
      <c r="I5" s="15">
        <f>'[3]16'!J7</f>
        <v>305</v>
      </c>
      <c r="J5" s="16">
        <f>'[3]16'!K7</f>
        <v>0</v>
      </c>
      <c r="K5" s="16">
        <f>'[3]16'!L7</f>
        <v>0</v>
      </c>
      <c r="L5" s="16">
        <f>'[3]16'!M7</f>
        <v>0</v>
      </c>
      <c r="M5" s="16">
        <f>'[3]16'!N7</f>
        <v>0</v>
      </c>
      <c r="N5" s="16">
        <f>'[3]16'!O7</f>
        <v>0</v>
      </c>
      <c r="O5" s="17">
        <f t="shared" ref="O5:O68" si="28">SUM(I5:N5)</f>
        <v>305</v>
      </c>
      <c r="P5" s="18">
        <f>frq!C5</f>
        <v>1</v>
      </c>
      <c r="Q5" s="15">
        <f t="shared" ref="Q5:V56" si="29">IF($P5=1,I5,IF(AND($P5=0.985,I5&gt;0.985*B5),B5*0.985,IF(AND($P5=0.965,I5&gt;0.965*B5),0.965*B5,I5)))</f>
        <v>305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305</v>
      </c>
      <c r="X5" s="8">
        <f t="shared" si="4"/>
        <v>30.5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30.5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274.5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274.5</v>
      </c>
      <c r="AT5" s="8">
        <v>30.97</v>
      </c>
      <c r="AU5" s="8">
        <v>3.87</v>
      </c>
      <c r="AW5" s="179">
        <v>30.5</v>
      </c>
      <c r="AX5" s="179">
        <v>0</v>
      </c>
      <c r="AY5" s="179">
        <v>0</v>
      </c>
      <c r="AZ5" s="179">
        <v>0</v>
      </c>
      <c r="BA5" s="179">
        <v>0</v>
      </c>
      <c r="BB5" s="179">
        <v>0</v>
      </c>
      <c r="BC5" s="8">
        <f t="shared" si="19"/>
        <v>30.5</v>
      </c>
      <c r="BD5" s="179">
        <v>0</v>
      </c>
      <c r="BE5" s="179">
        <v>0</v>
      </c>
      <c r="BF5" s="179">
        <v>0</v>
      </c>
      <c r="BG5" s="179">
        <v>0</v>
      </c>
      <c r="BH5" s="179">
        <v>0</v>
      </c>
      <c r="BI5" s="179">
        <v>0</v>
      </c>
      <c r="BJ5" s="8">
        <f t="shared" si="20"/>
        <v>0</v>
      </c>
      <c r="BL5" s="8">
        <f t="shared" si="21"/>
        <v>30.97</v>
      </c>
      <c r="BM5" s="8">
        <f t="shared" si="22"/>
        <v>3.87</v>
      </c>
      <c r="BN5" s="8">
        <f t="shared" si="23"/>
        <v>30.5</v>
      </c>
      <c r="BO5" s="8">
        <f t="shared" si="24"/>
        <v>0</v>
      </c>
      <c r="BP5" s="140">
        <f t="shared" si="25"/>
        <v>0.46999999999999886</v>
      </c>
      <c r="BQ5" s="140">
        <f t="shared" si="26"/>
        <v>3.87</v>
      </c>
    </row>
    <row r="6" spans="1:69">
      <c r="A6" s="8" t="s">
        <v>48</v>
      </c>
      <c r="B6" s="15">
        <f>'[3]16'!B8</f>
        <v>320</v>
      </c>
      <c r="C6" s="16">
        <f>'[3]16'!C8</f>
        <v>0</v>
      </c>
      <c r="D6" s="16">
        <f>'[3]16'!D8</f>
        <v>0</v>
      </c>
      <c r="E6" s="16">
        <f>'[3]16'!E8</f>
        <v>0</v>
      </c>
      <c r="F6" s="16">
        <f>'[3]16'!F8</f>
        <v>970</v>
      </c>
      <c r="G6" s="16">
        <f>'[3]16'!G8</f>
        <v>0</v>
      </c>
      <c r="H6" s="17">
        <f t="shared" si="27"/>
        <v>1290</v>
      </c>
      <c r="I6" s="15">
        <f>'[3]16'!J8</f>
        <v>305</v>
      </c>
      <c r="J6" s="16">
        <f>'[3]16'!K8</f>
        <v>0</v>
      </c>
      <c r="K6" s="16">
        <f>'[3]16'!L8</f>
        <v>0</v>
      </c>
      <c r="L6" s="16">
        <f>'[3]16'!M8</f>
        <v>0</v>
      </c>
      <c r="M6" s="16">
        <f>'[3]16'!N8</f>
        <v>0</v>
      </c>
      <c r="N6" s="16">
        <f>'[3]16'!O8</f>
        <v>0</v>
      </c>
      <c r="O6" s="17">
        <f t="shared" si="28"/>
        <v>305</v>
      </c>
      <c r="P6" s="18">
        <f>frq!C6</f>
        <v>1</v>
      </c>
      <c r="Q6" s="15">
        <f t="shared" si="29"/>
        <v>305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305</v>
      </c>
      <c r="X6" s="8">
        <f t="shared" si="4"/>
        <v>30.5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30.5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274.5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274.5</v>
      </c>
      <c r="AT6" s="8">
        <v>30.97</v>
      </c>
      <c r="AU6" s="8">
        <v>3.87</v>
      </c>
      <c r="AW6" s="179">
        <v>30.5</v>
      </c>
      <c r="AX6" s="179">
        <v>0</v>
      </c>
      <c r="AY6" s="179">
        <v>0</v>
      </c>
      <c r="AZ6" s="179">
        <v>0</v>
      </c>
      <c r="BA6" s="179">
        <v>0</v>
      </c>
      <c r="BB6" s="179">
        <v>0</v>
      </c>
      <c r="BC6" s="8">
        <f t="shared" si="19"/>
        <v>30.5</v>
      </c>
      <c r="BD6" s="179">
        <v>0</v>
      </c>
      <c r="BE6" s="179">
        <v>0</v>
      </c>
      <c r="BF6" s="179">
        <v>0</v>
      </c>
      <c r="BG6" s="179">
        <v>0</v>
      </c>
      <c r="BH6" s="179">
        <v>0</v>
      </c>
      <c r="BI6" s="179">
        <v>0</v>
      </c>
      <c r="BJ6" s="8">
        <f t="shared" si="20"/>
        <v>0</v>
      </c>
      <c r="BL6" s="8">
        <f t="shared" si="21"/>
        <v>30.97</v>
      </c>
      <c r="BM6" s="8">
        <f t="shared" si="22"/>
        <v>3.87</v>
      </c>
      <c r="BN6" s="8">
        <f t="shared" si="23"/>
        <v>30.5</v>
      </c>
      <c r="BO6" s="8">
        <f t="shared" si="24"/>
        <v>0</v>
      </c>
      <c r="BP6" s="140">
        <f t="shared" si="25"/>
        <v>0.46999999999999886</v>
      </c>
      <c r="BQ6" s="140">
        <f t="shared" si="26"/>
        <v>3.87</v>
      </c>
    </row>
    <row r="7" spans="1:69">
      <c r="A7" s="8" t="s">
        <v>49</v>
      </c>
      <c r="B7" s="15">
        <f>'[3]16'!B9</f>
        <v>320</v>
      </c>
      <c r="C7" s="16">
        <f>'[3]16'!C9</f>
        <v>0</v>
      </c>
      <c r="D7" s="16">
        <f>'[3]16'!D9</f>
        <v>0</v>
      </c>
      <c r="E7" s="16">
        <f>'[3]16'!E9</f>
        <v>0</v>
      </c>
      <c r="F7" s="16">
        <f>'[3]16'!F9</f>
        <v>970</v>
      </c>
      <c r="G7" s="16">
        <f>'[3]16'!G9</f>
        <v>0</v>
      </c>
      <c r="H7" s="17">
        <f t="shared" si="27"/>
        <v>1290</v>
      </c>
      <c r="I7" s="15">
        <f>'[3]16'!J9</f>
        <v>305</v>
      </c>
      <c r="J7" s="16">
        <f>'[3]16'!K9</f>
        <v>0</v>
      </c>
      <c r="K7" s="16">
        <f>'[3]16'!L9</f>
        <v>0</v>
      </c>
      <c r="L7" s="16">
        <f>'[3]16'!M9</f>
        <v>0</v>
      </c>
      <c r="M7" s="16">
        <f>'[3]16'!N9</f>
        <v>0</v>
      </c>
      <c r="N7" s="16">
        <f>'[3]16'!O9</f>
        <v>0</v>
      </c>
      <c r="O7" s="17">
        <f t="shared" si="28"/>
        <v>305</v>
      </c>
      <c r="P7" s="18">
        <f>frq!C7</f>
        <v>1</v>
      </c>
      <c r="Q7" s="15">
        <f t="shared" si="29"/>
        <v>305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305</v>
      </c>
      <c r="X7" s="8">
        <f t="shared" si="4"/>
        <v>30.5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30.5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274.5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274.5</v>
      </c>
      <c r="AT7" s="8">
        <v>30.97</v>
      </c>
      <c r="AU7" s="8">
        <v>3.87</v>
      </c>
      <c r="AW7" s="179">
        <v>30.5</v>
      </c>
      <c r="AX7" s="179">
        <v>0</v>
      </c>
      <c r="AY7" s="179">
        <v>0</v>
      </c>
      <c r="AZ7" s="179">
        <v>0</v>
      </c>
      <c r="BA7" s="179">
        <v>0</v>
      </c>
      <c r="BB7" s="179">
        <v>0</v>
      </c>
      <c r="BC7" s="8">
        <f t="shared" si="19"/>
        <v>30.5</v>
      </c>
      <c r="BD7" s="179">
        <v>0</v>
      </c>
      <c r="BE7" s="179">
        <v>0</v>
      </c>
      <c r="BF7" s="179">
        <v>0</v>
      </c>
      <c r="BG7" s="179">
        <v>0</v>
      </c>
      <c r="BH7" s="179">
        <v>0</v>
      </c>
      <c r="BI7" s="179">
        <v>0</v>
      </c>
      <c r="BJ7" s="8">
        <f t="shared" si="20"/>
        <v>0</v>
      </c>
      <c r="BL7" s="8">
        <f t="shared" si="21"/>
        <v>30.97</v>
      </c>
      <c r="BM7" s="8">
        <f t="shared" si="22"/>
        <v>3.87</v>
      </c>
      <c r="BN7" s="8">
        <f t="shared" si="23"/>
        <v>30.5</v>
      </c>
      <c r="BO7" s="8">
        <f t="shared" si="24"/>
        <v>0</v>
      </c>
      <c r="BP7" s="140">
        <f t="shared" si="25"/>
        <v>0.46999999999999886</v>
      </c>
      <c r="BQ7" s="140">
        <f t="shared" si="26"/>
        <v>3.87</v>
      </c>
    </row>
    <row r="8" spans="1:69">
      <c r="A8" s="8" t="s">
        <v>50</v>
      </c>
      <c r="B8" s="15">
        <f>'[3]16'!B10</f>
        <v>320</v>
      </c>
      <c r="C8" s="16">
        <f>'[3]16'!C10</f>
        <v>0</v>
      </c>
      <c r="D8" s="16">
        <f>'[3]16'!D10</f>
        <v>0</v>
      </c>
      <c r="E8" s="16">
        <f>'[3]16'!E10</f>
        <v>0</v>
      </c>
      <c r="F8" s="16">
        <f>'[3]16'!F10</f>
        <v>970</v>
      </c>
      <c r="G8" s="16">
        <f>'[3]16'!G10</f>
        <v>0</v>
      </c>
      <c r="H8" s="17">
        <f t="shared" si="27"/>
        <v>1290</v>
      </c>
      <c r="I8" s="15">
        <f>'[3]16'!J10</f>
        <v>305</v>
      </c>
      <c r="J8" s="16">
        <f>'[3]16'!K10</f>
        <v>0</v>
      </c>
      <c r="K8" s="16">
        <f>'[3]16'!L10</f>
        <v>0</v>
      </c>
      <c r="L8" s="16">
        <f>'[3]16'!M10</f>
        <v>0</v>
      </c>
      <c r="M8" s="16">
        <f>'[3]16'!N10</f>
        <v>0</v>
      </c>
      <c r="N8" s="16">
        <f>'[3]16'!O10</f>
        <v>0</v>
      </c>
      <c r="O8" s="17">
        <f t="shared" si="28"/>
        <v>305</v>
      </c>
      <c r="P8" s="18">
        <f>frq!C8</f>
        <v>1</v>
      </c>
      <c r="Q8" s="15">
        <f t="shared" si="29"/>
        <v>305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305</v>
      </c>
      <c r="X8" s="8">
        <f t="shared" si="4"/>
        <v>30.5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30.5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274.5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274.5</v>
      </c>
      <c r="AT8" s="8">
        <v>30.97</v>
      </c>
      <c r="AU8" s="8">
        <v>3.87</v>
      </c>
      <c r="AW8" s="179">
        <v>30.5</v>
      </c>
      <c r="AX8" s="179">
        <v>0</v>
      </c>
      <c r="AY8" s="179">
        <v>0</v>
      </c>
      <c r="AZ8" s="179">
        <v>0</v>
      </c>
      <c r="BA8" s="179">
        <v>0</v>
      </c>
      <c r="BB8" s="179">
        <v>0</v>
      </c>
      <c r="BC8" s="8">
        <f t="shared" si="19"/>
        <v>30.5</v>
      </c>
      <c r="BD8" s="179">
        <v>0</v>
      </c>
      <c r="BE8" s="179">
        <v>0</v>
      </c>
      <c r="BF8" s="179">
        <v>0</v>
      </c>
      <c r="BG8" s="179">
        <v>0</v>
      </c>
      <c r="BH8" s="179">
        <v>0</v>
      </c>
      <c r="BI8" s="179">
        <v>0</v>
      </c>
      <c r="BJ8" s="8">
        <f t="shared" si="20"/>
        <v>0</v>
      </c>
      <c r="BL8" s="8">
        <f t="shared" si="21"/>
        <v>30.97</v>
      </c>
      <c r="BM8" s="8">
        <f t="shared" si="22"/>
        <v>3.87</v>
      </c>
      <c r="BN8" s="8">
        <f t="shared" si="23"/>
        <v>30.5</v>
      </c>
      <c r="BO8" s="8">
        <f t="shared" si="24"/>
        <v>0</v>
      </c>
      <c r="BP8" s="140">
        <f t="shared" si="25"/>
        <v>0.46999999999999886</v>
      </c>
      <c r="BQ8" s="140">
        <f t="shared" si="26"/>
        <v>3.87</v>
      </c>
    </row>
    <row r="9" spans="1:69">
      <c r="A9" s="8" t="s">
        <v>51</v>
      </c>
      <c r="B9" s="15">
        <f>'[3]16'!B11</f>
        <v>320</v>
      </c>
      <c r="C9" s="16">
        <f>'[3]16'!C11</f>
        <v>0</v>
      </c>
      <c r="D9" s="16">
        <f>'[3]16'!D11</f>
        <v>0</v>
      </c>
      <c r="E9" s="16">
        <f>'[3]16'!E11</f>
        <v>0</v>
      </c>
      <c r="F9" s="16">
        <f>'[3]16'!F11</f>
        <v>970</v>
      </c>
      <c r="G9" s="16">
        <f>'[3]16'!G11</f>
        <v>0</v>
      </c>
      <c r="H9" s="17">
        <f t="shared" si="27"/>
        <v>1290</v>
      </c>
      <c r="I9" s="15">
        <f>'[3]16'!J11</f>
        <v>305</v>
      </c>
      <c r="J9" s="16">
        <f>'[3]16'!K11</f>
        <v>0</v>
      </c>
      <c r="K9" s="16">
        <f>'[3]16'!L11</f>
        <v>0</v>
      </c>
      <c r="L9" s="16">
        <f>'[3]16'!M11</f>
        <v>0</v>
      </c>
      <c r="M9" s="16">
        <f>'[3]16'!N11</f>
        <v>0</v>
      </c>
      <c r="N9" s="16">
        <f>'[3]16'!O11</f>
        <v>0</v>
      </c>
      <c r="O9" s="17">
        <f t="shared" si="28"/>
        <v>305</v>
      </c>
      <c r="P9" s="18">
        <f>frq!C9</f>
        <v>1</v>
      </c>
      <c r="Q9" s="15">
        <f t="shared" si="29"/>
        <v>305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305</v>
      </c>
      <c r="X9" s="8">
        <f t="shared" si="4"/>
        <v>30.5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30.5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274.5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274.5</v>
      </c>
      <c r="AT9" s="8">
        <v>30.97</v>
      </c>
      <c r="AU9" s="8">
        <v>3.87</v>
      </c>
      <c r="AW9" s="179">
        <v>30.5</v>
      </c>
      <c r="AX9" s="179">
        <v>0</v>
      </c>
      <c r="AY9" s="179">
        <v>0</v>
      </c>
      <c r="AZ9" s="179">
        <v>0</v>
      </c>
      <c r="BA9" s="179">
        <v>0</v>
      </c>
      <c r="BB9" s="179">
        <v>0</v>
      </c>
      <c r="BC9" s="8">
        <f t="shared" si="19"/>
        <v>30.5</v>
      </c>
      <c r="BD9" s="179">
        <v>0</v>
      </c>
      <c r="BE9" s="179">
        <v>0</v>
      </c>
      <c r="BF9" s="179">
        <v>0</v>
      </c>
      <c r="BG9" s="179">
        <v>0</v>
      </c>
      <c r="BH9" s="179">
        <v>0</v>
      </c>
      <c r="BI9" s="179">
        <v>0</v>
      </c>
      <c r="BJ9" s="8">
        <f t="shared" si="20"/>
        <v>0</v>
      </c>
      <c r="BL9" s="8">
        <f t="shared" si="21"/>
        <v>30.97</v>
      </c>
      <c r="BM9" s="8">
        <f t="shared" si="22"/>
        <v>3.87</v>
      </c>
      <c r="BN9" s="8">
        <f t="shared" si="23"/>
        <v>30.5</v>
      </c>
      <c r="BO9" s="8">
        <f t="shared" si="24"/>
        <v>0</v>
      </c>
      <c r="BP9" s="140">
        <f t="shared" si="25"/>
        <v>0.46999999999999886</v>
      </c>
      <c r="BQ9" s="140">
        <f t="shared" si="26"/>
        <v>3.87</v>
      </c>
    </row>
    <row r="10" spans="1:69">
      <c r="A10" s="8" t="s">
        <v>52</v>
      </c>
      <c r="B10" s="15">
        <f>'[3]16'!B12</f>
        <v>320</v>
      </c>
      <c r="C10" s="16">
        <f>'[3]16'!C12</f>
        <v>0</v>
      </c>
      <c r="D10" s="16">
        <f>'[3]16'!D12</f>
        <v>0</v>
      </c>
      <c r="E10" s="16">
        <f>'[3]16'!E12</f>
        <v>0</v>
      </c>
      <c r="F10" s="16">
        <f>'[3]16'!F12</f>
        <v>970</v>
      </c>
      <c r="G10" s="16">
        <f>'[3]16'!G12</f>
        <v>0</v>
      </c>
      <c r="H10" s="17">
        <f t="shared" si="27"/>
        <v>1290</v>
      </c>
      <c r="I10" s="15">
        <f>'[3]16'!J12</f>
        <v>305</v>
      </c>
      <c r="J10" s="16">
        <f>'[3]16'!K12</f>
        <v>0</v>
      </c>
      <c r="K10" s="16">
        <f>'[3]16'!L12</f>
        <v>0</v>
      </c>
      <c r="L10" s="16">
        <f>'[3]16'!M12</f>
        <v>0</v>
      </c>
      <c r="M10" s="16">
        <f>'[3]16'!N12</f>
        <v>0</v>
      </c>
      <c r="N10" s="16">
        <f>'[3]16'!O12</f>
        <v>0</v>
      </c>
      <c r="O10" s="17">
        <f t="shared" si="28"/>
        <v>305</v>
      </c>
      <c r="P10" s="18">
        <f>frq!C10</f>
        <v>1</v>
      </c>
      <c r="Q10" s="15">
        <f t="shared" si="29"/>
        <v>305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305</v>
      </c>
      <c r="X10" s="8">
        <f t="shared" si="4"/>
        <v>30.5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30.5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274.5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274.5</v>
      </c>
      <c r="AT10" s="8">
        <v>30.97</v>
      </c>
      <c r="AU10" s="8">
        <v>3.87</v>
      </c>
      <c r="AW10" s="179">
        <v>30.5</v>
      </c>
      <c r="AX10" s="179">
        <v>0</v>
      </c>
      <c r="AY10" s="179">
        <v>0</v>
      </c>
      <c r="AZ10" s="179">
        <v>0</v>
      </c>
      <c r="BA10" s="179">
        <v>0</v>
      </c>
      <c r="BB10" s="179">
        <v>0</v>
      </c>
      <c r="BC10" s="8">
        <f t="shared" si="19"/>
        <v>30.5</v>
      </c>
      <c r="BD10" s="179">
        <v>0</v>
      </c>
      <c r="BE10" s="179">
        <v>0</v>
      </c>
      <c r="BF10" s="179">
        <v>0</v>
      </c>
      <c r="BG10" s="179">
        <v>0</v>
      </c>
      <c r="BH10" s="179">
        <v>0</v>
      </c>
      <c r="BI10" s="179">
        <v>0</v>
      </c>
      <c r="BJ10" s="8">
        <f t="shared" si="20"/>
        <v>0</v>
      </c>
      <c r="BL10" s="8">
        <f t="shared" si="21"/>
        <v>30.97</v>
      </c>
      <c r="BM10" s="8">
        <f t="shared" si="22"/>
        <v>3.87</v>
      </c>
      <c r="BN10" s="8">
        <f t="shared" si="23"/>
        <v>30.5</v>
      </c>
      <c r="BO10" s="8">
        <f t="shared" si="24"/>
        <v>0</v>
      </c>
      <c r="BP10" s="140">
        <f t="shared" si="25"/>
        <v>0.46999999999999886</v>
      </c>
      <c r="BQ10" s="140">
        <f t="shared" si="26"/>
        <v>3.87</v>
      </c>
    </row>
    <row r="11" spans="1:69">
      <c r="A11" s="8" t="s">
        <v>53</v>
      </c>
      <c r="B11" s="15">
        <f>'[3]16'!B13</f>
        <v>320</v>
      </c>
      <c r="C11" s="16">
        <f>'[3]16'!C13</f>
        <v>0</v>
      </c>
      <c r="D11" s="16">
        <f>'[3]16'!D13</f>
        <v>0</v>
      </c>
      <c r="E11" s="16">
        <f>'[3]16'!E13</f>
        <v>0</v>
      </c>
      <c r="F11" s="16">
        <f>'[3]16'!F13</f>
        <v>970</v>
      </c>
      <c r="G11" s="16">
        <f>'[3]16'!G13</f>
        <v>0</v>
      </c>
      <c r="H11" s="17">
        <f t="shared" si="27"/>
        <v>1290</v>
      </c>
      <c r="I11" s="15">
        <f>'[3]16'!J13</f>
        <v>310</v>
      </c>
      <c r="J11" s="16">
        <f>'[3]16'!K13</f>
        <v>0</v>
      </c>
      <c r="K11" s="16">
        <f>'[3]16'!L13</f>
        <v>0</v>
      </c>
      <c r="L11" s="16">
        <f>'[3]16'!M13</f>
        <v>0</v>
      </c>
      <c r="M11" s="16">
        <f>'[3]16'!N13</f>
        <v>0</v>
      </c>
      <c r="N11" s="16">
        <f>'[3]16'!O13</f>
        <v>0</v>
      </c>
      <c r="O11" s="17">
        <f t="shared" si="28"/>
        <v>310</v>
      </c>
      <c r="P11" s="18">
        <f>frq!C11</f>
        <v>1</v>
      </c>
      <c r="Q11" s="15">
        <f t="shared" si="29"/>
        <v>310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310</v>
      </c>
      <c r="X11" s="8">
        <f t="shared" si="4"/>
        <v>31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279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279</v>
      </c>
      <c r="AT11" s="8">
        <v>30.97</v>
      </c>
      <c r="AU11" s="8">
        <v>3.87</v>
      </c>
      <c r="AW11" s="179">
        <v>31</v>
      </c>
      <c r="AX11" s="179">
        <v>0</v>
      </c>
      <c r="AY11" s="179">
        <v>0</v>
      </c>
      <c r="AZ11" s="179">
        <v>0</v>
      </c>
      <c r="BA11" s="179">
        <v>0</v>
      </c>
      <c r="BB11" s="179">
        <v>0</v>
      </c>
      <c r="BC11" s="8">
        <f t="shared" si="19"/>
        <v>31</v>
      </c>
      <c r="BD11" s="179">
        <v>0</v>
      </c>
      <c r="BE11" s="179">
        <v>0</v>
      </c>
      <c r="BF11" s="179">
        <v>0</v>
      </c>
      <c r="BG11" s="179">
        <v>0</v>
      </c>
      <c r="BH11" s="179">
        <v>0</v>
      </c>
      <c r="BI11" s="179">
        <v>0</v>
      </c>
      <c r="BJ11" s="8">
        <f t="shared" si="20"/>
        <v>0</v>
      </c>
      <c r="BL11" s="8">
        <f t="shared" si="21"/>
        <v>30.97</v>
      </c>
      <c r="BM11" s="8">
        <f t="shared" si="22"/>
        <v>3.87</v>
      </c>
      <c r="BN11" s="8">
        <f t="shared" si="23"/>
        <v>31</v>
      </c>
      <c r="BO11" s="8">
        <f t="shared" si="24"/>
        <v>0</v>
      </c>
      <c r="BP11" s="140">
        <f t="shared" si="25"/>
        <v>-3.0000000000001137E-2</v>
      </c>
      <c r="BQ11" s="140">
        <f t="shared" si="26"/>
        <v>3.87</v>
      </c>
    </row>
    <row r="12" spans="1:69">
      <c r="A12" s="8" t="s">
        <v>54</v>
      </c>
      <c r="B12" s="15">
        <f>'[3]16'!B14</f>
        <v>320</v>
      </c>
      <c r="C12" s="16">
        <f>'[3]16'!C14</f>
        <v>0</v>
      </c>
      <c r="D12" s="16">
        <f>'[3]16'!D14</f>
        <v>0</v>
      </c>
      <c r="E12" s="16">
        <f>'[3]16'!E14</f>
        <v>0</v>
      </c>
      <c r="F12" s="16">
        <f>'[3]16'!F14</f>
        <v>970</v>
      </c>
      <c r="G12" s="16">
        <f>'[3]16'!G14</f>
        <v>0</v>
      </c>
      <c r="H12" s="17">
        <f t="shared" si="27"/>
        <v>1290</v>
      </c>
      <c r="I12" s="15">
        <f>'[3]16'!J14</f>
        <v>310</v>
      </c>
      <c r="J12" s="16">
        <f>'[3]16'!K14</f>
        <v>0</v>
      </c>
      <c r="K12" s="16">
        <f>'[3]16'!L14</f>
        <v>0</v>
      </c>
      <c r="L12" s="16">
        <f>'[3]16'!M14</f>
        <v>0</v>
      </c>
      <c r="M12" s="16">
        <f>'[3]16'!N14</f>
        <v>0</v>
      </c>
      <c r="N12" s="16">
        <f>'[3]16'!O14</f>
        <v>0</v>
      </c>
      <c r="O12" s="17">
        <f t="shared" si="28"/>
        <v>310</v>
      </c>
      <c r="P12" s="18">
        <f>frq!C12</f>
        <v>1</v>
      </c>
      <c r="Q12" s="15">
        <f t="shared" si="29"/>
        <v>310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310</v>
      </c>
      <c r="X12" s="8">
        <f t="shared" si="4"/>
        <v>31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279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279</v>
      </c>
      <c r="AT12" s="8">
        <v>30.97</v>
      </c>
      <c r="AU12" s="8">
        <v>3.87</v>
      </c>
      <c r="AW12" s="179">
        <v>31</v>
      </c>
      <c r="AX12" s="179">
        <v>0</v>
      </c>
      <c r="AY12" s="179">
        <v>0</v>
      </c>
      <c r="AZ12" s="179">
        <v>0</v>
      </c>
      <c r="BA12" s="179">
        <v>0</v>
      </c>
      <c r="BB12" s="179">
        <v>0</v>
      </c>
      <c r="BC12" s="8">
        <f t="shared" si="19"/>
        <v>31</v>
      </c>
      <c r="BD12" s="179">
        <v>0</v>
      </c>
      <c r="BE12" s="179">
        <v>0</v>
      </c>
      <c r="BF12" s="179">
        <v>0</v>
      </c>
      <c r="BG12" s="179">
        <v>0</v>
      </c>
      <c r="BH12" s="179">
        <v>0</v>
      </c>
      <c r="BI12" s="179">
        <v>0</v>
      </c>
      <c r="BJ12" s="8">
        <f t="shared" si="20"/>
        <v>0</v>
      </c>
      <c r="BL12" s="8">
        <f t="shared" si="21"/>
        <v>30.97</v>
      </c>
      <c r="BM12" s="8">
        <f t="shared" si="22"/>
        <v>3.87</v>
      </c>
      <c r="BN12" s="8">
        <f t="shared" si="23"/>
        <v>31</v>
      </c>
      <c r="BO12" s="8">
        <f t="shared" si="24"/>
        <v>0</v>
      </c>
      <c r="BP12" s="140">
        <f t="shared" si="25"/>
        <v>-3.0000000000001137E-2</v>
      </c>
      <c r="BQ12" s="140">
        <f t="shared" si="26"/>
        <v>3.87</v>
      </c>
    </row>
    <row r="13" spans="1:69">
      <c r="A13" s="8" t="s">
        <v>55</v>
      </c>
      <c r="B13" s="15">
        <f>'[3]16'!B15</f>
        <v>320</v>
      </c>
      <c r="C13" s="16">
        <f>'[3]16'!C15</f>
        <v>0</v>
      </c>
      <c r="D13" s="16">
        <f>'[3]16'!D15</f>
        <v>0</v>
      </c>
      <c r="E13" s="16">
        <f>'[3]16'!E15</f>
        <v>0</v>
      </c>
      <c r="F13" s="16">
        <f>'[3]16'!F15</f>
        <v>970</v>
      </c>
      <c r="G13" s="16">
        <f>'[3]16'!G15</f>
        <v>0</v>
      </c>
      <c r="H13" s="17">
        <f t="shared" si="27"/>
        <v>1290</v>
      </c>
      <c r="I13" s="15">
        <f>'[3]16'!J15</f>
        <v>296</v>
      </c>
      <c r="J13" s="16">
        <f>'[3]16'!K15</f>
        <v>0</v>
      </c>
      <c r="K13" s="16">
        <f>'[3]16'!L15</f>
        <v>0</v>
      </c>
      <c r="L13" s="16">
        <f>'[3]16'!M15</f>
        <v>0</v>
      </c>
      <c r="M13" s="16">
        <f>'[3]16'!N15</f>
        <v>0</v>
      </c>
      <c r="N13" s="16">
        <f>'[3]16'!O15</f>
        <v>0</v>
      </c>
      <c r="O13" s="17">
        <f t="shared" si="28"/>
        <v>296</v>
      </c>
      <c r="P13" s="18">
        <f>frq!C13</f>
        <v>1</v>
      </c>
      <c r="Q13" s="15">
        <f t="shared" si="29"/>
        <v>296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296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264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264</v>
      </c>
      <c r="AT13" s="8">
        <v>30.97</v>
      </c>
      <c r="AU13" s="8">
        <v>3.87</v>
      </c>
      <c r="AW13" s="179">
        <v>32</v>
      </c>
      <c r="AX13" s="179">
        <v>0</v>
      </c>
      <c r="AY13" s="179">
        <v>0</v>
      </c>
      <c r="AZ13" s="179">
        <v>0</v>
      </c>
      <c r="BA13" s="179">
        <v>0</v>
      </c>
      <c r="BB13" s="179">
        <v>0</v>
      </c>
      <c r="BC13" s="8">
        <f t="shared" si="19"/>
        <v>32</v>
      </c>
      <c r="BD13" s="179">
        <v>0</v>
      </c>
      <c r="BE13" s="179">
        <v>0</v>
      </c>
      <c r="BF13" s="179">
        <v>0</v>
      </c>
      <c r="BG13" s="179">
        <v>0</v>
      </c>
      <c r="BH13" s="179">
        <v>0</v>
      </c>
      <c r="BI13" s="179">
        <v>0</v>
      </c>
      <c r="BJ13" s="8">
        <f t="shared" si="20"/>
        <v>0</v>
      </c>
      <c r="BL13" s="8">
        <f t="shared" si="21"/>
        <v>30.97</v>
      </c>
      <c r="BM13" s="8">
        <f t="shared" si="22"/>
        <v>3.87</v>
      </c>
      <c r="BN13" s="8">
        <f t="shared" si="23"/>
        <v>32</v>
      </c>
      <c r="BO13" s="8">
        <f t="shared" si="24"/>
        <v>0</v>
      </c>
      <c r="BP13" s="140">
        <f t="shared" si="25"/>
        <v>-1.0300000000000011</v>
      </c>
      <c r="BQ13" s="140">
        <f t="shared" si="26"/>
        <v>3.87</v>
      </c>
    </row>
    <row r="14" spans="1:69">
      <c r="A14" s="8" t="s">
        <v>56</v>
      </c>
      <c r="B14" s="15">
        <f>'[3]16'!B16</f>
        <v>320</v>
      </c>
      <c r="C14" s="16">
        <f>'[3]16'!C16</f>
        <v>0</v>
      </c>
      <c r="D14" s="16">
        <f>'[3]16'!D16</f>
        <v>0</v>
      </c>
      <c r="E14" s="16">
        <f>'[3]16'!E16</f>
        <v>0</v>
      </c>
      <c r="F14" s="16">
        <f>'[3]16'!F16</f>
        <v>970</v>
      </c>
      <c r="G14" s="16">
        <f>'[3]16'!G16</f>
        <v>0</v>
      </c>
      <c r="H14" s="17">
        <f t="shared" si="27"/>
        <v>1290</v>
      </c>
      <c r="I14" s="15">
        <f>'[3]16'!J16</f>
        <v>270</v>
      </c>
      <c r="J14" s="16">
        <f>'[3]16'!K16</f>
        <v>0</v>
      </c>
      <c r="K14" s="16">
        <f>'[3]16'!L16</f>
        <v>0</v>
      </c>
      <c r="L14" s="16">
        <f>'[3]16'!M16</f>
        <v>0</v>
      </c>
      <c r="M14" s="16">
        <f>'[3]16'!N16</f>
        <v>0</v>
      </c>
      <c r="N14" s="16">
        <f>'[3]16'!O16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4</v>
      </c>
      <c r="AL14" s="8">
        <f t="shared" si="3"/>
        <v>234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234</v>
      </c>
      <c r="AT14" s="8">
        <v>30.97</v>
      </c>
      <c r="AU14" s="8">
        <v>3.87</v>
      </c>
      <c r="AW14" s="179">
        <v>32</v>
      </c>
      <c r="AX14" s="179">
        <v>0</v>
      </c>
      <c r="AY14" s="179">
        <v>0</v>
      </c>
      <c r="AZ14" s="179">
        <v>0</v>
      </c>
      <c r="BA14" s="179">
        <v>0</v>
      </c>
      <c r="BB14" s="179">
        <v>0</v>
      </c>
      <c r="BC14" s="8">
        <f t="shared" si="19"/>
        <v>32</v>
      </c>
      <c r="BD14" s="179">
        <v>4</v>
      </c>
      <c r="BE14" s="179">
        <v>0</v>
      </c>
      <c r="BF14" s="179">
        <v>0</v>
      </c>
      <c r="BG14" s="179">
        <v>0</v>
      </c>
      <c r="BH14" s="179">
        <v>0</v>
      </c>
      <c r="BI14" s="179">
        <v>0</v>
      </c>
      <c r="BJ14" s="8">
        <f t="shared" si="20"/>
        <v>4</v>
      </c>
      <c r="BL14" s="8">
        <f t="shared" si="21"/>
        <v>30.97</v>
      </c>
      <c r="BM14" s="8">
        <f t="shared" si="22"/>
        <v>3.87</v>
      </c>
      <c r="BN14" s="8">
        <f t="shared" si="23"/>
        <v>32</v>
      </c>
      <c r="BO14" s="8">
        <f t="shared" si="24"/>
        <v>4</v>
      </c>
      <c r="BP14" s="140">
        <f t="shared" si="25"/>
        <v>-1.0300000000000011</v>
      </c>
      <c r="BQ14" s="140">
        <f t="shared" si="26"/>
        <v>-0.12999999999999989</v>
      </c>
    </row>
    <row r="15" spans="1:69">
      <c r="A15" s="8" t="s">
        <v>57</v>
      </c>
      <c r="B15" s="15">
        <f>'[3]16'!B17</f>
        <v>320</v>
      </c>
      <c r="C15" s="16">
        <f>'[3]16'!C17</f>
        <v>0</v>
      </c>
      <c r="D15" s="16">
        <f>'[3]16'!D17</f>
        <v>0</v>
      </c>
      <c r="E15" s="16">
        <f>'[3]16'!E17</f>
        <v>0</v>
      </c>
      <c r="F15" s="16">
        <f>'[3]16'!F17</f>
        <v>970</v>
      </c>
      <c r="G15" s="16">
        <f>'[3]16'!G17</f>
        <v>0</v>
      </c>
      <c r="H15" s="17">
        <f t="shared" si="27"/>
        <v>1290</v>
      </c>
      <c r="I15" s="15">
        <f>'[3]16'!J17</f>
        <v>270</v>
      </c>
      <c r="J15" s="16">
        <f>'[3]16'!K17</f>
        <v>0</v>
      </c>
      <c r="K15" s="16">
        <f>'[3]16'!L17</f>
        <v>0</v>
      </c>
      <c r="L15" s="16">
        <f>'[3]16'!M17</f>
        <v>0</v>
      </c>
      <c r="M15" s="16">
        <f>'[3]16'!N17</f>
        <v>0</v>
      </c>
      <c r="N15" s="16">
        <f>'[3]16'!O17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4</v>
      </c>
      <c r="AL15" s="8">
        <f t="shared" si="3"/>
        <v>234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234</v>
      </c>
      <c r="AT15" s="8">
        <v>30.97</v>
      </c>
      <c r="AU15" s="8">
        <v>3.87</v>
      </c>
      <c r="AW15" s="179">
        <v>32</v>
      </c>
      <c r="AX15" s="179">
        <v>0</v>
      </c>
      <c r="AY15" s="179">
        <v>0</v>
      </c>
      <c r="AZ15" s="179">
        <v>0</v>
      </c>
      <c r="BA15" s="179">
        <v>0</v>
      </c>
      <c r="BB15" s="179">
        <v>0</v>
      </c>
      <c r="BC15" s="8">
        <f t="shared" si="19"/>
        <v>32</v>
      </c>
      <c r="BD15" s="179">
        <v>4</v>
      </c>
      <c r="BE15" s="179">
        <v>0</v>
      </c>
      <c r="BF15" s="179">
        <v>0</v>
      </c>
      <c r="BG15" s="179">
        <v>0</v>
      </c>
      <c r="BH15" s="179">
        <v>0</v>
      </c>
      <c r="BI15" s="179">
        <v>0</v>
      </c>
      <c r="BJ15" s="8">
        <f t="shared" si="20"/>
        <v>4</v>
      </c>
      <c r="BL15" s="8">
        <f t="shared" si="21"/>
        <v>30.97</v>
      </c>
      <c r="BM15" s="8">
        <f t="shared" si="22"/>
        <v>3.87</v>
      </c>
      <c r="BN15" s="8">
        <f t="shared" si="23"/>
        <v>32</v>
      </c>
      <c r="BO15" s="8">
        <f t="shared" si="24"/>
        <v>4</v>
      </c>
      <c r="BP15" s="140">
        <f t="shared" si="25"/>
        <v>-1.0300000000000011</v>
      </c>
      <c r="BQ15" s="140">
        <f t="shared" si="26"/>
        <v>-0.12999999999999989</v>
      </c>
    </row>
    <row r="16" spans="1:69">
      <c r="A16" s="8" t="s">
        <v>58</v>
      </c>
      <c r="B16" s="15">
        <f>'[3]16'!B18</f>
        <v>320</v>
      </c>
      <c r="C16" s="16">
        <f>'[3]16'!C18</f>
        <v>0</v>
      </c>
      <c r="D16" s="16">
        <f>'[3]16'!D18</f>
        <v>0</v>
      </c>
      <c r="E16" s="16">
        <f>'[3]16'!E18</f>
        <v>0</v>
      </c>
      <c r="F16" s="16">
        <f>'[3]16'!F18</f>
        <v>970</v>
      </c>
      <c r="G16" s="16">
        <f>'[3]16'!G18</f>
        <v>0</v>
      </c>
      <c r="H16" s="17">
        <f t="shared" si="27"/>
        <v>1290</v>
      </c>
      <c r="I16" s="15">
        <f>'[3]16'!J18</f>
        <v>270</v>
      </c>
      <c r="J16" s="16">
        <f>'[3]16'!K18</f>
        <v>0</v>
      </c>
      <c r="K16" s="16">
        <f>'[3]16'!L18</f>
        <v>0</v>
      </c>
      <c r="L16" s="16">
        <f>'[3]16'!M18</f>
        <v>0</v>
      </c>
      <c r="M16" s="16">
        <f>'[3]16'!N18</f>
        <v>0</v>
      </c>
      <c r="N16" s="16">
        <f>'[3]16'!O18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4</v>
      </c>
      <c r="AL16" s="8">
        <f t="shared" si="3"/>
        <v>234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234</v>
      </c>
      <c r="AT16" s="8">
        <v>30.97</v>
      </c>
      <c r="AU16" s="8">
        <v>18.39</v>
      </c>
      <c r="AW16" s="179">
        <v>32</v>
      </c>
      <c r="AX16" s="179">
        <v>0</v>
      </c>
      <c r="AY16" s="179">
        <v>0</v>
      </c>
      <c r="AZ16" s="179">
        <v>0</v>
      </c>
      <c r="BA16" s="179">
        <v>0</v>
      </c>
      <c r="BB16" s="179">
        <v>0</v>
      </c>
      <c r="BC16" s="8">
        <f t="shared" si="19"/>
        <v>32</v>
      </c>
      <c r="BD16" s="179">
        <v>4</v>
      </c>
      <c r="BE16" s="179">
        <v>0</v>
      </c>
      <c r="BF16" s="179">
        <v>0</v>
      </c>
      <c r="BG16" s="179">
        <v>0</v>
      </c>
      <c r="BH16" s="179">
        <v>0</v>
      </c>
      <c r="BI16" s="179">
        <v>0</v>
      </c>
      <c r="BJ16" s="8">
        <f t="shared" si="20"/>
        <v>4</v>
      </c>
      <c r="BL16" s="8">
        <f t="shared" si="21"/>
        <v>30.97</v>
      </c>
      <c r="BM16" s="8">
        <f t="shared" si="22"/>
        <v>18.39</v>
      </c>
      <c r="BN16" s="8">
        <f t="shared" si="23"/>
        <v>32</v>
      </c>
      <c r="BO16" s="8">
        <f t="shared" si="24"/>
        <v>4</v>
      </c>
      <c r="BP16" s="140">
        <f t="shared" si="25"/>
        <v>-1.0300000000000011</v>
      </c>
      <c r="BQ16" s="140">
        <f t="shared" si="26"/>
        <v>14.39</v>
      </c>
    </row>
    <row r="17" spans="1:69">
      <c r="A17" s="8" t="s">
        <v>59</v>
      </c>
      <c r="B17" s="15">
        <f>'[3]16'!B19</f>
        <v>320</v>
      </c>
      <c r="C17" s="16">
        <f>'[3]16'!C19</f>
        <v>0</v>
      </c>
      <c r="D17" s="16">
        <f>'[3]16'!D19</f>
        <v>0</v>
      </c>
      <c r="E17" s="16">
        <f>'[3]16'!E19</f>
        <v>0</v>
      </c>
      <c r="F17" s="16">
        <f>'[3]16'!F19</f>
        <v>970</v>
      </c>
      <c r="G17" s="16">
        <f>'[3]16'!G19</f>
        <v>0</v>
      </c>
      <c r="H17" s="17">
        <f t="shared" si="27"/>
        <v>1290</v>
      </c>
      <c r="I17" s="15">
        <f>'[3]16'!J19</f>
        <v>270</v>
      </c>
      <c r="J17" s="16">
        <f>'[3]16'!K19</f>
        <v>0</v>
      </c>
      <c r="K17" s="16">
        <f>'[3]16'!L19</f>
        <v>0</v>
      </c>
      <c r="L17" s="16">
        <f>'[3]16'!M19</f>
        <v>0</v>
      </c>
      <c r="M17" s="16">
        <f>'[3]16'!N19</f>
        <v>0</v>
      </c>
      <c r="N17" s="16">
        <f>'[3]16'!O19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4</v>
      </c>
      <c r="AL17" s="8">
        <f t="shared" si="3"/>
        <v>234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234</v>
      </c>
      <c r="AT17" s="8">
        <v>30.97</v>
      </c>
      <c r="AU17" s="8">
        <v>20.93</v>
      </c>
      <c r="AW17" s="179">
        <v>32</v>
      </c>
      <c r="AX17" s="179">
        <v>0</v>
      </c>
      <c r="AY17" s="179">
        <v>0</v>
      </c>
      <c r="AZ17" s="179">
        <v>0</v>
      </c>
      <c r="BA17" s="179">
        <v>0</v>
      </c>
      <c r="BB17" s="179">
        <v>0</v>
      </c>
      <c r="BC17" s="8">
        <f t="shared" si="19"/>
        <v>32</v>
      </c>
      <c r="BD17" s="179">
        <v>4</v>
      </c>
      <c r="BE17" s="179">
        <v>0</v>
      </c>
      <c r="BF17" s="179">
        <v>0</v>
      </c>
      <c r="BG17" s="179">
        <v>0</v>
      </c>
      <c r="BH17" s="179">
        <v>0</v>
      </c>
      <c r="BI17" s="179">
        <v>0</v>
      </c>
      <c r="BJ17" s="8">
        <f t="shared" si="20"/>
        <v>4</v>
      </c>
      <c r="BL17" s="8">
        <f t="shared" si="21"/>
        <v>30.97</v>
      </c>
      <c r="BM17" s="8">
        <f t="shared" si="22"/>
        <v>20.93</v>
      </c>
      <c r="BN17" s="8">
        <f t="shared" si="23"/>
        <v>32</v>
      </c>
      <c r="BO17" s="8">
        <f t="shared" si="24"/>
        <v>4</v>
      </c>
      <c r="BP17" s="140">
        <f t="shared" si="25"/>
        <v>-1.0300000000000011</v>
      </c>
      <c r="BQ17" s="140">
        <f t="shared" si="26"/>
        <v>16.93</v>
      </c>
    </row>
    <row r="18" spans="1:69">
      <c r="A18" s="8" t="s">
        <v>60</v>
      </c>
      <c r="B18" s="15">
        <f>'[3]16'!B20</f>
        <v>320</v>
      </c>
      <c r="C18" s="16">
        <f>'[3]16'!C20</f>
        <v>0</v>
      </c>
      <c r="D18" s="16">
        <f>'[3]16'!D20</f>
        <v>0</v>
      </c>
      <c r="E18" s="16">
        <f>'[3]16'!E20</f>
        <v>0</v>
      </c>
      <c r="F18" s="16">
        <f>'[3]16'!F20</f>
        <v>970</v>
      </c>
      <c r="G18" s="16">
        <f>'[3]16'!G20</f>
        <v>0</v>
      </c>
      <c r="H18" s="17">
        <f t="shared" si="27"/>
        <v>1290</v>
      </c>
      <c r="I18" s="15">
        <f>'[3]16'!J20</f>
        <v>270</v>
      </c>
      <c r="J18" s="16">
        <f>'[3]16'!K20</f>
        <v>0</v>
      </c>
      <c r="K18" s="16">
        <f>'[3]16'!L20</f>
        <v>0</v>
      </c>
      <c r="L18" s="16">
        <f>'[3]16'!M20</f>
        <v>0</v>
      </c>
      <c r="M18" s="16">
        <f>'[3]16'!N20</f>
        <v>0</v>
      </c>
      <c r="N18" s="16">
        <f>'[3]16'!O20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4</v>
      </c>
      <c r="AL18" s="8">
        <f t="shared" si="3"/>
        <v>234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234</v>
      </c>
      <c r="AT18" s="8">
        <v>30.97</v>
      </c>
      <c r="AU18" s="8">
        <v>20.93</v>
      </c>
      <c r="AW18" s="179">
        <v>32</v>
      </c>
      <c r="AX18" s="179">
        <v>0</v>
      </c>
      <c r="AY18" s="179">
        <v>0</v>
      </c>
      <c r="AZ18" s="179">
        <v>0</v>
      </c>
      <c r="BA18" s="179">
        <v>0</v>
      </c>
      <c r="BB18" s="179">
        <v>0</v>
      </c>
      <c r="BC18" s="8">
        <f t="shared" si="19"/>
        <v>32</v>
      </c>
      <c r="BD18" s="179">
        <v>4</v>
      </c>
      <c r="BE18" s="179">
        <v>0</v>
      </c>
      <c r="BF18" s="179">
        <v>0</v>
      </c>
      <c r="BG18" s="179">
        <v>0</v>
      </c>
      <c r="BH18" s="179">
        <v>0</v>
      </c>
      <c r="BI18" s="179">
        <v>0</v>
      </c>
      <c r="BJ18" s="8">
        <f t="shared" si="20"/>
        <v>4</v>
      </c>
      <c r="BL18" s="8">
        <f t="shared" si="21"/>
        <v>30.97</v>
      </c>
      <c r="BM18" s="8">
        <f t="shared" si="22"/>
        <v>20.93</v>
      </c>
      <c r="BN18" s="8">
        <f t="shared" si="23"/>
        <v>32</v>
      </c>
      <c r="BO18" s="8">
        <f t="shared" si="24"/>
        <v>4</v>
      </c>
      <c r="BP18" s="140">
        <f t="shared" si="25"/>
        <v>-1.0300000000000011</v>
      </c>
      <c r="BQ18" s="140">
        <f t="shared" si="26"/>
        <v>16.93</v>
      </c>
    </row>
    <row r="19" spans="1:69">
      <c r="A19" s="8" t="s">
        <v>61</v>
      </c>
      <c r="B19" s="15">
        <f>'[3]16'!B21</f>
        <v>320</v>
      </c>
      <c r="C19" s="16">
        <f>'[3]16'!C21</f>
        <v>0</v>
      </c>
      <c r="D19" s="16">
        <f>'[3]16'!D21</f>
        <v>0</v>
      </c>
      <c r="E19" s="16">
        <f>'[3]16'!E21</f>
        <v>0</v>
      </c>
      <c r="F19" s="16">
        <f>'[3]16'!F21</f>
        <v>970</v>
      </c>
      <c r="G19" s="16">
        <f>'[3]16'!G21</f>
        <v>0</v>
      </c>
      <c r="H19" s="17">
        <f t="shared" si="27"/>
        <v>1290</v>
      </c>
      <c r="I19" s="15">
        <f>'[3]16'!J21</f>
        <v>270</v>
      </c>
      <c r="J19" s="16">
        <f>'[3]16'!K21</f>
        <v>0</v>
      </c>
      <c r="K19" s="16">
        <f>'[3]16'!L21</f>
        <v>0</v>
      </c>
      <c r="L19" s="16">
        <f>'[3]16'!M21</f>
        <v>0</v>
      </c>
      <c r="M19" s="16">
        <f>'[3]16'!N21</f>
        <v>0</v>
      </c>
      <c r="N19" s="16">
        <f>'[3]16'!O21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4</v>
      </c>
      <c r="AL19" s="8">
        <f t="shared" ref="AL19:AQ61" si="31">Q19-X19-AE19</f>
        <v>234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234</v>
      </c>
      <c r="AT19" s="8">
        <v>30.97</v>
      </c>
      <c r="AU19" s="8">
        <v>20.93</v>
      </c>
      <c r="AW19" s="179">
        <v>32</v>
      </c>
      <c r="AX19" s="179">
        <v>0</v>
      </c>
      <c r="AY19" s="179">
        <v>0</v>
      </c>
      <c r="AZ19" s="179">
        <v>0</v>
      </c>
      <c r="BA19" s="179">
        <v>0</v>
      </c>
      <c r="BB19" s="179">
        <v>0</v>
      </c>
      <c r="BC19" s="8">
        <f t="shared" si="19"/>
        <v>32</v>
      </c>
      <c r="BD19" s="179">
        <v>4</v>
      </c>
      <c r="BE19" s="179">
        <v>0</v>
      </c>
      <c r="BF19" s="179">
        <v>0</v>
      </c>
      <c r="BG19" s="179">
        <v>0</v>
      </c>
      <c r="BH19" s="179">
        <v>0</v>
      </c>
      <c r="BI19" s="179">
        <v>0</v>
      </c>
      <c r="BJ19" s="8">
        <f t="shared" si="20"/>
        <v>4</v>
      </c>
      <c r="BL19" s="8">
        <f t="shared" si="21"/>
        <v>30.97</v>
      </c>
      <c r="BM19" s="8">
        <f t="shared" si="22"/>
        <v>20.93</v>
      </c>
      <c r="BN19" s="8">
        <f t="shared" si="23"/>
        <v>32</v>
      </c>
      <c r="BO19" s="8">
        <f t="shared" si="24"/>
        <v>4</v>
      </c>
      <c r="BP19" s="140">
        <f t="shared" si="25"/>
        <v>-1.0300000000000011</v>
      </c>
      <c r="BQ19" s="140">
        <f t="shared" si="26"/>
        <v>16.93</v>
      </c>
    </row>
    <row r="20" spans="1:69">
      <c r="A20" s="8" t="s">
        <v>62</v>
      </c>
      <c r="B20" s="15">
        <f>'[3]16'!B22</f>
        <v>320</v>
      </c>
      <c r="C20" s="16">
        <f>'[3]16'!C22</f>
        <v>0</v>
      </c>
      <c r="D20" s="16">
        <f>'[3]16'!D22</f>
        <v>0</v>
      </c>
      <c r="E20" s="16">
        <f>'[3]16'!E22</f>
        <v>0</v>
      </c>
      <c r="F20" s="16">
        <f>'[3]16'!F22</f>
        <v>970</v>
      </c>
      <c r="G20" s="16">
        <f>'[3]16'!G22</f>
        <v>0</v>
      </c>
      <c r="H20" s="17">
        <f t="shared" si="27"/>
        <v>1290</v>
      </c>
      <c r="I20" s="15">
        <f>'[3]16'!J22</f>
        <v>270</v>
      </c>
      <c r="J20" s="16">
        <f>'[3]16'!K22</f>
        <v>0</v>
      </c>
      <c r="K20" s="16">
        <f>'[3]16'!L22</f>
        <v>0</v>
      </c>
      <c r="L20" s="16">
        <f>'[3]16'!M22</f>
        <v>0</v>
      </c>
      <c r="M20" s="16">
        <f>'[3]16'!N22</f>
        <v>0</v>
      </c>
      <c r="N20" s="16">
        <f>'[3]16'!O22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4</v>
      </c>
      <c r="AL20" s="8">
        <f t="shared" si="31"/>
        <v>234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234</v>
      </c>
      <c r="AT20" s="8">
        <v>30.97</v>
      </c>
      <c r="AU20" s="8">
        <v>20.93</v>
      </c>
      <c r="AW20" s="179">
        <v>32</v>
      </c>
      <c r="AX20" s="179">
        <v>0</v>
      </c>
      <c r="AY20" s="179">
        <v>0</v>
      </c>
      <c r="AZ20" s="179">
        <v>0</v>
      </c>
      <c r="BA20" s="179">
        <v>0</v>
      </c>
      <c r="BB20" s="179">
        <v>0</v>
      </c>
      <c r="BC20" s="8">
        <f t="shared" si="19"/>
        <v>32</v>
      </c>
      <c r="BD20" s="179">
        <v>4</v>
      </c>
      <c r="BE20" s="179">
        <v>0</v>
      </c>
      <c r="BF20" s="179">
        <v>0</v>
      </c>
      <c r="BG20" s="179">
        <v>0</v>
      </c>
      <c r="BH20" s="179">
        <v>0</v>
      </c>
      <c r="BI20" s="179">
        <v>0</v>
      </c>
      <c r="BJ20" s="8">
        <f t="shared" si="20"/>
        <v>4</v>
      </c>
      <c r="BL20" s="8">
        <f t="shared" si="21"/>
        <v>30.97</v>
      </c>
      <c r="BM20" s="8">
        <f t="shared" si="22"/>
        <v>20.93</v>
      </c>
      <c r="BN20" s="8">
        <f t="shared" si="23"/>
        <v>32</v>
      </c>
      <c r="BO20" s="8">
        <f t="shared" si="24"/>
        <v>4</v>
      </c>
      <c r="BP20" s="140">
        <f t="shared" si="25"/>
        <v>-1.0300000000000011</v>
      </c>
      <c r="BQ20" s="140">
        <f t="shared" si="26"/>
        <v>16.93</v>
      </c>
    </row>
    <row r="21" spans="1:69">
      <c r="A21" s="8" t="s">
        <v>63</v>
      </c>
      <c r="B21" s="15">
        <f>'[3]16'!B23</f>
        <v>320</v>
      </c>
      <c r="C21" s="16">
        <f>'[3]16'!C23</f>
        <v>0</v>
      </c>
      <c r="D21" s="16">
        <f>'[3]16'!D23</f>
        <v>0</v>
      </c>
      <c r="E21" s="16">
        <f>'[3]16'!E23</f>
        <v>0</v>
      </c>
      <c r="F21" s="16">
        <f>'[3]16'!F23</f>
        <v>970</v>
      </c>
      <c r="G21" s="16">
        <f>'[3]16'!G23</f>
        <v>0</v>
      </c>
      <c r="H21" s="17">
        <f t="shared" si="27"/>
        <v>1290</v>
      </c>
      <c r="I21" s="15">
        <f>'[3]16'!J23</f>
        <v>270</v>
      </c>
      <c r="J21" s="16">
        <f>'[3]16'!K23</f>
        <v>0</v>
      </c>
      <c r="K21" s="16">
        <f>'[3]16'!L23</f>
        <v>0</v>
      </c>
      <c r="L21" s="16">
        <f>'[3]16'!M23</f>
        <v>0</v>
      </c>
      <c r="M21" s="16">
        <f>'[3]16'!N23</f>
        <v>0</v>
      </c>
      <c r="N21" s="16">
        <f>'[3]16'!O23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4</v>
      </c>
      <c r="AL21" s="8">
        <f t="shared" si="31"/>
        <v>234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234</v>
      </c>
      <c r="AT21" s="8">
        <v>30.97</v>
      </c>
      <c r="AU21" s="8">
        <v>20.93</v>
      </c>
      <c r="AW21" s="179">
        <v>32</v>
      </c>
      <c r="AX21" s="179">
        <v>0</v>
      </c>
      <c r="AY21" s="179">
        <v>0</v>
      </c>
      <c r="AZ21" s="179">
        <v>0</v>
      </c>
      <c r="BA21" s="179">
        <v>0</v>
      </c>
      <c r="BB21" s="179">
        <v>0</v>
      </c>
      <c r="BC21" s="8">
        <f t="shared" si="19"/>
        <v>32</v>
      </c>
      <c r="BD21" s="179">
        <v>4</v>
      </c>
      <c r="BE21" s="179">
        <v>0</v>
      </c>
      <c r="BF21" s="179">
        <v>0</v>
      </c>
      <c r="BG21" s="179">
        <v>0</v>
      </c>
      <c r="BH21" s="179">
        <v>0</v>
      </c>
      <c r="BI21" s="179">
        <v>0</v>
      </c>
      <c r="BJ21" s="8">
        <f t="shared" si="20"/>
        <v>4</v>
      </c>
      <c r="BL21" s="8">
        <f t="shared" si="21"/>
        <v>30.97</v>
      </c>
      <c r="BM21" s="8">
        <f t="shared" si="22"/>
        <v>20.93</v>
      </c>
      <c r="BN21" s="8">
        <f t="shared" si="23"/>
        <v>32</v>
      </c>
      <c r="BO21" s="8">
        <f t="shared" si="24"/>
        <v>4</v>
      </c>
      <c r="BP21" s="140">
        <f t="shared" si="25"/>
        <v>-1.0300000000000011</v>
      </c>
      <c r="BQ21" s="140">
        <f t="shared" si="26"/>
        <v>16.93</v>
      </c>
    </row>
    <row r="22" spans="1:69">
      <c r="A22" s="8" t="s">
        <v>64</v>
      </c>
      <c r="B22" s="15">
        <f>'[3]16'!B24</f>
        <v>320</v>
      </c>
      <c r="C22" s="16">
        <f>'[3]16'!C24</f>
        <v>0</v>
      </c>
      <c r="D22" s="16">
        <f>'[3]16'!D24</f>
        <v>0</v>
      </c>
      <c r="E22" s="16">
        <f>'[3]16'!E24</f>
        <v>0</v>
      </c>
      <c r="F22" s="16">
        <f>'[3]16'!F24</f>
        <v>970</v>
      </c>
      <c r="G22" s="16">
        <f>'[3]16'!G24</f>
        <v>0</v>
      </c>
      <c r="H22" s="17">
        <f t="shared" si="27"/>
        <v>1290</v>
      </c>
      <c r="I22" s="15">
        <f>'[3]16'!J24</f>
        <v>270</v>
      </c>
      <c r="J22" s="16">
        <f>'[3]16'!K24</f>
        <v>0</v>
      </c>
      <c r="K22" s="16">
        <f>'[3]16'!L24</f>
        <v>0</v>
      </c>
      <c r="L22" s="16">
        <f>'[3]16'!M24</f>
        <v>0</v>
      </c>
      <c r="M22" s="16">
        <f>'[3]16'!N24</f>
        <v>0</v>
      </c>
      <c r="N22" s="16">
        <f>'[3]16'!O24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4</v>
      </c>
      <c r="AL22" s="8">
        <f t="shared" si="31"/>
        <v>234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234</v>
      </c>
      <c r="AT22" s="8">
        <v>30.97</v>
      </c>
      <c r="AU22" s="8">
        <v>20.93</v>
      </c>
      <c r="AW22" s="179">
        <v>32</v>
      </c>
      <c r="AX22" s="179">
        <v>0</v>
      </c>
      <c r="AY22" s="179">
        <v>0</v>
      </c>
      <c r="AZ22" s="179">
        <v>0</v>
      </c>
      <c r="BA22" s="179">
        <v>0</v>
      </c>
      <c r="BB22" s="179">
        <v>0</v>
      </c>
      <c r="BC22" s="8">
        <f t="shared" si="19"/>
        <v>32</v>
      </c>
      <c r="BD22" s="179">
        <v>4</v>
      </c>
      <c r="BE22" s="179">
        <v>0</v>
      </c>
      <c r="BF22" s="179">
        <v>0</v>
      </c>
      <c r="BG22" s="179">
        <v>0</v>
      </c>
      <c r="BH22" s="179">
        <v>0</v>
      </c>
      <c r="BI22" s="179">
        <v>0</v>
      </c>
      <c r="BJ22" s="8">
        <f t="shared" si="20"/>
        <v>4</v>
      </c>
      <c r="BL22" s="8">
        <f t="shared" si="21"/>
        <v>30.97</v>
      </c>
      <c r="BM22" s="8">
        <f t="shared" si="22"/>
        <v>20.93</v>
      </c>
      <c r="BN22" s="8">
        <f t="shared" si="23"/>
        <v>32</v>
      </c>
      <c r="BO22" s="8">
        <f t="shared" si="24"/>
        <v>4</v>
      </c>
      <c r="BP22" s="140">
        <f t="shared" si="25"/>
        <v>-1.0300000000000011</v>
      </c>
      <c r="BQ22" s="140">
        <f t="shared" si="26"/>
        <v>16.93</v>
      </c>
    </row>
    <row r="23" spans="1:69">
      <c r="A23" s="8" t="s">
        <v>65</v>
      </c>
      <c r="B23" s="15">
        <f>'[3]16'!B25</f>
        <v>320</v>
      </c>
      <c r="C23" s="16">
        <f>'[3]16'!C25</f>
        <v>0</v>
      </c>
      <c r="D23" s="16">
        <f>'[3]16'!D25</f>
        <v>0</v>
      </c>
      <c r="E23" s="16">
        <f>'[3]16'!E25</f>
        <v>0</v>
      </c>
      <c r="F23" s="16">
        <f>'[3]16'!F25</f>
        <v>970</v>
      </c>
      <c r="G23" s="16">
        <f>'[3]16'!G25</f>
        <v>0</v>
      </c>
      <c r="H23" s="17">
        <f t="shared" si="27"/>
        <v>1290</v>
      </c>
      <c r="I23" s="15">
        <f>'[3]16'!J25</f>
        <v>270</v>
      </c>
      <c r="J23" s="16">
        <f>'[3]16'!K25</f>
        <v>0</v>
      </c>
      <c r="K23" s="16">
        <f>'[3]16'!L25</f>
        <v>0</v>
      </c>
      <c r="L23" s="16">
        <f>'[3]16'!M25</f>
        <v>0</v>
      </c>
      <c r="M23" s="16">
        <f>'[3]16'!N25</f>
        <v>0</v>
      </c>
      <c r="N23" s="16">
        <f>'[3]16'!O25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4</v>
      </c>
      <c r="AL23" s="8">
        <f t="shared" si="31"/>
        <v>234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234</v>
      </c>
      <c r="AT23" s="8">
        <v>30.97</v>
      </c>
      <c r="AU23" s="8">
        <v>20.93</v>
      </c>
      <c r="AW23" s="179">
        <v>32</v>
      </c>
      <c r="AX23" s="179">
        <v>0</v>
      </c>
      <c r="AY23" s="179">
        <v>0</v>
      </c>
      <c r="AZ23" s="179">
        <v>0</v>
      </c>
      <c r="BA23" s="179">
        <v>0</v>
      </c>
      <c r="BB23" s="179">
        <v>0</v>
      </c>
      <c r="BC23" s="8">
        <f t="shared" si="19"/>
        <v>32</v>
      </c>
      <c r="BD23" s="179">
        <v>4</v>
      </c>
      <c r="BE23" s="179">
        <v>0</v>
      </c>
      <c r="BF23" s="179">
        <v>0</v>
      </c>
      <c r="BG23" s="179">
        <v>0</v>
      </c>
      <c r="BH23" s="179">
        <v>0</v>
      </c>
      <c r="BI23" s="179">
        <v>0</v>
      </c>
      <c r="BJ23" s="8">
        <f t="shared" si="20"/>
        <v>4</v>
      </c>
      <c r="BL23" s="8">
        <f t="shared" si="21"/>
        <v>30.97</v>
      </c>
      <c r="BM23" s="8">
        <f t="shared" si="22"/>
        <v>20.93</v>
      </c>
      <c r="BN23" s="8">
        <f t="shared" si="23"/>
        <v>32</v>
      </c>
      <c r="BO23" s="8">
        <f t="shared" si="24"/>
        <v>4</v>
      </c>
      <c r="BP23" s="140">
        <f t="shared" si="25"/>
        <v>-1.0300000000000011</v>
      </c>
      <c r="BQ23" s="140">
        <f t="shared" si="26"/>
        <v>16.93</v>
      </c>
    </row>
    <row r="24" spans="1:69">
      <c r="A24" s="8" t="s">
        <v>66</v>
      </c>
      <c r="B24" s="15">
        <f>'[3]16'!B26</f>
        <v>320</v>
      </c>
      <c r="C24" s="16">
        <f>'[3]16'!C26</f>
        <v>0</v>
      </c>
      <c r="D24" s="16">
        <f>'[3]16'!D26</f>
        <v>0</v>
      </c>
      <c r="E24" s="16">
        <f>'[3]16'!E26</f>
        <v>0</v>
      </c>
      <c r="F24" s="16">
        <f>'[3]16'!F26</f>
        <v>970</v>
      </c>
      <c r="G24" s="16">
        <f>'[3]16'!G26</f>
        <v>0</v>
      </c>
      <c r="H24" s="17">
        <f t="shared" si="27"/>
        <v>1290</v>
      </c>
      <c r="I24" s="15">
        <f>'[3]16'!J26</f>
        <v>270</v>
      </c>
      <c r="J24" s="16">
        <f>'[3]16'!K26</f>
        <v>0</v>
      </c>
      <c r="K24" s="16">
        <f>'[3]16'!L26</f>
        <v>0</v>
      </c>
      <c r="L24" s="16">
        <f>'[3]16'!M26</f>
        <v>0</v>
      </c>
      <c r="M24" s="16">
        <f>'[3]16'!N26</f>
        <v>0</v>
      </c>
      <c r="N24" s="16">
        <f>'[3]16'!O26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4</v>
      </c>
      <c r="AL24" s="8">
        <f t="shared" si="31"/>
        <v>234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234</v>
      </c>
      <c r="AT24" s="8">
        <v>30.97</v>
      </c>
      <c r="AU24" s="8">
        <v>20.93</v>
      </c>
      <c r="AW24" s="179">
        <v>32</v>
      </c>
      <c r="AX24" s="179">
        <v>0</v>
      </c>
      <c r="AY24" s="179">
        <v>0</v>
      </c>
      <c r="AZ24" s="179">
        <v>0</v>
      </c>
      <c r="BA24" s="179">
        <v>0</v>
      </c>
      <c r="BB24" s="179">
        <v>0</v>
      </c>
      <c r="BC24" s="8">
        <f t="shared" si="19"/>
        <v>32</v>
      </c>
      <c r="BD24" s="179">
        <v>4</v>
      </c>
      <c r="BE24" s="179">
        <v>0</v>
      </c>
      <c r="BF24" s="179">
        <v>0</v>
      </c>
      <c r="BG24" s="179">
        <v>0</v>
      </c>
      <c r="BH24" s="179">
        <v>0</v>
      </c>
      <c r="BI24" s="179">
        <v>0</v>
      </c>
      <c r="BJ24" s="8">
        <f t="shared" si="20"/>
        <v>4</v>
      </c>
      <c r="BL24" s="8">
        <f t="shared" si="21"/>
        <v>30.97</v>
      </c>
      <c r="BM24" s="8">
        <f t="shared" si="22"/>
        <v>20.93</v>
      </c>
      <c r="BN24" s="8">
        <f t="shared" si="23"/>
        <v>32</v>
      </c>
      <c r="BO24" s="8">
        <f t="shared" si="24"/>
        <v>4</v>
      </c>
      <c r="BP24" s="140">
        <f t="shared" si="25"/>
        <v>-1.0300000000000011</v>
      </c>
      <c r="BQ24" s="140">
        <f t="shared" si="26"/>
        <v>16.93</v>
      </c>
    </row>
    <row r="25" spans="1:69">
      <c r="A25" s="8" t="s">
        <v>67</v>
      </c>
      <c r="B25" s="15">
        <f>'[3]16'!B27</f>
        <v>320</v>
      </c>
      <c r="C25" s="16">
        <f>'[3]16'!C27</f>
        <v>0</v>
      </c>
      <c r="D25" s="16">
        <f>'[3]16'!D27</f>
        <v>0</v>
      </c>
      <c r="E25" s="16">
        <f>'[3]16'!E27</f>
        <v>0</v>
      </c>
      <c r="F25" s="16">
        <f>'[3]16'!F27</f>
        <v>970</v>
      </c>
      <c r="G25" s="16">
        <f>'[3]16'!G27</f>
        <v>0</v>
      </c>
      <c r="H25" s="17">
        <f t="shared" si="27"/>
        <v>1290</v>
      </c>
      <c r="I25" s="15">
        <f>'[3]16'!J27</f>
        <v>270</v>
      </c>
      <c r="J25" s="16">
        <f>'[3]16'!K27</f>
        <v>0</v>
      </c>
      <c r="K25" s="16">
        <f>'[3]16'!L27</f>
        <v>0</v>
      </c>
      <c r="L25" s="16">
        <f>'[3]16'!M27</f>
        <v>0</v>
      </c>
      <c r="M25" s="16">
        <f>'[3]16'!N27</f>
        <v>0</v>
      </c>
      <c r="N25" s="16">
        <f>'[3]16'!O27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4</v>
      </c>
      <c r="AL25" s="8">
        <f t="shared" si="31"/>
        <v>234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234</v>
      </c>
      <c r="AT25" s="8">
        <v>30.97</v>
      </c>
      <c r="AU25" s="8">
        <v>20.93</v>
      </c>
      <c r="AW25" s="179">
        <v>32</v>
      </c>
      <c r="AX25" s="179">
        <v>0</v>
      </c>
      <c r="AY25" s="179">
        <v>0</v>
      </c>
      <c r="AZ25" s="179">
        <v>0</v>
      </c>
      <c r="BA25" s="179">
        <v>0</v>
      </c>
      <c r="BB25" s="179">
        <v>0</v>
      </c>
      <c r="BC25" s="8">
        <f t="shared" si="19"/>
        <v>32</v>
      </c>
      <c r="BD25" s="179">
        <v>4</v>
      </c>
      <c r="BE25" s="179">
        <v>0</v>
      </c>
      <c r="BF25" s="179">
        <v>0</v>
      </c>
      <c r="BG25" s="179">
        <v>0</v>
      </c>
      <c r="BH25" s="179">
        <v>0</v>
      </c>
      <c r="BI25" s="179">
        <v>0</v>
      </c>
      <c r="BJ25" s="8">
        <f t="shared" si="20"/>
        <v>4</v>
      </c>
      <c r="BL25" s="8">
        <f t="shared" si="21"/>
        <v>30.97</v>
      </c>
      <c r="BM25" s="8">
        <f t="shared" si="22"/>
        <v>20.93</v>
      </c>
      <c r="BN25" s="8">
        <f t="shared" si="23"/>
        <v>32</v>
      </c>
      <c r="BO25" s="8">
        <f t="shared" si="24"/>
        <v>4</v>
      </c>
      <c r="BP25" s="140">
        <f t="shared" si="25"/>
        <v>-1.0300000000000011</v>
      </c>
      <c r="BQ25" s="140">
        <f t="shared" si="26"/>
        <v>16.93</v>
      </c>
    </row>
    <row r="26" spans="1:69">
      <c r="A26" s="8" t="s">
        <v>68</v>
      </c>
      <c r="B26" s="15">
        <f>'[3]16'!B28</f>
        <v>320</v>
      </c>
      <c r="C26" s="16">
        <f>'[3]16'!C28</f>
        <v>0</v>
      </c>
      <c r="D26" s="16">
        <f>'[3]16'!D28</f>
        <v>0</v>
      </c>
      <c r="E26" s="16">
        <f>'[3]16'!E28</f>
        <v>0</v>
      </c>
      <c r="F26" s="16">
        <f>'[3]16'!F28</f>
        <v>970</v>
      </c>
      <c r="G26" s="16">
        <f>'[3]16'!G28</f>
        <v>0</v>
      </c>
      <c r="H26" s="17">
        <f t="shared" si="27"/>
        <v>1290</v>
      </c>
      <c r="I26" s="15">
        <f>'[3]16'!J28</f>
        <v>270</v>
      </c>
      <c r="J26" s="16">
        <f>'[3]16'!K28</f>
        <v>0</v>
      </c>
      <c r="K26" s="16">
        <f>'[3]16'!L28</f>
        <v>0</v>
      </c>
      <c r="L26" s="16">
        <f>'[3]16'!M28</f>
        <v>0</v>
      </c>
      <c r="M26" s="16">
        <f>'[3]16'!N28</f>
        <v>0</v>
      </c>
      <c r="N26" s="16">
        <f>'[3]16'!O28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4</v>
      </c>
      <c r="AL26" s="8">
        <f t="shared" si="31"/>
        <v>234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234</v>
      </c>
      <c r="AT26" s="8">
        <v>30.97</v>
      </c>
      <c r="AU26" s="8">
        <v>20.93</v>
      </c>
      <c r="AW26" s="179">
        <v>32</v>
      </c>
      <c r="AX26" s="179">
        <v>0</v>
      </c>
      <c r="AY26" s="179">
        <v>0</v>
      </c>
      <c r="AZ26" s="179">
        <v>0</v>
      </c>
      <c r="BA26" s="179">
        <v>0</v>
      </c>
      <c r="BB26" s="179">
        <v>0</v>
      </c>
      <c r="BC26" s="8">
        <f t="shared" si="19"/>
        <v>32</v>
      </c>
      <c r="BD26" s="179">
        <v>4</v>
      </c>
      <c r="BE26" s="179">
        <v>0</v>
      </c>
      <c r="BF26" s="179">
        <v>0</v>
      </c>
      <c r="BG26" s="179">
        <v>0</v>
      </c>
      <c r="BH26" s="179">
        <v>0</v>
      </c>
      <c r="BI26" s="179">
        <v>0</v>
      </c>
      <c r="BJ26" s="8">
        <f t="shared" si="20"/>
        <v>4</v>
      </c>
      <c r="BL26" s="8">
        <f t="shared" si="21"/>
        <v>30.97</v>
      </c>
      <c r="BM26" s="8">
        <f t="shared" si="22"/>
        <v>20.93</v>
      </c>
      <c r="BN26" s="8">
        <f t="shared" si="23"/>
        <v>32</v>
      </c>
      <c r="BO26" s="8">
        <f t="shared" si="24"/>
        <v>4</v>
      </c>
      <c r="BP26" s="140">
        <f t="shared" si="25"/>
        <v>-1.0300000000000011</v>
      </c>
      <c r="BQ26" s="140">
        <f t="shared" si="26"/>
        <v>16.93</v>
      </c>
    </row>
    <row r="27" spans="1:69">
      <c r="A27" s="8" t="s">
        <v>69</v>
      </c>
      <c r="B27" s="15">
        <f>'[3]16'!B29</f>
        <v>320</v>
      </c>
      <c r="C27" s="16">
        <f>'[3]16'!C29</f>
        <v>0</v>
      </c>
      <c r="D27" s="16">
        <f>'[3]16'!D29</f>
        <v>0</v>
      </c>
      <c r="E27" s="16">
        <f>'[3]16'!E29</f>
        <v>0</v>
      </c>
      <c r="F27" s="16">
        <f>'[3]16'!F29</f>
        <v>970</v>
      </c>
      <c r="G27" s="16">
        <f>'[3]16'!G29</f>
        <v>0</v>
      </c>
      <c r="H27" s="17">
        <f t="shared" si="27"/>
        <v>1290</v>
      </c>
      <c r="I27" s="15">
        <f>'[3]16'!J29</f>
        <v>270</v>
      </c>
      <c r="J27" s="16">
        <f>'[3]16'!K29</f>
        <v>0</v>
      </c>
      <c r="K27" s="16">
        <f>'[3]16'!L29</f>
        <v>0</v>
      </c>
      <c r="L27" s="16">
        <f>'[3]16'!M29</f>
        <v>0</v>
      </c>
      <c r="M27" s="16">
        <f>'[3]16'!N29</f>
        <v>0</v>
      </c>
      <c r="N27" s="16">
        <f>'[3]16'!O29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19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19</v>
      </c>
      <c r="AL27" s="8">
        <f t="shared" si="31"/>
        <v>219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219</v>
      </c>
      <c r="AT27" s="8">
        <v>30.97</v>
      </c>
      <c r="AU27" s="8">
        <v>20.93</v>
      </c>
      <c r="AW27" s="179">
        <v>32</v>
      </c>
      <c r="AX27" s="179">
        <v>0</v>
      </c>
      <c r="AY27" s="179">
        <v>0</v>
      </c>
      <c r="AZ27" s="179">
        <v>0</v>
      </c>
      <c r="BA27" s="179">
        <v>0</v>
      </c>
      <c r="BB27" s="179">
        <v>0</v>
      </c>
      <c r="BC27" s="8">
        <f t="shared" si="19"/>
        <v>32</v>
      </c>
      <c r="BD27" s="179">
        <v>19</v>
      </c>
      <c r="BE27" s="179">
        <v>0</v>
      </c>
      <c r="BF27" s="179">
        <v>0</v>
      </c>
      <c r="BG27" s="179">
        <v>0</v>
      </c>
      <c r="BH27" s="179">
        <v>0</v>
      </c>
      <c r="BI27" s="179">
        <v>0</v>
      </c>
      <c r="BJ27" s="8">
        <f t="shared" si="20"/>
        <v>19</v>
      </c>
      <c r="BL27" s="8">
        <f t="shared" si="21"/>
        <v>30.97</v>
      </c>
      <c r="BM27" s="8">
        <f t="shared" si="22"/>
        <v>20.93</v>
      </c>
      <c r="BN27" s="8">
        <f t="shared" si="23"/>
        <v>32</v>
      </c>
      <c r="BO27" s="8">
        <f t="shared" si="24"/>
        <v>19</v>
      </c>
      <c r="BP27" s="140">
        <f t="shared" si="25"/>
        <v>-1.0300000000000011</v>
      </c>
      <c r="BQ27" s="140">
        <f t="shared" si="26"/>
        <v>1.9299999999999997</v>
      </c>
    </row>
    <row r="28" spans="1:69">
      <c r="A28" s="8" t="s">
        <v>70</v>
      </c>
      <c r="B28" s="15">
        <f>'[3]16'!B30</f>
        <v>320</v>
      </c>
      <c r="C28" s="16">
        <f>'[3]16'!C30</f>
        <v>0</v>
      </c>
      <c r="D28" s="16">
        <f>'[3]16'!D30</f>
        <v>0</v>
      </c>
      <c r="E28" s="16">
        <f>'[3]16'!E30</f>
        <v>0</v>
      </c>
      <c r="F28" s="16">
        <f>'[3]16'!F30</f>
        <v>970</v>
      </c>
      <c r="G28" s="16">
        <f>'[3]16'!G30</f>
        <v>0</v>
      </c>
      <c r="H28" s="17">
        <f t="shared" si="27"/>
        <v>1290</v>
      </c>
      <c r="I28" s="15">
        <f>'[3]16'!J30</f>
        <v>270</v>
      </c>
      <c r="J28" s="16">
        <f>'[3]16'!K30</f>
        <v>0</v>
      </c>
      <c r="K28" s="16">
        <f>'[3]16'!L30</f>
        <v>0</v>
      </c>
      <c r="L28" s="16">
        <f>'[3]16'!M30</f>
        <v>0</v>
      </c>
      <c r="M28" s="16">
        <f>'[3]16'!N30</f>
        <v>0</v>
      </c>
      <c r="N28" s="16">
        <f>'[3]16'!O30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21.63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21.63</v>
      </c>
      <c r="AL28" s="8">
        <f t="shared" si="31"/>
        <v>216.37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216.37</v>
      </c>
      <c r="AT28" s="8">
        <v>30.97</v>
      </c>
      <c r="AU28" s="8">
        <v>20.93</v>
      </c>
      <c r="AW28" s="179">
        <v>32</v>
      </c>
      <c r="AX28" s="179">
        <v>0</v>
      </c>
      <c r="AY28" s="179">
        <v>0</v>
      </c>
      <c r="AZ28" s="179">
        <v>0</v>
      </c>
      <c r="BA28" s="179">
        <v>0</v>
      </c>
      <c r="BB28" s="179">
        <v>0</v>
      </c>
      <c r="BC28" s="8">
        <f t="shared" si="19"/>
        <v>32</v>
      </c>
      <c r="BD28" s="179">
        <v>21.63</v>
      </c>
      <c r="BE28" s="179">
        <v>0</v>
      </c>
      <c r="BF28" s="179">
        <v>0</v>
      </c>
      <c r="BG28" s="179">
        <v>0</v>
      </c>
      <c r="BH28" s="179">
        <v>0</v>
      </c>
      <c r="BI28" s="179">
        <v>0</v>
      </c>
      <c r="BJ28" s="8">
        <f t="shared" si="20"/>
        <v>21.63</v>
      </c>
      <c r="BL28" s="8">
        <f t="shared" si="21"/>
        <v>30.97</v>
      </c>
      <c r="BM28" s="8">
        <f t="shared" si="22"/>
        <v>20.93</v>
      </c>
      <c r="BN28" s="8">
        <f t="shared" si="23"/>
        <v>32</v>
      </c>
      <c r="BO28" s="8">
        <f t="shared" si="24"/>
        <v>21.63</v>
      </c>
      <c r="BP28" s="140">
        <f t="shared" si="25"/>
        <v>-1.0300000000000011</v>
      </c>
      <c r="BQ28" s="140">
        <f t="shared" si="26"/>
        <v>-0.69999999999999929</v>
      </c>
    </row>
    <row r="29" spans="1:69">
      <c r="A29" s="8" t="s">
        <v>71</v>
      </c>
      <c r="B29" s="15">
        <f>'[3]16'!B31</f>
        <v>320</v>
      </c>
      <c r="C29" s="16">
        <f>'[3]16'!C31</f>
        <v>0</v>
      </c>
      <c r="D29" s="16">
        <f>'[3]16'!D31</f>
        <v>0</v>
      </c>
      <c r="E29" s="16">
        <f>'[3]16'!E31</f>
        <v>0</v>
      </c>
      <c r="F29" s="16">
        <f>'[3]16'!F31</f>
        <v>970</v>
      </c>
      <c r="G29" s="16">
        <f>'[3]16'!G31</f>
        <v>0</v>
      </c>
      <c r="H29" s="17">
        <f t="shared" si="27"/>
        <v>1290</v>
      </c>
      <c r="I29" s="15">
        <f>'[3]16'!J31</f>
        <v>270</v>
      </c>
      <c r="J29" s="16">
        <f>'[3]16'!K31</f>
        <v>0</v>
      </c>
      <c r="K29" s="16">
        <f>'[3]16'!L31</f>
        <v>0</v>
      </c>
      <c r="L29" s="16">
        <f>'[3]16'!M31</f>
        <v>0</v>
      </c>
      <c r="M29" s="16">
        <f>'[3]16'!N31</f>
        <v>0</v>
      </c>
      <c r="N29" s="16">
        <f>'[3]16'!O31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21.63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21.63</v>
      </c>
      <c r="AL29" s="8">
        <f t="shared" si="31"/>
        <v>216.37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216.37</v>
      </c>
      <c r="AT29" s="8">
        <v>30.97</v>
      </c>
      <c r="AU29" s="8">
        <v>20.93</v>
      </c>
      <c r="AW29" s="179">
        <v>32</v>
      </c>
      <c r="AX29" s="179">
        <v>0</v>
      </c>
      <c r="AY29" s="179">
        <v>0</v>
      </c>
      <c r="AZ29" s="179">
        <v>0</v>
      </c>
      <c r="BA29" s="179">
        <v>0</v>
      </c>
      <c r="BB29" s="179">
        <v>0</v>
      </c>
      <c r="BC29" s="8">
        <f t="shared" si="19"/>
        <v>32</v>
      </c>
      <c r="BD29" s="179">
        <v>21.63</v>
      </c>
      <c r="BE29" s="179">
        <v>0</v>
      </c>
      <c r="BF29" s="179">
        <v>0</v>
      </c>
      <c r="BG29" s="179">
        <v>0</v>
      </c>
      <c r="BH29" s="179">
        <v>0</v>
      </c>
      <c r="BI29" s="179">
        <v>0</v>
      </c>
      <c r="BJ29" s="8">
        <f t="shared" si="20"/>
        <v>21.63</v>
      </c>
      <c r="BL29" s="8">
        <f t="shared" si="21"/>
        <v>30.97</v>
      </c>
      <c r="BM29" s="8">
        <f t="shared" si="22"/>
        <v>20.93</v>
      </c>
      <c r="BN29" s="8">
        <f t="shared" si="23"/>
        <v>32</v>
      </c>
      <c r="BO29" s="8">
        <f t="shared" si="24"/>
        <v>21.63</v>
      </c>
      <c r="BP29" s="140">
        <f t="shared" si="25"/>
        <v>-1.0300000000000011</v>
      </c>
      <c r="BQ29" s="140">
        <f t="shared" si="26"/>
        <v>-0.69999999999999929</v>
      </c>
    </row>
    <row r="30" spans="1:69">
      <c r="A30" s="8" t="s">
        <v>72</v>
      </c>
      <c r="B30" s="15">
        <f>'[3]16'!B32</f>
        <v>320</v>
      </c>
      <c r="C30" s="16">
        <f>'[3]16'!C32</f>
        <v>0</v>
      </c>
      <c r="D30" s="16">
        <f>'[3]16'!D32</f>
        <v>0</v>
      </c>
      <c r="E30" s="16">
        <f>'[3]16'!E32</f>
        <v>0</v>
      </c>
      <c r="F30" s="16">
        <f>'[3]16'!F32</f>
        <v>970</v>
      </c>
      <c r="G30" s="16">
        <f>'[3]16'!G32</f>
        <v>0</v>
      </c>
      <c r="H30" s="17">
        <f t="shared" si="27"/>
        <v>1290</v>
      </c>
      <c r="I30" s="15">
        <f>'[3]16'!J32</f>
        <v>270</v>
      </c>
      <c r="J30" s="16">
        <f>'[3]16'!K32</f>
        <v>0</v>
      </c>
      <c r="K30" s="16">
        <f>'[3]16'!L32</f>
        <v>0</v>
      </c>
      <c r="L30" s="16">
        <f>'[3]16'!M32</f>
        <v>0</v>
      </c>
      <c r="M30" s="16">
        <f>'[3]16'!N32</f>
        <v>0</v>
      </c>
      <c r="N30" s="16">
        <f>'[3]16'!O32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21.63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21.63</v>
      </c>
      <c r="AL30" s="8">
        <f t="shared" si="31"/>
        <v>216.37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216.37</v>
      </c>
      <c r="AT30" s="8">
        <v>30.97</v>
      </c>
      <c r="AU30" s="8">
        <v>20.93</v>
      </c>
      <c r="AW30" s="179">
        <v>32</v>
      </c>
      <c r="AX30" s="179">
        <v>0</v>
      </c>
      <c r="AY30" s="179">
        <v>0</v>
      </c>
      <c r="AZ30" s="179">
        <v>0</v>
      </c>
      <c r="BA30" s="179">
        <v>0</v>
      </c>
      <c r="BB30" s="179">
        <v>0</v>
      </c>
      <c r="BC30" s="8">
        <f t="shared" si="19"/>
        <v>32</v>
      </c>
      <c r="BD30" s="179">
        <v>21.63</v>
      </c>
      <c r="BE30" s="179">
        <v>0</v>
      </c>
      <c r="BF30" s="179">
        <v>0</v>
      </c>
      <c r="BG30" s="179">
        <v>0</v>
      </c>
      <c r="BH30" s="179">
        <v>0</v>
      </c>
      <c r="BI30" s="179">
        <v>0</v>
      </c>
      <c r="BJ30" s="8">
        <f t="shared" si="20"/>
        <v>21.63</v>
      </c>
      <c r="BL30" s="8">
        <f t="shared" si="21"/>
        <v>30.97</v>
      </c>
      <c r="BM30" s="8">
        <f t="shared" si="22"/>
        <v>20.93</v>
      </c>
      <c r="BN30" s="8">
        <f t="shared" si="23"/>
        <v>32</v>
      </c>
      <c r="BO30" s="8">
        <f t="shared" si="24"/>
        <v>21.63</v>
      </c>
      <c r="BP30" s="140">
        <f t="shared" si="25"/>
        <v>-1.0300000000000011</v>
      </c>
      <c r="BQ30" s="140">
        <f t="shared" si="26"/>
        <v>-0.69999999999999929</v>
      </c>
    </row>
    <row r="31" spans="1:69">
      <c r="A31" s="8" t="s">
        <v>73</v>
      </c>
      <c r="B31" s="15">
        <f>'[3]16'!B33</f>
        <v>320</v>
      </c>
      <c r="C31" s="16">
        <f>'[3]16'!C33</f>
        <v>0</v>
      </c>
      <c r="D31" s="16">
        <f>'[3]16'!D33</f>
        <v>0</v>
      </c>
      <c r="E31" s="16">
        <f>'[3]16'!E33</f>
        <v>0</v>
      </c>
      <c r="F31" s="16">
        <f>'[3]16'!F33</f>
        <v>970</v>
      </c>
      <c r="G31" s="16">
        <f>'[3]16'!G33</f>
        <v>0</v>
      </c>
      <c r="H31" s="17">
        <f t="shared" si="27"/>
        <v>1290</v>
      </c>
      <c r="I31" s="15">
        <f>'[3]16'!J33</f>
        <v>270</v>
      </c>
      <c r="J31" s="16">
        <f>'[3]16'!K33</f>
        <v>0</v>
      </c>
      <c r="K31" s="16">
        <f>'[3]16'!L33</f>
        <v>0</v>
      </c>
      <c r="L31" s="16">
        <f>'[3]16'!M33</f>
        <v>0</v>
      </c>
      <c r="M31" s="16">
        <f>'[3]16'!N33</f>
        <v>0</v>
      </c>
      <c r="N31" s="16">
        <f>'[3]16'!O33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21.63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21.63</v>
      </c>
      <c r="AL31" s="8">
        <f t="shared" si="31"/>
        <v>216.37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216.37</v>
      </c>
      <c r="AT31" s="8">
        <v>30.97</v>
      </c>
      <c r="AU31" s="8">
        <v>20.93</v>
      </c>
      <c r="AW31" s="179">
        <v>32</v>
      </c>
      <c r="AX31" s="179">
        <v>0</v>
      </c>
      <c r="AY31" s="179">
        <v>0</v>
      </c>
      <c r="AZ31" s="179">
        <v>0</v>
      </c>
      <c r="BA31" s="179">
        <v>0</v>
      </c>
      <c r="BB31" s="179">
        <v>0</v>
      </c>
      <c r="BC31" s="8">
        <f t="shared" si="19"/>
        <v>32</v>
      </c>
      <c r="BD31" s="179">
        <v>21.63</v>
      </c>
      <c r="BE31" s="179">
        <v>0</v>
      </c>
      <c r="BF31" s="179">
        <v>0</v>
      </c>
      <c r="BG31" s="179">
        <v>0</v>
      </c>
      <c r="BH31" s="179">
        <v>0</v>
      </c>
      <c r="BI31" s="179">
        <v>0</v>
      </c>
      <c r="BJ31" s="8">
        <f t="shared" si="20"/>
        <v>21.63</v>
      </c>
      <c r="BL31" s="8">
        <f t="shared" si="21"/>
        <v>30.97</v>
      </c>
      <c r="BM31" s="8">
        <f t="shared" si="22"/>
        <v>20.93</v>
      </c>
      <c r="BN31" s="8">
        <f t="shared" si="23"/>
        <v>32</v>
      </c>
      <c r="BO31" s="8">
        <f t="shared" si="24"/>
        <v>21.63</v>
      </c>
      <c r="BP31" s="140">
        <f t="shared" si="25"/>
        <v>-1.0300000000000011</v>
      </c>
      <c r="BQ31" s="140">
        <f t="shared" si="26"/>
        <v>-0.69999999999999929</v>
      </c>
    </row>
    <row r="32" spans="1:69">
      <c r="A32" s="8" t="s">
        <v>74</v>
      </c>
      <c r="B32" s="15">
        <f>'[3]16'!B34</f>
        <v>320</v>
      </c>
      <c r="C32" s="16">
        <f>'[3]16'!C34</f>
        <v>0</v>
      </c>
      <c r="D32" s="16">
        <f>'[3]16'!D34</f>
        <v>0</v>
      </c>
      <c r="E32" s="16">
        <f>'[3]16'!E34</f>
        <v>0</v>
      </c>
      <c r="F32" s="16">
        <f>'[3]16'!F34</f>
        <v>970</v>
      </c>
      <c r="G32" s="16">
        <f>'[3]16'!G34</f>
        <v>0</v>
      </c>
      <c r="H32" s="17">
        <f t="shared" si="27"/>
        <v>1290</v>
      </c>
      <c r="I32" s="15">
        <f>'[3]16'!J34</f>
        <v>270</v>
      </c>
      <c r="J32" s="16">
        <f>'[3]16'!K34</f>
        <v>0</v>
      </c>
      <c r="K32" s="16">
        <f>'[3]16'!L34</f>
        <v>0</v>
      </c>
      <c r="L32" s="16">
        <f>'[3]16'!M34</f>
        <v>0</v>
      </c>
      <c r="M32" s="16">
        <f>'[3]16'!N34</f>
        <v>0</v>
      </c>
      <c r="N32" s="16">
        <f>'[3]16'!O34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21.63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21.63</v>
      </c>
      <c r="AL32" s="8">
        <f t="shared" si="31"/>
        <v>216.37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216.37</v>
      </c>
      <c r="AT32" s="8">
        <v>30.97</v>
      </c>
      <c r="AU32" s="8">
        <v>20.93</v>
      </c>
      <c r="AW32" s="179">
        <v>32</v>
      </c>
      <c r="AX32" s="179">
        <v>0</v>
      </c>
      <c r="AY32" s="179">
        <v>0</v>
      </c>
      <c r="AZ32" s="179">
        <v>0</v>
      </c>
      <c r="BA32" s="179">
        <v>0</v>
      </c>
      <c r="BB32" s="179">
        <v>0</v>
      </c>
      <c r="BC32" s="8">
        <f t="shared" si="19"/>
        <v>32</v>
      </c>
      <c r="BD32" s="179">
        <v>21.63</v>
      </c>
      <c r="BE32" s="179">
        <v>0</v>
      </c>
      <c r="BF32" s="179">
        <v>0</v>
      </c>
      <c r="BG32" s="179">
        <v>0</v>
      </c>
      <c r="BH32" s="179">
        <v>0</v>
      </c>
      <c r="BI32" s="179">
        <v>0</v>
      </c>
      <c r="BJ32" s="8">
        <f t="shared" si="20"/>
        <v>21.63</v>
      </c>
      <c r="BL32" s="8">
        <f t="shared" si="21"/>
        <v>30.97</v>
      </c>
      <c r="BM32" s="8">
        <f t="shared" si="22"/>
        <v>20.93</v>
      </c>
      <c r="BN32" s="8">
        <f t="shared" si="23"/>
        <v>32</v>
      </c>
      <c r="BO32" s="8">
        <f t="shared" si="24"/>
        <v>21.63</v>
      </c>
      <c r="BP32" s="140">
        <f t="shared" si="25"/>
        <v>-1.0300000000000011</v>
      </c>
      <c r="BQ32" s="140">
        <f t="shared" si="26"/>
        <v>-0.69999999999999929</v>
      </c>
    </row>
    <row r="33" spans="1:69">
      <c r="A33" s="8" t="s">
        <v>75</v>
      </c>
      <c r="B33" s="15">
        <f>'[3]16'!B35</f>
        <v>320</v>
      </c>
      <c r="C33" s="16">
        <f>'[3]16'!C35</f>
        <v>0</v>
      </c>
      <c r="D33" s="16">
        <f>'[3]16'!D35</f>
        <v>0</v>
      </c>
      <c r="E33" s="16">
        <f>'[3]16'!E35</f>
        <v>0</v>
      </c>
      <c r="F33" s="16">
        <f>'[3]16'!F35</f>
        <v>970</v>
      </c>
      <c r="G33" s="16">
        <f>'[3]16'!G35</f>
        <v>0</v>
      </c>
      <c r="H33" s="17">
        <f t="shared" si="27"/>
        <v>1290</v>
      </c>
      <c r="I33" s="15">
        <f>'[3]16'!J35</f>
        <v>270</v>
      </c>
      <c r="J33" s="16">
        <f>'[3]16'!K35</f>
        <v>0</v>
      </c>
      <c r="K33" s="16">
        <f>'[3]16'!L35</f>
        <v>0</v>
      </c>
      <c r="L33" s="16">
        <f>'[3]16'!M35</f>
        <v>0</v>
      </c>
      <c r="M33" s="16">
        <f>'[3]16'!N35</f>
        <v>0</v>
      </c>
      <c r="N33" s="16">
        <f>'[3]16'!O35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21.63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21.63</v>
      </c>
      <c r="AL33" s="8">
        <f t="shared" si="31"/>
        <v>216.37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216.37</v>
      </c>
      <c r="AT33" s="8">
        <v>30.97</v>
      </c>
      <c r="AU33" s="8">
        <v>20.93</v>
      </c>
      <c r="AW33" s="179">
        <v>32</v>
      </c>
      <c r="AX33" s="179">
        <v>0</v>
      </c>
      <c r="AY33" s="179">
        <v>0</v>
      </c>
      <c r="AZ33" s="179">
        <v>0</v>
      </c>
      <c r="BA33" s="179">
        <v>0</v>
      </c>
      <c r="BB33" s="179">
        <v>0</v>
      </c>
      <c r="BC33" s="8">
        <f t="shared" si="19"/>
        <v>32</v>
      </c>
      <c r="BD33" s="179">
        <v>21.63</v>
      </c>
      <c r="BE33" s="179">
        <v>0</v>
      </c>
      <c r="BF33" s="179">
        <v>0</v>
      </c>
      <c r="BG33" s="179">
        <v>0</v>
      </c>
      <c r="BH33" s="179">
        <v>0</v>
      </c>
      <c r="BI33" s="179">
        <v>0</v>
      </c>
      <c r="BJ33" s="8">
        <f t="shared" si="20"/>
        <v>21.63</v>
      </c>
      <c r="BL33" s="8">
        <f t="shared" si="21"/>
        <v>30.97</v>
      </c>
      <c r="BM33" s="8">
        <f t="shared" si="22"/>
        <v>20.93</v>
      </c>
      <c r="BN33" s="8">
        <f t="shared" si="23"/>
        <v>32</v>
      </c>
      <c r="BO33" s="8">
        <f t="shared" si="24"/>
        <v>21.63</v>
      </c>
      <c r="BP33" s="140">
        <f t="shared" si="25"/>
        <v>-1.0300000000000011</v>
      </c>
      <c r="BQ33" s="140">
        <f t="shared" si="26"/>
        <v>-0.69999999999999929</v>
      </c>
    </row>
    <row r="34" spans="1:69">
      <c r="A34" s="8" t="s">
        <v>76</v>
      </c>
      <c r="B34" s="15">
        <f>'[3]16'!B36</f>
        <v>320</v>
      </c>
      <c r="C34" s="16">
        <f>'[3]16'!C36</f>
        <v>0</v>
      </c>
      <c r="D34" s="16">
        <f>'[3]16'!D36</f>
        <v>0</v>
      </c>
      <c r="E34" s="16">
        <f>'[3]16'!E36</f>
        <v>0</v>
      </c>
      <c r="F34" s="16">
        <f>'[3]16'!F36</f>
        <v>970</v>
      </c>
      <c r="G34" s="16">
        <f>'[3]16'!G36</f>
        <v>0</v>
      </c>
      <c r="H34" s="17">
        <f t="shared" si="27"/>
        <v>1290</v>
      </c>
      <c r="I34" s="15">
        <f>'[3]16'!J36</f>
        <v>270</v>
      </c>
      <c r="J34" s="16">
        <f>'[3]16'!K36</f>
        <v>0</v>
      </c>
      <c r="K34" s="16">
        <f>'[3]16'!L36</f>
        <v>0</v>
      </c>
      <c r="L34" s="16">
        <f>'[3]16'!M36</f>
        <v>0</v>
      </c>
      <c r="M34" s="16">
        <f>'[3]16'!N36</f>
        <v>0</v>
      </c>
      <c r="N34" s="16">
        <f>'[3]16'!O36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21.63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21.63</v>
      </c>
      <c r="AL34" s="8">
        <f t="shared" si="31"/>
        <v>216.37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216.37</v>
      </c>
      <c r="AT34" s="8">
        <v>30.97</v>
      </c>
      <c r="AU34" s="8">
        <v>20.93</v>
      </c>
      <c r="AW34" s="179">
        <v>32</v>
      </c>
      <c r="AX34" s="179">
        <v>0</v>
      </c>
      <c r="AY34" s="179">
        <v>0</v>
      </c>
      <c r="AZ34" s="179">
        <v>0</v>
      </c>
      <c r="BA34" s="179">
        <v>0</v>
      </c>
      <c r="BB34" s="179">
        <v>0</v>
      </c>
      <c r="BC34" s="8">
        <f t="shared" si="19"/>
        <v>32</v>
      </c>
      <c r="BD34" s="179">
        <v>21.63</v>
      </c>
      <c r="BE34" s="179">
        <v>0</v>
      </c>
      <c r="BF34" s="179">
        <v>0</v>
      </c>
      <c r="BG34" s="179">
        <v>0</v>
      </c>
      <c r="BH34" s="179">
        <v>0</v>
      </c>
      <c r="BI34" s="179">
        <v>0</v>
      </c>
      <c r="BJ34" s="8">
        <f t="shared" si="20"/>
        <v>21.63</v>
      </c>
      <c r="BL34" s="8">
        <f t="shared" si="21"/>
        <v>30.97</v>
      </c>
      <c r="BM34" s="8">
        <f t="shared" si="22"/>
        <v>20.93</v>
      </c>
      <c r="BN34" s="8">
        <f t="shared" si="23"/>
        <v>32</v>
      </c>
      <c r="BO34" s="8">
        <f t="shared" si="24"/>
        <v>21.63</v>
      </c>
      <c r="BP34" s="140">
        <f t="shared" si="25"/>
        <v>-1.0300000000000011</v>
      </c>
      <c r="BQ34" s="140">
        <f t="shared" si="26"/>
        <v>-0.69999999999999929</v>
      </c>
    </row>
    <row r="35" spans="1:69">
      <c r="A35" s="8" t="s">
        <v>77</v>
      </c>
      <c r="B35" s="15">
        <f>'[3]16'!B37</f>
        <v>320</v>
      </c>
      <c r="C35" s="16">
        <f>'[3]16'!C37</f>
        <v>0</v>
      </c>
      <c r="D35" s="16">
        <f>'[3]16'!D37</f>
        <v>0</v>
      </c>
      <c r="E35" s="16">
        <f>'[3]16'!E37</f>
        <v>0</v>
      </c>
      <c r="F35" s="16">
        <f>'[3]16'!F37</f>
        <v>970</v>
      </c>
      <c r="G35" s="16">
        <f>'[3]16'!G37</f>
        <v>0</v>
      </c>
      <c r="H35" s="17">
        <f t="shared" si="27"/>
        <v>1290</v>
      </c>
      <c r="I35" s="15">
        <f>'[3]16'!J37</f>
        <v>270</v>
      </c>
      <c r="J35" s="16">
        <f>'[3]16'!K37</f>
        <v>0</v>
      </c>
      <c r="K35" s="16">
        <f>'[3]16'!L37</f>
        <v>0</v>
      </c>
      <c r="L35" s="16">
        <f>'[3]16'!M37</f>
        <v>0</v>
      </c>
      <c r="M35" s="16">
        <f>'[3]16'!N37</f>
        <v>0</v>
      </c>
      <c r="N35" s="16">
        <f>'[3]16'!O37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21.63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21.63</v>
      </c>
      <c r="AL35" s="8">
        <f t="shared" si="31"/>
        <v>216.37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216.37</v>
      </c>
      <c r="AT35" s="8">
        <v>30.97</v>
      </c>
      <c r="AU35" s="8">
        <v>20.93</v>
      </c>
      <c r="AW35" s="179">
        <v>32</v>
      </c>
      <c r="AX35" s="179">
        <v>0</v>
      </c>
      <c r="AY35" s="179">
        <v>0</v>
      </c>
      <c r="AZ35" s="179">
        <v>0</v>
      </c>
      <c r="BA35" s="179">
        <v>0</v>
      </c>
      <c r="BB35" s="179">
        <v>0</v>
      </c>
      <c r="BC35" s="8">
        <f t="shared" si="19"/>
        <v>32</v>
      </c>
      <c r="BD35" s="179">
        <v>21.63</v>
      </c>
      <c r="BE35" s="179">
        <v>0</v>
      </c>
      <c r="BF35" s="179">
        <v>0</v>
      </c>
      <c r="BG35" s="179">
        <v>0</v>
      </c>
      <c r="BH35" s="179">
        <v>0</v>
      </c>
      <c r="BI35" s="179">
        <v>0</v>
      </c>
      <c r="BJ35" s="8">
        <f t="shared" si="20"/>
        <v>21.63</v>
      </c>
      <c r="BL35" s="8">
        <f t="shared" si="21"/>
        <v>30.97</v>
      </c>
      <c r="BM35" s="8">
        <f t="shared" si="22"/>
        <v>20.93</v>
      </c>
      <c r="BN35" s="8">
        <f t="shared" si="23"/>
        <v>32</v>
      </c>
      <c r="BO35" s="8">
        <f t="shared" si="24"/>
        <v>21.63</v>
      </c>
      <c r="BP35" s="140">
        <f t="shared" si="25"/>
        <v>-1.0300000000000011</v>
      </c>
      <c r="BQ35" s="140">
        <f t="shared" si="26"/>
        <v>-0.69999999999999929</v>
      </c>
    </row>
    <row r="36" spans="1:69">
      <c r="A36" s="8" t="s">
        <v>78</v>
      </c>
      <c r="B36" s="15">
        <f>'[3]16'!B38</f>
        <v>320</v>
      </c>
      <c r="C36" s="16">
        <f>'[3]16'!C38</f>
        <v>0</v>
      </c>
      <c r="D36" s="16">
        <f>'[3]16'!D38</f>
        <v>0</v>
      </c>
      <c r="E36" s="16">
        <f>'[3]16'!E38</f>
        <v>0</v>
      </c>
      <c r="F36" s="16">
        <f>'[3]16'!F38</f>
        <v>970</v>
      </c>
      <c r="G36" s="16">
        <f>'[3]16'!G38</f>
        <v>0</v>
      </c>
      <c r="H36" s="17">
        <f t="shared" si="27"/>
        <v>1290</v>
      </c>
      <c r="I36" s="15">
        <f>'[3]16'!J38</f>
        <v>270</v>
      </c>
      <c r="J36" s="16">
        <f>'[3]16'!K38</f>
        <v>0</v>
      </c>
      <c r="K36" s="16">
        <f>'[3]16'!L38</f>
        <v>0</v>
      </c>
      <c r="L36" s="16">
        <f>'[3]16'!M38</f>
        <v>0</v>
      </c>
      <c r="M36" s="16">
        <f>'[3]16'!N38</f>
        <v>0</v>
      </c>
      <c r="N36" s="16">
        <f>'[3]16'!O38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21.63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21.63</v>
      </c>
      <c r="AL36" s="8">
        <f t="shared" si="31"/>
        <v>216.37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216.37</v>
      </c>
      <c r="AT36" s="8">
        <v>30.97</v>
      </c>
      <c r="AU36" s="8">
        <v>20.93</v>
      </c>
      <c r="AW36" s="179">
        <v>32</v>
      </c>
      <c r="AX36" s="179">
        <v>0</v>
      </c>
      <c r="AY36" s="179">
        <v>0</v>
      </c>
      <c r="AZ36" s="179">
        <v>0</v>
      </c>
      <c r="BA36" s="179">
        <v>0</v>
      </c>
      <c r="BB36" s="179">
        <v>0</v>
      </c>
      <c r="BC36" s="8">
        <f t="shared" si="19"/>
        <v>32</v>
      </c>
      <c r="BD36" s="179">
        <v>21.63</v>
      </c>
      <c r="BE36" s="179">
        <v>0</v>
      </c>
      <c r="BF36" s="179">
        <v>0</v>
      </c>
      <c r="BG36" s="179">
        <v>0</v>
      </c>
      <c r="BH36" s="179">
        <v>0</v>
      </c>
      <c r="BI36" s="179">
        <v>0</v>
      </c>
      <c r="BJ36" s="8">
        <f t="shared" si="20"/>
        <v>21.63</v>
      </c>
      <c r="BL36" s="8">
        <f t="shared" si="21"/>
        <v>30.97</v>
      </c>
      <c r="BM36" s="8">
        <f t="shared" si="22"/>
        <v>20.93</v>
      </c>
      <c r="BN36" s="8">
        <f t="shared" si="23"/>
        <v>32</v>
      </c>
      <c r="BO36" s="8">
        <f t="shared" si="24"/>
        <v>21.63</v>
      </c>
      <c r="BP36" s="140">
        <f t="shared" si="25"/>
        <v>-1.0300000000000011</v>
      </c>
      <c r="BQ36" s="140">
        <f t="shared" si="26"/>
        <v>-0.69999999999999929</v>
      </c>
    </row>
    <row r="37" spans="1:69">
      <c r="A37" s="8" t="s">
        <v>79</v>
      </c>
      <c r="B37" s="15">
        <f>'[3]16'!B39</f>
        <v>320</v>
      </c>
      <c r="C37" s="16">
        <f>'[3]16'!C39</f>
        <v>0</v>
      </c>
      <c r="D37" s="16">
        <f>'[3]16'!D39</f>
        <v>0</v>
      </c>
      <c r="E37" s="16">
        <f>'[3]16'!E39</f>
        <v>0</v>
      </c>
      <c r="F37" s="16">
        <f>'[3]16'!F39</f>
        <v>970</v>
      </c>
      <c r="G37" s="16">
        <f>'[3]16'!G39</f>
        <v>0</v>
      </c>
      <c r="H37" s="17">
        <f t="shared" si="27"/>
        <v>1290</v>
      </c>
      <c r="I37" s="15">
        <f>'[3]16'!J39</f>
        <v>270</v>
      </c>
      <c r="J37" s="16">
        <f>'[3]16'!K39</f>
        <v>0</v>
      </c>
      <c r="K37" s="16">
        <f>'[3]16'!L39</f>
        <v>0</v>
      </c>
      <c r="L37" s="16">
        <f>'[3]16'!M39</f>
        <v>0</v>
      </c>
      <c r="M37" s="16">
        <f>'[3]16'!N39</f>
        <v>0</v>
      </c>
      <c r="N37" s="16">
        <f>'[3]16'!O39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21.63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21.63</v>
      </c>
      <c r="AL37" s="8">
        <f t="shared" si="31"/>
        <v>216.37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216.37</v>
      </c>
      <c r="AT37" s="8">
        <v>30.97</v>
      </c>
      <c r="AU37" s="8">
        <v>20.93</v>
      </c>
      <c r="AW37" s="179">
        <v>32</v>
      </c>
      <c r="AX37" s="179">
        <v>0</v>
      </c>
      <c r="AY37" s="179">
        <v>0</v>
      </c>
      <c r="AZ37" s="179">
        <v>0</v>
      </c>
      <c r="BA37" s="179">
        <v>0</v>
      </c>
      <c r="BB37" s="179">
        <v>0</v>
      </c>
      <c r="BC37" s="8">
        <f t="shared" si="19"/>
        <v>32</v>
      </c>
      <c r="BD37" s="179">
        <v>21.63</v>
      </c>
      <c r="BE37" s="179">
        <v>0</v>
      </c>
      <c r="BF37" s="179">
        <v>0</v>
      </c>
      <c r="BG37" s="179">
        <v>0</v>
      </c>
      <c r="BH37" s="179">
        <v>0</v>
      </c>
      <c r="BI37" s="179">
        <v>0</v>
      </c>
      <c r="BJ37" s="8">
        <f t="shared" si="20"/>
        <v>21.63</v>
      </c>
      <c r="BL37" s="8">
        <f t="shared" si="21"/>
        <v>30.97</v>
      </c>
      <c r="BM37" s="8">
        <f t="shared" si="22"/>
        <v>20.93</v>
      </c>
      <c r="BN37" s="8">
        <f t="shared" si="23"/>
        <v>32</v>
      </c>
      <c r="BO37" s="8">
        <f t="shared" si="24"/>
        <v>21.63</v>
      </c>
      <c r="BP37" s="140">
        <f t="shared" si="25"/>
        <v>-1.0300000000000011</v>
      </c>
      <c r="BQ37" s="140">
        <f t="shared" si="26"/>
        <v>-0.69999999999999929</v>
      </c>
    </row>
    <row r="38" spans="1:69">
      <c r="A38" s="8" t="s">
        <v>80</v>
      </c>
      <c r="B38" s="15">
        <f>'[3]16'!B40</f>
        <v>320</v>
      </c>
      <c r="C38" s="16">
        <f>'[3]16'!C40</f>
        <v>0</v>
      </c>
      <c r="D38" s="16">
        <f>'[3]16'!D40</f>
        <v>0</v>
      </c>
      <c r="E38" s="16">
        <f>'[3]16'!E40</f>
        <v>0</v>
      </c>
      <c r="F38" s="16">
        <f>'[3]16'!F40</f>
        <v>970</v>
      </c>
      <c r="G38" s="16">
        <f>'[3]16'!G40</f>
        <v>0</v>
      </c>
      <c r="H38" s="17">
        <f t="shared" si="27"/>
        <v>1290</v>
      </c>
      <c r="I38" s="15">
        <f>'[3]16'!J40</f>
        <v>270</v>
      </c>
      <c r="J38" s="16">
        <f>'[3]16'!K40</f>
        <v>0</v>
      </c>
      <c r="K38" s="16">
        <f>'[3]16'!L40</f>
        <v>0</v>
      </c>
      <c r="L38" s="16">
        <f>'[3]16'!M40</f>
        <v>0</v>
      </c>
      <c r="M38" s="16">
        <f>'[3]16'!N40</f>
        <v>0</v>
      </c>
      <c r="N38" s="16">
        <f>'[3]16'!O40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21.63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21.63</v>
      </c>
      <c r="AL38" s="8">
        <f t="shared" si="31"/>
        <v>216.37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216.37</v>
      </c>
      <c r="AT38" s="8">
        <v>30.97</v>
      </c>
      <c r="AU38" s="8">
        <v>20.93</v>
      </c>
      <c r="AW38" s="179">
        <v>32</v>
      </c>
      <c r="AX38" s="179">
        <v>0</v>
      </c>
      <c r="AY38" s="179">
        <v>0</v>
      </c>
      <c r="AZ38" s="179">
        <v>0</v>
      </c>
      <c r="BA38" s="179">
        <v>0</v>
      </c>
      <c r="BB38" s="179">
        <v>0</v>
      </c>
      <c r="BC38" s="8">
        <f t="shared" si="19"/>
        <v>32</v>
      </c>
      <c r="BD38" s="179">
        <v>21.63</v>
      </c>
      <c r="BE38" s="179">
        <v>0</v>
      </c>
      <c r="BF38" s="179">
        <v>0</v>
      </c>
      <c r="BG38" s="179">
        <v>0</v>
      </c>
      <c r="BH38" s="179">
        <v>0</v>
      </c>
      <c r="BI38" s="179">
        <v>0</v>
      </c>
      <c r="BJ38" s="8">
        <f t="shared" si="20"/>
        <v>21.63</v>
      </c>
      <c r="BL38" s="8">
        <f t="shared" si="21"/>
        <v>30.97</v>
      </c>
      <c r="BM38" s="8">
        <f t="shared" si="22"/>
        <v>20.93</v>
      </c>
      <c r="BN38" s="8">
        <f t="shared" si="23"/>
        <v>32</v>
      </c>
      <c r="BO38" s="8">
        <f t="shared" si="24"/>
        <v>21.63</v>
      </c>
      <c r="BP38" s="140">
        <f t="shared" si="25"/>
        <v>-1.0300000000000011</v>
      </c>
      <c r="BQ38" s="140">
        <f t="shared" si="26"/>
        <v>-0.69999999999999929</v>
      </c>
    </row>
    <row r="39" spans="1:69">
      <c r="A39" s="8" t="s">
        <v>81</v>
      </c>
      <c r="B39" s="15">
        <f>'[3]16'!B41</f>
        <v>320</v>
      </c>
      <c r="C39" s="16">
        <f>'[3]16'!C41</f>
        <v>0</v>
      </c>
      <c r="D39" s="16">
        <f>'[3]16'!D41</f>
        <v>0</v>
      </c>
      <c r="E39" s="16">
        <f>'[3]16'!E41</f>
        <v>0</v>
      </c>
      <c r="F39" s="16">
        <f>'[3]16'!F41</f>
        <v>970</v>
      </c>
      <c r="G39" s="16">
        <f>'[3]16'!G41</f>
        <v>0</v>
      </c>
      <c r="H39" s="17">
        <f t="shared" si="27"/>
        <v>1290</v>
      </c>
      <c r="I39" s="15">
        <f>'[3]16'!J41</f>
        <v>270</v>
      </c>
      <c r="J39" s="16">
        <f>'[3]16'!K41</f>
        <v>0</v>
      </c>
      <c r="K39" s="16">
        <f>'[3]16'!L41</f>
        <v>0</v>
      </c>
      <c r="L39" s="16">
        <f>'[3]16'!M41</f>
        <v>0</v>
      </c>
      <c r="M39" s="16">
        <f>'[3]16'!N41</f>
        <v>0</v>
      </c>
      <c r="N39" s="16">
        <f>'[3]16'!O41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21.63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21.63</v>
      </c>
      <c r="AL39" s="8">
        <f t="shared" si="31"/>
        <v>216.37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216.37</v>
      </c>
      <c r="AT39" s="8">
        <v>30.97</v>
      </c>
      <c r="AU39" s="8">
        <v>20.93</v>
      </c>
      <c r="AW39" s="179">
        <v>32</v>
      </c>
      <c r="AX39" s="179">
        <v>0</v>
      </c>
      <c r="AY39" s="179">
        <v>0</v>
      </c>
      <c r="AZ39" s="179">
        <v>0</v>
      </c>
      <c r="BA39" s="179">
        <v>0</v>
      </c>
      <c r="BB39" s="179">
        <v>0</v>
      </c>
      <c r="BC39" s="8">
        <f t="shared" si="19"/>
        <v>32</v>
      </c>
      <c r="BD39" s="179">
        <v>21.63</v>
      </c>
      <c r="BE39" s="179">
        <v>0</v>
      </c>
      <c r="BF39" s="179">
        <v>0</v>
      </c>
      <c r="BG39" s="179">
        <v>0</v>
      </c>
      <c r="BH39" s="179">
        <v>0</v>
      </c>
      <c r="BI39" s="179">
        <v>0</v>
      </c>
      <c r="BJ39" s="8">
        <f t="shared" si="20"/>
        <v>21.63</v>
      </c>
      <c r="BL39" s="8">
        <f t="shared" si="21"/>
        <v>30.97</v>
      </c>
      <c r="BM39" s="8">
        <f t="shared" si="22"/>
        <v>20.93</v>
      </c>
      <c r="BN39" s="8">
        <f t="shared" si="23"/>
        <v>32</v>
      </c>
      <c r="BO39" s="8">
        <f t="shared" si="24"/>
        <v>21.63</v>
      </c>
      <c r="BP39" s="140">
        <f t="shared" si="25"/>
        <v>-1.0300000000000011</v>
      </c>
      <c r="BQ39" s="140">
        <f t="shared" si="26"/>
        <v>-0.69999999999999929</v>
      </c>
    </row>
    <row r="40" spans="1:69">
      <c r="A40" s="8" t="s">
        <v>82</v>
      </c>
      <c r="B40" s="15">
        <f>'[3]16'!B42</f>
        <v>320</v>
      </c>
      <c r="C40" s="16">
        <f>'[3]16'!C42</f>
        <v>0</v>
      </c>
      <c r="D40" s="16">
        <f>'[3]16'!D42</f>
        <v>0</v>
      </c>
      <c r="E40" s="16">
        <f>'[3]16'!E42</f>
        <v>0</v>
      </c>
      <c r="F40" s="16">
        <f>'[3]16'!F42</f>
        <v>970</v>
      </c>
      <c r="G40" s="16">
        <f>'[3]16'!G42</f>
        <v>0</v>
      </c>
      <c r="H40" s="17">
        <f t="shared" si="27"/>
        <v>1290</v>
      </c>
      <c r="I40" s="15">
        <f>'[3]16'!J42</f>
        <v>270</v>
      </c>
      <c r="J40" s="16">
        <f>'[3]16'!K42</f>
        <v>0</v>
      </c>
      <c r="K40" s="16">
        <f>'[3]16'!L42</f>
        <v>0</v>
      </c>
      <c r="L40" s="16">
        <f>'[3]16'!M42</f>
        <v>0</v>
      </c>
      <c r="M40" s="16">
        <f>'[3]16'!N42</f>
        <v>0</v>
      </c>
      <c r="N40" s="16">
        <f>'[3]16'!O42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21.63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21.63</v>
      </c>
      <c r="AL40" s="8">
        <f t="shared" si="31"/>
        <v>216.37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216.37</v>
      </c>
      <c r="AT40" s="8">
        <v>30.97</v>
      </c>
      <c r="AU40" s="8">
        <v>20.93</v>
      </c>
      <c r="AW40" s="179">
        <v>32</v>
      </c>
      <c r="AX40" s="179">
        <v>0</v>
      </c>
      <c r="AY40" s="179">
        <v>0</v>
      </c>
      <c r="AZ40" s="179">
        <v>0</v>
      </c>
      <c r="BA40" s="179">
        <v>0</v>
      </c>
      <c r="BB40" s="179">
        <v>0</v>
      </c>
      <c r="BC40" s="8">
        <f t="shared" si="19"/>
        <v>32</v>
      </c>
      <c r="BD40" s="179">
        <v>21.63</v>
      </c>
      <c r="BE40" s="179">
        <v>0</v>
      </c>
      <c r="BF40" s="179">
        <v>0</v>
      </c>
      <c r="BG40" s="179">
        <v>0</v>
      </c>
      <c r="BH40" s="179">
        <v>0</v>
      </c>
      <c r="BI40" s="179">
        <v>0</v>
      </c>
      <c r="BJ40" s="8">
        <f t="shared" si="20"/>
        <v>21.63</v>
      </c>
      <c r="BL40" s="8">
        <f t="shared" si="21"/>
        <v>30.97</v>
      </c>
      <c r="BM40" s="8">
        <f t="shared" si="22"/>
        <v>20.93</v>
      </c>
      <c r="BN40" s="8">
        <f t="shared" si="23"/>
        <v>32</v>
      </c>
      <c r="BO40" s="8">
        <f t="shared" si="24"/>
        <v>21.63</v>
      </c>
      <c r="BP40" s="140">
        <f t="shared" si="25"/>
        <v>-1.0300000000000011</v>
      </c>
      <c r="BQ40" s="140">
        <f t="shared" si="26"/>
        <v>-0.69999999999999929</v>
      </c>
    </row>
    <row r="41" spans="1:69">
      <c r="A41" s="8" t="s">
        <v>83</v>
      </c>
      <c r="B41" s="15">
        <f>'[3]16'!B43</f>
        <v>320</v>
      </c>
      <c r="C41" s="16">
        <f>'[3]16'!C43</f>
        <v>0</v>
      </c>
      <c r="D41" s="16">
        <f>'[3]16'!D43</f>
        <v>0</v>
      </c>
      <c r="E41" s="16">
        <f>'[3]16'!E43</f>
        <v>0</v>
      </c>
      <c r="F41" s="16">
        <f>'[3]16'!F43</f>
        <v>970</v>
      </c>
      <c r="G41" s="16">
        <f>'[3]16'!G43</f>
        <v>0</v>
      </c>
      <c r="H41" s="17">
        <f t="shared" si="27"/>
        <v>1290</v>
      </c>
      <c r="I41" s="15">
        <f>'[3]16'!J43</f>
        <v>270</v>
      </c>
      <c r="J41" s="16">
        <f>'[3]16'!K43</f>
        <v>0</v>
      </c>
      <c r="K41" s="16">
        <f>'[3]16'!L43</f>
        <v>0</v>
      </c>
      <c r="L41" s="16">
        <f>'[3]16'!M43</f>
        <v>0</v>
      </c>
      <c r="M41" s="16">
        <f>'[3]16'!N43</f>
        <v>0</v>
      </c>
      <c r="N41" s="16">
        <f>'[3]16'!O43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21.63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21.63</v>
      </c>
      <c r="AL41" s="8">
        <f t="shared" si="31"/>
        <v>216.37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216.37</v>
      </c>
      <c r="AT41" s="8">
        <v>30.97</v>
      </c>
      <c r="AU41" s="8">
        <v>20.93</v>
      </c>
      <c r="AW41" s="179">
        <v>32</v>
      </c>
      <c r="AX41" s="179">
        <v>0</v>
      </c>
      <c r="AY41" s="179">
        <v>0</v>
      </c>
      <c r="AZ41" s="179">
        <v>0</v>
      </c>
      <c r="BA41" s="179">
        <v>0</v>
      </c>
      <c r="BB41" s="179">
        <v>0</v>
      </c>
      <c r="BC41" s="8">
        <f t="shared" si="19"/>
        <v>32</v>
      </c>
      <c r="BD41" s="179">
        <v>21.63</v>
      </c>
      <c r="BE41" s="179">
        <v>0</v>
      </c>
      <c r="BF41" s="179">
        <v>0</v>
      </c>
      <c r="BG41" s="179">
        <v>0</v>
      </c>
      <c r="BH41" s="179">
        <v>0</v>
      </c>
      <c r="BI41" s="179">
        <v>0</v>
      </c>
      <c r="BJ41" s="8">
        <f t="shared" si="20"/>
        <v>21.63</v>
      </c>
      <c r="BL41" s="8">
        <f t="shared" si="21"/>
        <v>30.97</v>
      </c>
      <c r="BM41" s="8">
        <f t="shared" si="22"/>
        <v>20.93</v>
      </c>
      <c r="BN41" s="8">
        <f t="shared" si="23"/>
        <v>32</v>
      </c>
      <c r="BO41" s="8">
        <f t="shared" si="24"/>
        <v>21.63</v>
      </c>
      <c r="BP41" s="140">
        <f t="shared" si="25"/>
        <v>-1.0300000000000011</v>
      </c>
      <c r="BQ41" s="140">
        <f t="shared" si="26"/>
        <v>-0.69999999999999929</v>
      </c>
    </row>
    <row r="42" spans="1:69">
      <c r="A42" s="8" t="s">
        <v>84</v>
      </c>
      <c r="B42" s="15">
        <f>'[3]16'!B44</f>
        <v>320</v>
      </c>
      <c r="C42" s="16">
        <f>'[3]16'!C44</f>
        <v>0</v>
      </c>
      <c r="D42" s="16">
        <f>'[3]16'!D44</f>
        <v>0</v>
      </c>
      <c r="E42" s="16">
        <f>'[3]16'!E44</f>
        <v>0</v>
      </c>
      <c r="F42" s="16">
        <f>'[3]16'!F44</f>
        <v>970</v>
      </c>
      <c r="G42" s="16">
        <f>'[3]16'!G44</f>
        <v>0</v>
      </c>
      <c r="H42" s="17">
        <f t="shared" si="27"/>
        <v>1290</v>
      </c>
      <c r="I42" s="15">
        <f>'[3]16'!J44</f>
        <v>270</v>
      </c>
      <c r="J42" s="16">
        <f>'[3]16'!K44</f>
        <v>0</v>
      </c>
      <c r="K42" s="16">
        <f>'[3]16'!L44</f>
        <v>0</v>
      </c>
      <c r="L42" s="16">
        <f>'[3]16'!M44</f>
        <v>0</v>
      </c>
      <c r="M42" s="16">
        <f>'[3]16'!N44</f>
        <v>0</v>
      </c>
      <c r="N42" s="16">
        <f>'[3]16'!O44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21.63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21.63</v>
      </c>
      <c r="AL42" s="8">
        <f t="shared" si="31"/>
        <v>216.37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216.37</v>
      </c>
      <c r="AT42" s="8">
        <v>30.97</v>
      </c>
      <c r="AU42" s="8">
        <v>20.93</v>
      </c>
      <c r="AW42" s="179">
        <v>32</v>
      </c>
      <c r="AX42" s="179">
        <v>0</v>
      </c>
      <c r="AY42" s="179">
        <v>0</v>
      </c>
      <c r="AZ42" s="179">
        <v>0</v>
      </c>
      <c r="BA42" s="179">
        <v>0</v>
      </c>
      <c r="BB42" s="179">
        <v>0</v>
      </c>
      <c r="BC42" s="8">
        <f t="shared" si="19"/>
        <v>32</v>
      </c>
      <c r="BD42" s="179">
        <v>21.63</v>
      </c>
      <c r="BE42" s="179">
        <v>0</v>
      </c>
      <c r="BF42" s="179">
        <v>0</v>
      </c>
      <c r="BG42" s="179">
        <v>0</v>
      </c>
      <c r="BH42" s="179">
        <v>0</v>
      </c>
      <c r="BI42" s="179">
        <v>0</v>
      </c>
      <c r="BJ42" s="8">
        <f t="shared" si="20"/>
        <v>21.63</v>
      </c>
      <c r="BL42" s="8">
        <f t="shared" si="21"/>
        <v>30.97</v>
      </c>
      <c r="BM42" s="8">
        <f t="shared" si="22"/>
        <v>20.93</v>
      </c>
      <c r="BN42" s="8">
        <f t="shared" si="23"/>
        <v>32</v>
      </c>
      <c r="BO42" s="8">
        <f t="shared" si="24"/>
        <v>21.63</v>
      </c>
      <c r="BP42" s="140">
        <f t="shared" si="25"/>
        <v>-1.0300000000000011</v>
      </c>
      <c r="BQ42" s="140">
        <f t="shared" si="26"/>
        <v>-0.69999999999999929</v>
      </c>
    </row>
    <row r="43" spans="1:69">
      <c r="A43" s="8" t="s">
        <v>85</v>
      </c>
      <c r="B43" s="15">
        <f>'[3]16'!B45</f>
        <v>320</v>
      </c>
      <c r="C43" s="16">
        <f>'[3]16'!C45</f>
        <v>0</v>
      </c>
      <c r="D43" s="16">
        <f>'[3]16'!D45</f>
        <v>0</v>
      </c>
      <c r="E43" s="16">
        <f>'[3]16'!E45</f>
        <v>0</v>
      </c>
      <c r="F43" s="16">
        <f>'[3]16'!F45</f>
        <v>950</v>
      </c>
      <c r="G43" s="16">
        <f>'[3]16'!G45</f>
        <v>0</v>
      </c>
      <c r="H43" s="17">
        <f t="shared" si="27"/>
        <v>1270</v>
      </c>
      <c r="I43" s="15">
        <f>'[3]16'!J45</f>
        <v>270</v>
      </c>
      <c r="J43" s="16">
        <f>'[3]16'!K45</f>
        <v>0</v>
      </c>
      <c r="K43" s="16">
        <f>'[3]16'!L45</f>
        <v>0</v>
      </c>
      <c r="L43" s="16">
        <f>'[3]16'!M45</f>
        <v>0</v>
      </c>
      <c r="M43" s="16">
        <f>'[3]16'!N45</f>
        <v>0</v>
      </c>
      <c r="N43" s="16">
        <f>'[3]16'!O45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21.63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21.63</v>
      </c>
      <c r="AL43" s="8">
        <f t="shared" si="31"/>
        <v>216.37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216.37</v>
      </c>
      <c r="AT43" s="8">
        <v>30.97</v>
      </c>
      <c r="AU43" s="8">
        <v>20.93</v>
      </c>
      <c r="AW43" s="179">
        <v>32</v>
      </c>
      <c r="AX43" s="179">
        <v>0</v>
      </c>
      <c r="AY43" s="179">
        <v>0</v>
      </c>
      <c r="AZ43" s="179">
        <v>0</v>
      </c>
      <c r="BA43" s="179">
        <v>0</v>
      </c>
      <c r="BB43" s="179">
        <v>0</v>
      </c>
      <c r="BC43" s="8">
        <f t="shared" si="19"/>
        <v>32</v>
      </c>
      <c r="BD43" s="179">
        <v>21.63</v>
      </c>
      <c r="BE43" s="179">
        <v>0</v>
      </c>
      <c r="BF43" s="179">
        <v>0</v>
      </c>
      <c r="BG43" s="179">
        <v>0</v>
      </c>
      <c r="BH43" s="179">
        <v>0</v>
      </c>
      <c r="BI43" s="179">
        <v>0</v>
      </c>
      <c r="BJ43" s="8">
        <f t="shared" si="20"/>
        <v>21.63</v>
      </c>
      <c r="BL43" s="8">
        <f t="shared" si="21"/>
        <v>30.97</v>
      </c>
      <c r="BM43" s="8">
        <f t="shared" si="22"/>
        <v>20.93</v>
      </c>
      <c r="BN43" s="8">
        <f t="shared" si="23"/>
        <v>32</v>
      </c>
      <c r="BO43" s="8">
        <f t="shared" si="24"/>
        <v>21.63</v>
      </c>
      <c r="BP43" s="140">
        <f t="shared" si="25"/>
        <v>-1.0300000000000011</v>
      </c>
      <c r="BQ43" s="140">
        <f t="shared" si="26"/>
        <v>-0.69999999999999929</v>
      </c>
    </row>
    <row r="44" spans="1:69">
      <c r="A44" s="8" t="s">
        <v>86</v>
      </c>
      <c r="B44" s="15">
        <f>'[3]16'!B46</f>
        <v>320</v>
      </c>
      <c r="C44" s="16">
        <f>'[3]16'!C46</f>
        <v>0</v>
      </c>
      <c r="D44" s="16">
        <f>'[3]16'!D46</f>
        <v>0</v>
      </c>
      <c r="E44" s="16">
        <f>'[3]16'!E46</f>
        <v>0</v>
      </c>
      <c r="F44" s="16">
        <f>'[3]16'!F46</f>
        <v>950</v>
      </c>
      <c r="G44" s="16">
        <f>'[3]16'!G46</f>
        <v>0</v>
      </c>
      <c r="H44" s="17">
        <f t="shared" si="27"/>
        <v>1270</v>
      </c>
      <c r="I44" s="15">
        <f>'[3]16'!J46</f>
        <v>270</v>
      </c>
      <c r="J44" s="16">
        <f>'[3]16'!K46</f>
        <v>0</v>
      </c>
      <c r="K44" s="16">
        <f>'[3]16'!L46</f>
        <v>0</v>
      </c>
      <c r="L44" s="16">
        <f>'[3]16'!M46</f>
        <v>0</v>
      </c>
      <c r="M44" s="16">
        <f>'[3]16'!N46</f>
        <v>0</v>
      </c>
      <c r="N44" s="16">
        <f>'[3]16'!O46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21.63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21.63</v>
      </c>
      <c r="AL44" s="8">
        <f t="shared" si="31"/>
        <v>216.37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216.37</v>
      </c>
      <c r="AT44" s="8">
        <v>30.97</v>
      </c>
      <c r="AU44" s="8">
        <v>20.93</v>
      </c>
      <c r="AW44" s="179">
        <v>32</v>
      </c>
      <c r="AX44" s="179">
        <v>0</v>
      </c>
      <c r="AY44" s="179">
        <v>0</v>
      </c>
      <c r="AZ44" s="179">
        <v>0</v>
      </c>
      <c r="BA44" s="179">
        <v>0</v>
      </c>
      <c r="BB44" s="179">
        <v>0</v>
      </c>
      <c r="BC44" s="8">
        <f t="shared" si="19"/>
        <v>32</v>
      </c>
      <c r="BD44" s="179">
        <v>21.63</v>
      </c>
      <c r="BE44" s="179">
        <v>0</v>
      </c>
      <c r="BF44" s="179">
        <v>0</v>
      </c>
      <c r="BG44" s="179">
        <v>0</v>
      </c>
      <c r="BH44" s="179">
        <v>0</v>
      </c>
      <c r="BI44" s="179">
        <v>0</v>
      </c>
      <c r="BJ44" s="8">
        <f t="shared" si="20"/>
        <v>21.63</v>
      </c>
      <c r="BL44" s="8">
        <f t="shared" si="21"/>
        <v>30.97</v>
      </c>
      <c r="BM44" s="8">
        <f t="shared" si="22"/>
        <v>20.93</v>
      </c>
      <c r="BN44" s="8">
        <f t="shared" si="23"/>
        <v>32</v>
      </c>
      <c r="BO44" s="8">
        <f t="shared" si="24"/>
        <v>21.63</v>
      </c>
      <c r="BP44" s="140">
        <f t="shared" si="25"/>
        <v>-1.0300000000000011</v>
      </c>
      <c r="BQ44" s="140">
        <f t="shared" si="26"/>
        <v>-0.69999999999999929</v>
      </c>
    </row>
    <row r="45" spans="1:69">
      <c r="A45" s="8" t="s">
        <v>87</v>
      </c>
      <c r="B45" s="15">
        <f>'[3]16'!B47</f>
        <v>320</v>
      </c>
      <c r="C45" s="16">
        <f>'[3]16'!C47</f>
        <v>0</v>
      </c>
      <c r="D45" s="16">
        <f>'[3]16'!D47</f>
        <v>0</v>
      </c>
      <c r="E45" s="16">
        <f>'[3]16'!E47</f>
        <v>0</v>
      </c>
      <c r="F45" s="16">
        <f>'[3]16'!F47</f>
        <v>950</v>
      </c>
      <c r="G45" s="16">
        <f>'[3]16'!G47</f>
        <v>0</v>
      </c>
      <c r="H45" s="17">
        <f t="shared" si="27"/>
        <v>1270</v>
      </c>
      <c r="I45" s="15">
        <f>'[3]16'!J47</f>
        <v>270</v>
      </c>
      <c r="J45" s="16">
        <f>'[3]16'!K47</f>
        <v>0</v>
      </c>
      <c r="K45" s="16">
        <f>'[3]16'!L47</f>
        <v>0</v>
      </c>
      <c r="L45" s="16">
        <f>'[3]16'!M47</f>
        <v>0</v>
      </c>
      <c r="M45" s="16">
        <f>'[3]16'!N47</f>
        <v>0</v>
      </c>
      <c r="N45" s="16">
        <f>'[3]16'!O47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21.63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21.63</v>
      </c>
      <c r="AL45" s="8">
        <f t="shared" si="31"/>
        <v>216.37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216.37</v>
      </c>
      <c r="AT45" s="8">
        <v>30.97</v>
      </c>
      <c r="AU45" s="8">
        <v>20.93</v>
      </c>
      <c r="AW45" s="179">
        <v>32</v>
      </c>
      <c r="AX45" s="179">
        <v>0</v>
      </c>
      <c r="AY45" s="179">
        <v>0</v>
      </c>
      <c r="AZ45" s="179">
        <v>0</v>
      </c>
      <c r="BA45" s="179">
        <v>0</v>
      </c>
      <c r="BB45" s="179">
        <v>0</v>
      </c>
      <c r="BC45" s="8">
        <f t="shared" si="19"/>
        <v>32</v>
      </c>
      <c r="BD45" s="179">
        <v>21.63</v>
      </c>
      <c r="BE45" s="179">
        <v>0</v>
      </c>
      <c r="BF45" s="179">
        <v>0</v>
      </c>
      <c r="BG45" s="179">
        <v>0</v>
      </c>
      <c r="BH45" s="179">
        <v>0</v>
      </c>
      <c r="BI45" s="179">
        <v>0</v>
      </c>
      <c r="BJ45" s="8">
        <f t="shared" si="20"/>
        <v>21.63</v>
      </c>
      <c r="BL45" s="8">
        <f t="shared" si="21"/>
        <v>30.97</v>
      </c>
      <c r="BM45" s="8">
        <f t="shared" si="22"/>
        <v>20.93</v>
      </c>
      <c r="BN45" s="8">
        <f t="shared" si="23"/>
        <v>32</v>
      </c>
      <c r="BO45" s="8">
        <f t="shared" si="24"/>
        <v>21.63</v>
      </c>
      <c r="BP45" s="140">
        <f t="shared" si="25"/>
        <v>-1.0300000000000011</v>
      </c>
      <c r="BQ45" s="140">
        <f t="shared" si="26"/>
        <v>-0.69999999999999929</v>
      </c>
    </row>
    <row r="46" spans="1:69">
      <c r="A46" s="8" t="s">
        <v>88</v>
      </c>
      <c r="B46" s="15">
        <f>'[3]16'!B48</f>
        <v>320</v>
      </c>
      <c r="C46" s="16">
        <f>'[3]16'!C48</f>
        <v>0</v>
      </c>
      <c r="D46" s="16">
        <f>'[3]16'!D48</f>
        <v>0</v>
      </c>
      <c r="E46" s="16">
        <f>'[3]16'!E48</f>
        <v>0</v>
      </c>
      <c r="F46" s="16">
        <f>'[3]16'!F48</f>
        <v>950</v>
      </c>
      <c r="G46" s="16">
        <f>'[3]16'!G48</f>
        <v>0</v>
      </c>
      <c r="H46" s="17">
        <f t="shared" si="27"/>
        <v>1270</v>
      </c>
      <c r="I46" s="15">
        <f>'[3]16'!J48</f>
        <v>270</v>
      </c>
      <c r="J46" s="16">
        <f>'[3]16'!K48</f>
        <v>0</v>
      </c>
      <c r="K46" s="16">
        <f>'[3]16'!L48</f>
        <v>0</v>
      </c>
      <c r="L46" s="16">
        <f>'[3]16'!M48</f>
        <v>0</v>
      </c>
      <c r="M46" s="16">
        <f>'[3]16'!N48</f>
        <v>0</v>
      </c>
      <c r="N46" s="16">
        <f>'[3]16'!O48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21.63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21.63</v>
      </c>
      <c r="AL46" s="8">
        <f t="shared" si="31"/>
        <v>216.37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216.37</v>
      </c>
      <c r="AT46" s="8">
        <v>30.97</v>
      </c>
      <c r="AU46" s="8">
        <v>20.93</v>
      </c>
      <c r="AW46" s="179">
        <v>32</v>
      </c>
      <c r="AX46" s="179">
        <v>0</v>
      </c>
      <c r="AY46" s="179">
        <v>0</v>
      </c>
      <c r="AZ46" s="179">
        <v>0</v>
      </c>
      <c r="BA46" s="179">
        <v>0</v>
      </c>
      <c r="BB46" s="179">
        <v>0</v>
      </c>
      <c r="BC46" s="8">
        <f t="shared" si="19"/>
        <v>32</v>
      </c>
      <c r="BD46" s="179">
        <v>21.63</v>
      </c>
      <c r="BE46" s="179">
        <v>0</v>
      </c>
      <c r="BF46" s="179">
        <v>0</v>
      </c>
      <c r="BG46" s="179">
        <v>0</v>
      </c>
      <c r="BH46" s="179">
        <v>0</v>
      </c>
      <c r="BI46" s="179">
        <v>0</v>
      </c>
      <c r="BJ46" s="8">
        <f t="shared" si="20"/>
        <v>21.63</v>
      </c>
      <c r="BL46" s="8">
        <f t="shared" si="21"/>
        <v>30.97</v>
      </c>
      <c r="BM46" s="8">
        <f t="shared" si="22"/>
        <v>20.93</v>
      </c>
      <c r="BN46" s="8">
        <f t="shared" si="23"/>
        <v>32</v>
      </c>
      <c r="BO46" s="8">
        <f t="shared" si="24"/>
        <v>21.63</v>
      </c>
      <c r="BP46" s="140">
        <f t="shared" si="25"/>
        <v>-1.0300000000000011</v>
      </c>
      <c r="BQ46" s="140">
        <f t="shared" si="26"/>
        <v>-0.69999999999999929</v>
      </c>
    </row>
    <row r="47" spans="1:69">
      <c r="A47" s="8" t="s">
        <v>89</v>
      </c>
      <c r="B47" s="15">
        <f>'[3]16'!B49</f>
        <v>320</v>
      </c>
      <c r="C47" s="16">
        <f>'[3]16'!C49</f>
        <v>0</v>
      </c>
      <c r="D47" s="16">
        <f>'[3]16'!D49</f>
        <v>0</v>
      </c>
      <c r="E47" s="16">
        <f>'[3]16'!E49</f>
        <v>0</v>
      </c>
      <c r="F47" s="16">
        <f>'[3]16'!F49</f>
        <v>950</v>
      </c>
      <c r="G47" s="16">
        <f>'[3]16'!G49</f>
        <v>0</v>
      </c>
      <c r="H47" s="17">
        <f t="shared" si="27"/>
        <v>1270</v>
      </c>
      <c r="I47" s="15">
        <f>'[3]16'!J49</f>
        <v>270</v>
      </c>
      <c r="J47" s="16">
        <f>'[3]16'!K49</f>
        <v>0</v>
      </c>
      <c r="K47" s="16">
        <f>'[3]16'!L49</f>
        <v>0</v>
      </c>
      <c r="L47" s="16">
        <f>'[3]16'!M49</f>
        <v>0</v>
      </c>
      <c r="M47" s="16">
        <f>'[3]16'!N49</f>
        <v>0</v>
      </c>
      <c r="N47" s="16">
        <f>'[3]16'!O49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21.63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21.63</v>
      </c>
      <c r="AL47" s="8">
        <f t="shared" si="31"/>
        <v>216.37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216.37</v>
      </c>
      <c r="AT47" s="8">
        <v>30.97</v>
      </c>
      <c r="AU47" s="8">
        <v>20.93</v>
      </c>
      <c r="AW47" s="179">
        <v>32</v>
      </c>
      <c r="AX47" s="179">
        <v>0</v>
      </c>
      <c r="AY47" s="179">
        <v>0</v>
      </c>
      <c r="AZ47" s="179">
        <v>0</v>
      </c>
      <c r="BA47" s="179">
        <v>0</v>
      </c>
      <c r="BB47" s="179">
        <v>0</v>
      </c>
      <c r="BC47" s="8">
        <f t="shared" si="19"/>
        <v>32</v>
      </c>
      <c r="BD47" s="179">
        <v>21.63</v>
      </c>
      <c r="BE47" s="179">
        <v>0</v>
      </c>
      <c r="BF47" s="179">
        <v>0</v>
      </c>
      <c r="BG47" s="179">
        <v>0</v>
      </c>
      <c r="BH47" s="179">
        <v>0</v>
      </c>
      <c r="BI47" s="179">
        <v>0</v>
      </c>
      <c r="BJ47" s="8">
        <f t="shared" si="20"/>
        <v>21.63</v>
      </c>
      <c r="BL47" s="8">
        <f t="shared" si="21"/>
        <v>30.97</v>
      </c>
      <c r="BM47" s="8">
        <f t="shared" si="22"/>
        <v>20.93</v>
      </c>
      <c r="BN47" s="8">
        <f t="shared" si="23"/>
        <v>32</v>
      </c>
      <c r="BO47" s="8">
        <f t="shared" si="24"/>
        <v>21.63</v>
      </c>
      <c r="BP47" s="140">
        <f t="shared" si="25"/>
        <v>-1.0300000000000011</v>
      </c>
      <c r="BQ47" s="140">
        <f t="shared" si="26"/>
        <v>-0.69999999999999929</v>
      </c>
    </row>
    <row r="48" spans="1:69">
      <c r="A48" s="8" t="s">
        <v>90</v>
      </c>
      <c r="B48" s="15">
        <f>'[3]16'!B50</f>
        <v>320</v>
      </c>
      <c r="C48" s="16">
        <f>'[3]16'!C50</f>
        <v>0</v>
      </c>
      <c r="D48" s="16">
        <f>'[3]16'!D50</f>
        <v>0</v>
      </c>
      <c r="E48" s="16">
        <f>'[3]16'!E50</f>
        <v>0</v>
      </c>
      <c r="F48" s="16">
        <f>'[3]16'!F50</f>
        <v>950</v>
      </c>
      <c r="G48" s="16">
        <f>'[3]16'!G50</f>
        <v>0</v>
      </c>
      <c r="H48" s="17">
        <f t="shared" si="27"/>
        <v>1270</v>
      </c>
      <c r="I48" s="15">
        <f>'[3]16'!J50</f>
        <v>270</v>
      </c>
      <c r="J48" s="16">
        <f>'[3]16'!K50</f>
        <v>0</v>
      </c>
      <c r="K48" s="16">
        <f>'[3]16'!L50</f>
        <v>0</v>
      </c>
      <c r="L48" s="16">
        <f>'[3]16'!M50</f>
        <v>0</v>
      </c>
      <c r="M48" s="16">
        <f>'[3]16'!N50</f>
        <v>0</v>
      </c>
      <c r="N48" s="16">
        <f>'[3]16'!O50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21.63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21.63</v>
      </c>
      <c r="AL48" s="8">
        <f t="shared" si="31"/>
        <v>216.37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216.37</v>
      </c>
      <c r="AT48" s="8">
        <v>30.97</v>
      </c>
      <c r="AU48" s="8">
        <v>20.93</v>
      </c>
      <c r="AW48" s="179">
        <v>32</v>
      </c>
      <c r="AX48" s="179">
        <v>0</v>
      </c>
      <c r="AY48" s="179">
        <v>0</v>
      </c>
      <c r="AZ48" s="179">
        <v>0</v>
      </c>
      <c r="BA48" s="179">
        <v>0</v>
      </c>
      <c r="BB48" s="179">
        <v>0</v>
      </c>
      <c r="BC48" s="8">
        <f t="shared" si="19"/>
        <v>32</v>
      </c>
      <c r="BD48" s="179">
        <v>21.63</v>
      </c>
      <c r="BE48" s="179">
        <v>0</v>
      </c>
      <c r="BF48" s="179">
        <v>0</v>
      </c>
      <c r="BG48" s="179">
        <v>0</v>
      </c>
      <c r="BH48" s="179">
        <v>0</v>
      </c>
      <c r="BI48" s="179">
        <v>0</v>
      </c>
      <c r="BJ48" s="8">
        <f t="shared" si="20"/>
        <v>21.63</v>
      </c>
      <c r="BL48" s="8">
        <f t="shared" si="21"/>
        <v>30.97</v>
      </c>
      <c r="BM48" s="8">
        <f t="shared" si="22"/>
        <v>20.93</v>
      </c>
      <c r="BN48" s="8">
        <f t="shared" si="23"/>
        <v>32</v>
      </c>
      <c r="BO48" s="8">
        <f t="shared" si="24"/>
        <v>21.63</v>
      </c>
      <c r="BP48" s="140">
        <f t="shared" si="25"/>
        <v>-1.0300000000000011</v>
      </c>
      <c r="BQ48" s="140">
        <f t="shared" si="26"/>
        <v>-0.69999999999999929</v>
      </c>
    </row>
    <row r="49" spans="1:69">
      <c r="A49" s="8" t="s">
        <v>91</v>
      </c>
      <c r="B49" s="15">
        <f>'[3]16'!B51</f>
        <v>320</v>
      </c>
      <c r="C49" s="16">
        <f>'[3]16'!C51</f>
        <v>0</v>
      </c>
      <c r="D49" s="16">
        <f>'[3]16'!D51</f>
        <v>0</v>
      </c>
      <c r="E49" s="16">
        <f>'[3]16'!E51</f>
        <v>0</v>
      </c>
      <c r="F49" s="16">
        <f>'[3]16'!F51</f>
        <v>950</v>
      </c>
      <c r="G49" s="16">
        <f>'[3]16'!G51</f>
        <v>0</v>
      </c>
      <c r="H49" s="17">
        <f t="shared" si="27"/>
        <v>1270</v>
      </c>
      <c r="I49" s="15">
        <f>'[3]16'!J51</f>
        <v>270</v>
      </c>
      <c r="J49" s="16">
        <f>'[3]16'!K51</f>
        <v>0</v>
      </c>
      <c r="K49" s="16">
        <f>'[3]16'!L51</f>
        <v>0</v>
      </c>
      <c r="L49" s="16">
        <f>'[3]16'!M51</f>
        <v>0</v>
      </c>
      <c r="M49" s="16">
        <f>'[3]16'!N51</f>
        <v>0</v>
      </c>
      <c r="N49" s="16">
        <f>'[3]16'!O51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21.63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21.63</v>
      </c>
      <c r="AL49" s="8">
        <f t="shared" si="31"/>
        <v>216.37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216.37</v>
      </c>
      <c r="AT49" s="8">
        <v>30.97</v>
      </c>
      <c r="AU49" s="8">
        <v>20.93</v>
      </c>
      <c r="AW49" s="179">
        <v>32</v>
      </c>
      <c r="AX49" s="179">
        <v>0</v>
      </c>
      <c r="AY49" s="179">
        <v>0</v>
      </c>
      <c r="AZ49" s="179">
        <v>0</v>
      </c>
      <c r="BA49" s="179">
        <v>0</v>
      </c>
      <c r="BB49" s="179">
        <v>0</v>
      </c>
      <c r="BC49" s="8">
        <f t="shared" si="19"/>
        <v>32</v>
      </c>
      <c r="BD49" s="179">
        <v>21.63</v>
      </c>
      <c r="BE49" s="179">
        <v>0</v>
      </c>
      <c r="BF49" s="179">
        <v>0</v>
      </c>
      <c r="BG49" s="179">
        <v>0</v>
      </c>
      <c r="BH49" s="179">
        <v>0</v>
      </c>
      <c r="BI49" s="179">
        <v>0</v>
      </c>
      <c r="BJ49" s="8">
        <f t="shared" si="20"/>
        <v>21.63</v>
      </c>
      <c r="BL49" s="8">
        <f t="shared" si="21"/>
        <v>30.97</v>
      </c>
      <c r="BM49" s="8">
        <f t="shared" si="22"/>
        <v>20.93</v>
      </c>
      <c r="BN49" s="8">
        <f t="shared" si="23"/>
        <v>32</v>
      </c>
      <c r="BO49" s="8">
        <f t="shared" si="24"/>
        <v>21.63</v>
      </c>
      <c r="BP49" s="140">
        <f t="shared" si="25"/>
        <v>-1.0300000000000011</v>
      </c>
      <c r="BQ49" s="140">
        <f t="shared" si="26"/>
        <v>-0.69999999999999929</v>
      </c>
    </row>
    <row r="50" spans="1:69">
      <c r="A50" s="8" t="s">
        <v>92</v>
      </c>
      <c r="B50" s="15">
        <f>'[3]16'!B52</f>
        <v>320</v>
      </c>
      <c r="C50" s="16">
        <f>'[3]16'!C52</f>
        <v>0</v>
      </c>
      <c r="D50" s="16">
        <f>'[3]16'!D52</f>
        <v>0</v>
      </c>
      <c r="E50" s="16">
        <f>'[3]16'!E52</f>
        <v>0</v>
      </c>
      <c r="F50" s="16">
        <f>'[3]16'!F52</f>
        <v>950</v>
      </c>
      <c r="G50" s="16">
        <f>'[3]16'!G52</f>
        <v>0</v>
      </c>
      <c r="H50" s="17">
        <f t="shared" si="27"/>
        <v>1270</v>
      </c>
      <c r="I50" s="15">
        <f>'[3]16'!J52</f>
        <v>270</v>
      </c>
      <c r="J50" s="16">
        <f>'[3]16'!K52</f>
        <v>0</v>
      </c>
      <c r="K50" s="16">
        <f>'[3]16'!L52</f>
        <v>0</v>
      </c>
      <c r="L50" s="16">
        <f>'[3]16'!M52</f>
        <v>0</v>
      </c>
      <c r="M50" s="16">
        <f>'[3]16'!N52</f>
        <v>0</v>
      </c>
      <c r="N50" s="16">
        <f>'[3]16'!O52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21.63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21.63</v>
      </c>
      <c r="AL50" s="8">
        <f t="shared" si="31"/>
        <v>216.37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216.37</v>
      </c>
      <c r="AT50" s="8">
        <v>30.97</v>
      </c>
      <c r="AU50" s="8">
        <v>20.93</v>
      </c>
      <c r="AW50" s="179">
        <v>32</v>
      </c>
      <c r="AX50" s="179">
        <v>0</v>
      </c>
      <c r="AY50" s="179">
        <v>0</v>
      </c>
      <c r="AZ50" s="179">
        <v>0</v>
      </c>
      <c r="BA50" s="179">
        <v>0</v>
      </c>
      <c r="BB50" s="179">
        <v>0</v>
      </c>
      <c r="BC50" s="8">
        <f t="shared" si="19"/>
        <v>32</v>
      </c>
      <c r="BD50" s="179">
        <v>21.63</v>
      </c>
      <c r="BE50" s="179">
        <v>0</v>
      </c>
      <c r="BF50" s="179">
        <v>0</v>
      </c>
      <c r="BG50" s="179">
        <v>0</v>
      </c>
      <c r="BH50" s="179">
        <v>0</v>
      </c>
      <c r="BI50" s="179">
        <v>0</v>
      </c>
      <c r="BJ50" s="8">
        <f t="shared" si="20"/>
        <v>21.63</v>
      </c>
      <c r="BL50" s="8">
        <f t="shared" si="21"/>
        <v>30.97</v>
      </c>
      <c r="BM50" s="8">
        <f t="shared" si="22"/>
        <v>20.93</v>
      </c>
      <c r="BN50" s="8">
        <f t="shared" si="23"/>
        <v>32</v>
      </c>
      <c r="BO50" s="8">
        <f t="shared" si="24"/>
        <v>21.63</v>
      </c>
      <c r="BP50" s="140">
        <f t="shared" si="25"/>
        <v>-1.0300000000000011</v>
      </c>
      <c r="BQ50" s="140">
        <f t="shared" si="26"/>
        <v>-0.69999999999999929</v>
      </c>
    </row>
    <row r="51" spans="1:69">
      <c r="A51" s="8" t="s">
        <v>93</v>
      </c>
      <c r="B51" s="15">
        <f>'[3]16'!B53</f>
        <v>320</v>
      </c>
      <c r="C51" s="16">
        <f>'[3]16'!C53</f>
        <v>0</v>
      </c>
      <c r="D51" s="16">
        <f>'[3]16'!D53</f>
        <v>0</v>
      </c>
      <c r="E51" s="16">
        <f>'[3]16'!E53</f>
        <v>0</v>
      </c>
      <c r="F51" s="16">
        <f>'[3]16'!F53</f>
        <v>950</v>
      </c>
      <c r="G51" s="16">
        <f>'[3]16'!G53</f>
        <v>0</v>
      </c>
      <c r="H51" s="17">
        <f t="shared" si="27"/>
        <v>1270</v>
      </c>
      <c r="I51" s="15">
        <f>'[3]16'!J53</f>
        <v>270</v>
      </c>
      <c r="J51" s="16">
        <f>'[3]16'!K53</f>
        <v>0</v>
      </c>
      <c r="K51" s="16">
        <f>'[3]16'!L53</f>
        <v>0</v>
      </c>
      <c r="L51" s="16">
        <f>'[3]16'!M53</f>
        <v>0</v>
      </c>
      <c r="M51" s="16">
        <f>'[3]16'!N53</f>
        <v>0</v>
      </c>
      <c r="N51" s="16">
        <f>'[3]16'!O53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21.63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21.63</v>
      </c>
      <c r="AL51" s="8">
        <f t="shared" si="31"/>
        <v>216.37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216.37</v>
      </c>
      <c r="AT51" s="8">
        <v>30.97</v>
      </c>
      <c r="AU51" s="8">
        <v>17.95</v>
      </c>
      <c r="AW51" s="179">
        <v>32</v>
      </c>
      <c r="AX51" s="179">
        <v>0</v>
      </c>
      <c r="AY51" s="179">
        <v>0</v>
      </c>
      <c r="AZ51" s="179">
        <v>0</v>
      </c>
      <c r="BA51" s="179">
        <v>0</v>
      </c>
      <c r="BB51" s="179">
        <v>0</v>
      </c>
      <c r="BC51" s="8">
        <f t="shared" si="19"/>
        <v>32</v>
      </c>
      <c r="BD51" s="179">
        <v>21.63</v>
      </c>
      <c r="BE51" s="179">
        <v>0</v>
      </c>
      <c r="BF51" s="179">
        <v>0</v>
      </c>
      <c r="BG51" s="179">
        <v>0</v>
      </c>
      <c r="BH51" s="179">
        <v>0</v>
      </c>
      <c r="BI51" s="179">
        <v>0</v>
      </c>
      <c r="BJ51" s="8">
        <f t="shared" si="20"/>
        <v>21.63</v>
      </c>
      <c r="BL51" s="8">
        <f t="shared" si="21"/>
        <v>30.97</v>
      </c>
      <c r="BM51" s="8">
        <f t="shared" si="22"/>
        <v>17.95</v>
      </c>
      <c r="BN51" s="8">
        <f t="shared" si="23"/>
        <v>32</v>
      </c>
      <c r="BO51" s="8">
        <f t="shared" si="24"/>
        <v>21.63</v>
      </c>
      <c r="BP51" s="140">
        <f t="shared" si="25"/>
        <v>-1.0300000000000011</v>
      </c>
      <c r="BQ51" s="140">
        <f t="shared" si="26"/>
        <v>-3.6799999999999997</v>
      </c>
    </row>
    <row r="52" spans="1:69">
      <c r="A52" s="8" t="s">
        <v>94</v>
      </c>
      <c r="B52" s="15">
        <f>'[3]16'!B54</f>
        <v>320</v>
      </c>
      <c r="C52" s="16">
        <f>'[3]16'!C54</f>
        <v>0</v>
      </c>
      <c r="D52" s="16">
        <f>'[3]16'!D54</f>
        <v>0</v>
      </c>
      <c r="E52" s="16">
        <f>'[3]16'!E54</f>
        <v>0</v>
      </c>
      <c r="F52" s="16">
        <f>'[3]16'!F54</f>
        <v>950</v>
      </c>
      <c r="G52" s="16">
        <f>'[3]16'!G54</f>
        <v>0</v>
      </c>
      <c r="H52" s="17">
        <f t="shared" si="27"/>
        <v>1270</v>
      </c>
      <c r="I52" s="15">
        <f>'[3]16'!J54</f>
        <v>270</v>
      </c>
      <c r="J52" s="16">
        <f>'[3]16'!K54</f>
        <v>0</v>
      </c>
      <c r="K52" s="16">
        <f>'[3]16'!L54</f>
        <v>0</v>
      </c>
      <c r="L52" s="16">
        <f>'[3]16'!M54</f>
        <v>0</v>
      </c>
      <c r="M52" s="16">
        <f>'[3]16'!N54</f>
        <v>0</v>
      </c>
      <c r="N52" s="16">
        <f>'[3]16'!O54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21.63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21.63</v>
      </c>
      <c r="AL52" s="8">
        <f t="shared" si="31"/>
        <v>216.37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216.37</v>
      </c>
      <c r="AT52" s="8">
        <v>30.97</v>
      </c>
      <c r="AU52" s="8">
        <v>8.7100000000000009</v>
      </c>
      <c r="AW52" s="179">
        <v>32</v>
      </c>
      <c r="AX52" s="179">
        <v>0</v>
      </c>
      <c r="AY52" s="179">
        <v>0</v>
      </c>
      <c r="AZ52" s="179">
        <v>0</v>
      </c>
      <c r="BA52" s="179">
        <v>0</v>
      </c>
      <c r="BB52" s="179">
        <v>0</v>
      </c>
      <c r="BC52" s="8">
        <f t="shared" si="19"/>
        <v>32</v>
      </c>
      <c r="BD52" s="179">
        <v>21.63</v>
      </c>
      <c r="BE52" s="179">
        <v>0</v>
      </c>
      <c r="BF52" s="179">
        <v>0</v>
      </c>
      <c r="BG52" s="179">
        <v>0</v>
      </c>
      <c r="BH52" s="179">
        <v>0</v>
      </c>
      <c r="BI52" s="179">
        <v>0</v>
      </c>
      <c r="BJ52" s="8">
        <f t="shared" si="20"/>
        <v>21.63</v>
      </c>
      <c r="BL52" s="8">
        <f t="shared" si="21"/>
        <v>30.97</v>
      </c>
      <c r="BM52" s="8">
        <f t="shared" si="22"/>
        <v>8.7100000000000009</v>
      </c>
      <c r="BN52" s="8">
        <f t="shared" si="23"/>
        <v>32</v>
      </c>
      <c r="BO52" s="8">
        <f t="shared" si="24"/>
        <v>21.63</v>
      </c>
      <c r="BP52" s="140">
        <f t="shared" si="25"/>
        <v>-1.0300000000000011</v>
      </c>
      <c r="BQ52" s="140">
        <f t="shared" si="26"/>
        <v>-12.919999999999998</v>
      </c>
    </row>
    <row r="53" spans="1:69">
      <c r="A53" s="8" t="s">
        <v>95</v>
      </c>
      <c r="B53" s="15">
        <f>'[3]16'!B55</f>
        <v>320</v>
      </c>
      <c r="C53" s="16">
        <f>'[3]16'!C55</f>
        <v>0</v>
      </c>
      <c r="D53" s="16">
        <f>'[3]16'!D55</f>
        <v>0</v>
      </c>
      <c r="E53" s="16">
        <f>'[3]16'!E55</f>
        <v>0</v>
      </c>
      <c r="F53" s="16">
        <f>'[3]16'!F55</f>
        <v>950</v>
      </c>
      <c r="G53" s="16">
        <f>'[3]16'!G55</f>
        <v>0</v>
      </c>
      <c r="H53" s="17">
        <f t="shared" si="27"/>
        <v>1270</v>
      </c>
      <c r="I53" s="15">
        <f>'[3]16'!J55</f>
        <v>270</v>
      </c>
      <c r="J53" s="16">
        <f>'[3]16'!K55</f>
        <v>0</v>
      </c>
      <c r="K53" s="16">
        <f>'[3]16'!L55</f>
        <v>0</v>
      </c>
      <c r="L53" s="16">
        <f>'[3]16'!M55</f>
        <v>0</v>
      </c>
      <c r="M53" s="16">
        <f>'[3]16'!N55</f>
        <v>0</v>
      </c>
      <c r="N53" s="16">
        <f>'[3]16'!O55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21.63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21.63</v>
      </c>
      <c r="AL53" s="8">
        <f t="shared" si="31"/>
        <v>216.37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216.37</v>
      </c>
      <c r="AT53" s="8">
        <v>30.97</v>
      </c>
      <c r="AU53" s="8">
        <v>8.7100000000000009</v>
      </c>
      <c r="AW53" s="179">
        <v>32</v>
      </c>
      <c r="AX53" s="179">
        <v>0</v>
      </c>
      <c r="AY53" s="179">
        <v>0</v>
      </c>
      <c r="AZ53" s="179">
        <v>0</v>
      </c>
      <c r="BA53" s="179">
        <v>0</v>
      </c>
      <c r="BB53" s="179">
        <v>0</v>
      </c>
      <c r="BC53" s="8">
        <f t="shared" si="19"/>
        <v>32</v>
      </c>
      <c r="BD53" s="179">
        <v>21.63</v>
      </c>
      <c r="BE53" s="179">
        <v>0</v>
      </c>
      <c r="BF53" s="179">
        <v>0</v>
      </c>
      <c r="BG53" s="179">
        <v>0</v>
      </c>
      <c r="BH53" s="179">
        <v>0</v>
      </c>
      <c r="BI53" s="179">
        <v>0</v>
      </c>
      <c r="BJ53" s="8">
        <f t="shared" si="20"/>
        <v>21.63</v>
      </c>
      <c r="BL53" s="8">
        <f t="shared" si="21"/>
        <v>30.97</v>
      </c>
      <c r="BM53" s="8">
        <f t="shared" si="22"/>
        <v>8.7100000000000009</v>
      </c>
      <c r="BN53" s="8">
        <f t="shared" si="23"/>
        <v>32</v>
      </c>
      <c r="BO53" s="8">
        <f t="shared" si="24"/>
        <v>21.63</v>
      </c>
      <c r="BP53" s="140">
        <f t="shared" si="25"/>
        <v>-1.0300000000000011</v>
      </c>
      <c r="BQ53" s="140">
        <f t="shared" si="26"/>
        <v>-12.919999999999998</v>
      </c>
    </row>
    <row r="54" spans="1:69">
      <c r="A54" s="8" t="s">
        <v>96</v>
      </c>
      <c r="B54" s="15">
        <f>'[3]16'!B56</f>
        <v>320</v>
      </c>
      <c r="C54" s="16">
        <f>'[3]16'!C56</f>
        <v>0</v>
      </c>
      <c r="D54" s="16">
        <f>'[3]16'!D56</f>
        <v>0</v>
      </c>
      <c r="E54" s="16">
        <f>'[3]16'!E56</f>
        <v>0</v>
      </c>
      <c r="F54" s="16">
        <f>'[3]16'!F56</f>
        <v>950</v>
      </c>
      <c r="G54" s="16">
        <f>'[3]16'!G56</f>
        <v>0</v>
      </c>
      <c r="H54" s="17">
        <f t="shared" si="27"/>
        <v>1270</v>
      </c>
      <c r="I54" s="15">
        <f>'[3]16'!J56</f>
        <v>270</v>
      </c>
      <c r="J54" s="16">
        <f>'[3]16'!K56</f>
        <v>0</v>
      </c>
      <c r="K54" s="16">
        <f>'[3]16'!L56</f>
        <v>0</v>
      </c>
      <c r="L54" s="16">
        <f>'[3]16'!M56</f>
        <v>0</v>
      </c>
      <c r="M54" s="16">
        <f>'[3]16'!N56</f>
        <v>0</v>
      </c>
      <c r="N54" s="16">
        <f>'[3]16'!O56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21.63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21.63</v>
      </c>
      <c r="AL54" s="8">
        <f t="shared" si="31"/>
        <v>216.37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216.37</v>
      </c>
      <c r="AT54" s="8">
        <v>30.97</v>
      </c>
      <c r="AU54" s="8">
        <v>0</v>
      </c>
      <c r="AW54" s="179">
        <v>32</v>
      </c>
      <c r="AX54" s="179">
        <v>0</v>
      </c>
      <c r="AY54" s="179">
        <v>0</v>
      </c>
      <c r="AZ54" s="179">
        <v>0</v>
      </c>
      <c r="BA54" s="179">
        <v>0</v>
      </c>
      <c r="BB54" s="179">
        <v>0</v>
      </c>
      <c r="BC54" s="8">
        <f t="shared" si="19"/>
        <v>32</v>
      </c>
      <c r="BD54" s="179">
        <v>21.63</v>
      </c>
      <c r="BE54" s="179">
        <v>0</v>
      </c>
      <c r="BF54" s="179">
        <v>0</v>
      </c>
      <c r="BG54" s="179">
        <v>0</v>
      </c>
      <c r="BH54" s="179">
        <v>0</v>
      </c>
      <c r="BI54" s="179">
        <v>0</v>
      </c>
      <c r="BJ54" s="8">
        <f t="shared" si="20"/>
        <v>21.63</v>
      </c>
      <c r="BL54" s="8">
        <f t="shared" si="21"/>
        <v>30.97</v>
      </c>
      <c r="BM54" s="8">
        <f t="shared" si="22"/>
        <v>0</v>
      </c>
      <c r="BN54" s="8">
        <f t="shared" si="23"/>
        <v>32</v>
      </c>
      <c r="BO54" s="8">
        <f t="shared" si="24"/>
        <v>21.63</v>
      </c>
      <c r="BP54" s="140">
        <f t="shared" si="25"/>
        <v>-1.0300000000000011</v>
      </c>
      <c r="BQ54" s="140">
        <f t="shared" si="26"/>
        <v>-21.63</v>
      </c>
    </row>
    <row r="55" spans="1:69">
      <c r="A55" s="8" t="s">
        <v>97</v>
      </c>
      <c r="B55" s="15">
        <f>'[3]16'!B57</f>
        <v>320</v>
      </c>
      <c r="C55" s="16">
        <f>'[3]16'!C57</f>
        <v>0</v>
      </c>
      <c r="D55" s="16">
        <f>'[3]16'!D57</f>
        <v>0</v>
      </c>
      <c r="E55" s="16">
        <f>'[3]16'!E57</f>
        <v>0</v>
      </c>
      <c r="F55" s="16">
        <f>'[3]16'!F57</f>
        <v>950</v>
      </c>
      <c r="G55" s="16">
        <f>'[3]16'!G57</f>
        <v>0</v>
      </c>
      <c r="H55" s="17">
        <f t="shared" si="27"/>
        <v>1270</v>
      </c>
      <c r="I55" s="15">
        <f>'[3]16'!J57</f>
        <v>270</v>
      </c>
      <c r="J55" s="16">
        <f>'[3]16'!K57</f>
        <v>0</v>
      </c>
      <c r="K55" s="16">
        <f>'[3]16'!L57</f>
        <v>0</v>
      </c>
      <c r="L55" s="16">
        <f>'[3]16'!M57</f>
        <v>0</v>
      </c>
      <c r="M55" s="16">
        <f>'[3]16'!N57</f>
        <v>0</v>
      </c>
      <c r="N55" s="16">
        <f>'[3]16'!O57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21.63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21.63</v>
      </c>
      <c r="AL55" s="8">
        <f t="shared" si="31"/>
        <v>216.37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216.37</v>
      </c>
      <c r="AT55" s="8">
        <v>30.97</v>
      </c>
      <c r="AU55" s="8">
        <v>0</v>
      </c>
      <c r="AW55" s="179">
        <v>32</v>
      </c>
      <c r="AX55" s="179">
        <v>0</v>
      </c>
      <c r="AY55" s="179">
        <v>0</v>
      </c>
      <c r="AZ55" s="179">
        <v>0</v>
      </c>
      <c r="BA55" s="179">
        <v>0</v>
      </c>
      <c r="BB55" s="179">
        <v>0</v>
      </c>
      <c r="BC55" s="8">
        <f t="shared" si="19"/>
        <v>32</v>
      </c>
      <c r="BD55" s="179">
        <v>21.63</v>
      </c>
      <c r="BE55" s="179">
        <v>0</v>
      </c>
      <c r="BF55" s="179">
        <v>0</v>
      </c>
      <c r="BG55" s="179">
        <v>0</v>
      </c>
      <c r="BH55" s="179">
        <v>0</v>
      </c>
      <c r="BI55" s="179">
        <v>0</v>
      </c>
      <c r="BJ55" s="8">
        <f t="shared" si="20"/>
        <v>21.63</v>
      </c>
      <c r="BL55" s="8">
        <f t="shared" si="21"/>
        <v>30.97</v>
      </c>
      <c r="BM55" s="8">
        <f t="shared" si="22"/>
        <v>0</v>
      </c>
      <c r="BN55" s="8">
        <f t="shared" si="23"/>
        <v>32</v>
      </c>
      <c r="BO55" s="8">
        <f t="shared" si="24"/>
        <v>21.63</v>
      </c>
      <c r="BP55" s="140">
        <f t="shared" si="25"/>
        <v>-1.0300000000000011</v>
      </c>
      <c r="BQ55" s="140">
        <f t="shared" si="26"/>
        <v>-21.63</v>
      </c>
    </row>
    <row r="56" spans="1:69">
      <c r="A56" s="8" t="s">
        <v>98</v>
      </c>
      <c r="B56" s="15">
        <f>'[3]16'!B58</f>
        <v>320</v>
      </c>
      <c r="C56" s="16">
        <f>'[3]16'!C58</f>
        <v>0</v>
      </c>
      <c r="D56" s="16">
        <f>'[3]16'!D58</f>
        <v>0</v>
      </c>
      <c r="E56" s="16">
        <f>'[3]16'!E58</f>
        <v>0</v>
      </c>
      <c r="F56" s="16">
        <f>'[3]16'!F58</f>
        <v>950</v>
      </c>
      <c r="G56" s="16">
        <f>'[3]16'!G58</f>
        <v>0</v>
      </c>
      <c r="H56" s="17">
        <f t="shared" si="27"/>
        <v>1270</v>
      </c>
      <c r="I56" s="15">
        <f>'[3]16'!J58</f>
        <v>270</v>
      </c>
      <c r="J56" s="16">
        <f>'[3]16'!K58</f>
        <v>0</v>
      </c>
      <c r="K56" s="16">
        <f>'[3]16'!L58</f>
        <v>0</v>
      </c>
      <c r="L56" s="16">
        <f>'[3]16'!M58</f>
        <v>0</v>
      </c>
      <c r="M56" s="16">
        <f>'[3]16'!N58</f>
        <v>0</v>
      </c>
      <c r="N56" s="16">
        <f>'[3]16'!O58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21.63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21.63</v>
      </c>
      <c r="AL56" s="8">
        <f t="shared" si="31"/>
        <v>216.37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216.37</v>
      </c>
      <c r="AT56" s="8">
        <v>30.97</v>
      </c>
      <c r="AU56" s="8">
        <v>0</v>
      </c>
      <c r="AW56" s="179">
        <v>32</v>
      </c>
      <c r="AX56" s="179">
        <v>0</v>
      </c>
      <c r="AY56" s="179">
        <v>0</v>
      </c>
      <c r="AZ56" s="179">
        <v>0</v>
      </c>
      <c r="BA56" s="179">
        <v>0</v>
      </c>
      <c r="BB56" s="179">
        <v>0</v>
      </c>
      <c r="BC56" s="8">
        <f t="shared" si="19"/>
        <v>32</v>
      </c>
      <c r="BD56" s="179">
        <v>21.63</v>
      </c>
      <c r="BE56" s="179">
        <v>0</v>
      </c>
      <c r="BF56" s="179">
        <v>0</v>
      </c>
      <c r="BG56" s="179">
        <v>0</v>
      </c>
      <c r="BH56" s="179">
        <v>0</v>
      </c>
      <c r="BI56" s="179">
        <v>0</v>
      </c>
      <c r="BJ56" s="8">
        <f t="shared" si="20"/>
        <v>21.63</v>
      </c>
      <c r="BL56" s="8">
        <f t="shared" si="21"/>
        <v>30.97</v>
      </c>
      <c r="BM56" s="8">
        <f t="shared" si="22"/>
        <v>0</v>
      </c>
      <c r="BN56" s="8">
        <f t="shared" si="23"/>
        <v>32</v>
      </c>
      <c r="BO56" s="8">
        <f t="shared" si="24"/>
        <v>21.63</v>
      </c>
      <c r="BP56" s="140">
        <f t="shared" si="25"/>
        <v>-1.0300000000000011</v>
      </c>
      <c r="BQ56" s="140">
        <f t="shared" si="26"/>
        <v>-21.63</v>
      </c>
    </row>
    <row r="57" spans="1:69">
      <c r="A57" s="8" t="s">
        <v>99</v>
      </c>
      <c r="B57" s="15">
        <f>'[3]16'!B59</f>
        <v>320</v>
      </c>
      <c r="C57" s="16">
        <f>'[3]16'!C59</f>
        <v>0</v>
      </c>
      <c r="D57" s="16">
        <f>'[3]16'!D59</f>
        <v>0</v>
      </c>
      <c r="E57" s="16">
        <f>'[3]16'!E59</f>
        <v>0</v>
      </c>
      <c r="F57" s="16">
        <f>'[3]16'!F59</f>
        <v>950</v>
      </c>
      <c r="G57" s="16">
        <f>'[3]16'!G59</f>
        <v>0</v>
      </c>
      <c r="H57" s="17">
        <f t="shared" si="27"/>
        <v>1270</v>
      </c>
      <c r="I57" s="15">
        <f>'[3]16'!J59</f>
        <v>270</v>
      </c>
      <c r="J57" s="16">
        <f>'[3]16'!K59</f>
        <v>0</v>
      </c>
      <c r="K57" s="16">
        <f>'[3]16'!L59</f>
        <v>0</v>
      </c>
      <c r="L57" s="16">
        <f>'[3]16'!M59</f>
        <v>0</v>
      </c>
      <c r="M57" s="16">
        <f>'[3]16'!N59</f>
        <v>0</v>
      </c>
      <c r="N57" s="16">
        <f>'[3]16'!O59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21.63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21.63</v>
      </c>
      <c r="AL57" s="8">
        <f t="shared" si="31"/>
        <v>216.37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216.37</v>
      </c>
      <c r="AT57" s="8">
        <v>30.97</v>
      </c>
      <c r="AU57" s="8">
        <v>0</v>
      </c>
      <c r="AW57" s="179">
        <v>32</v>
      </c>
      <c r="AX57" s="179">
        <v>0</v>
      </c>
      <c r="AY57" s="179">
        <v>0</v>
      </c>
      <c r="AZ57" s="179">
        <v>0</v>
      </c>
      <c r="BA57" s="179">
        <v>0</v>
      </c>
      <c r="BB57" s="179">
        <v>0</v>
      </c>
      <c r="BC57" s="8">
        <f t="shared" si="19"/>
        <v>32</v>
      </c>
      <c r="BD57" s="179">
        <v>21.63</v>
      </c>
      <c r="BE57" s="179">
        <v>0</v>
      </c>
      <c r="BF57" s="179">
        <v>0</v>
      </c>
      <c r="BG57" s="179">
        <v>0</v>
      </c>
      <c r="BH57" s="179">
        <v>0</v>
      </c>
      <c r="BI57" s="179">
        <v>0</v>
      </c>
      <c r="BJ57" s="8">
        <f t="shared" si="20"/>
        <v>21.63</v>
      </c>
      <c r="BL57" s="8">
        <f t="shared" si="21"/>
        <v>30.97</v>
      </c>
      <c r="BM57" s="8">
        <f t="shared" si="22"/>
        <v>0</v>
      </c>
      <c r="BN57" s="8">
        <f t="shared" si="23"/>
        <v>32</v>
      </c>
      <c r="BO57" s="8">
        <f t="shared" si="24"/>
        <v>21.63</v>
      </c>
      <c r="BP57" s="140">
        <f t="shared" si="25"/>
        <v>-1.0300000000000011</v>
      </c>
      <c r="BQ57" s="140">
        <f t="shared" si="26"/>
        <v>-21.63</v>
      </c>
    </row>
    <row r="58" spans="1:69">
      <c r="A58" s="8" t="s">
        <v>100</v>
      </c>
      <c r="B58" s="15">
        <f>'[3]16'!B60</f>
        <v>320</v>
      </c>
      <c r="C58" s="16">
        <f>'[3]16'!C60</f>
        <v>0</v>
      </c>
      <c r="D58" s="16">
        <f>'[3]16'!D60</f>
        <v>0</v>
      </c>
      <c r="E58" s="16">
        <f>'[3]16'!E60</f>
        <v>0</v>
      </c>
      <c r="F58" s="16">
        <f>'[3]16'!F60</f>
        <v>950</v>
      </c>
      <c r="G58" s="16">
        <f>'[3]16'!G60</f>
        <v>0</v>
      </c>
      <c r="H58" s="17">
        <f t="shared" si="27"/>
        <v>1270</v>
      </c>
      <c r="I58" s="15">
        <f>'[3]16'!J60</f>
        <v>270</v>
      </c>
      <c r="J58" s="16">
        <f>'[3]16'!K60</f>
        <v>0</v>
      </c>
      <c r="K58" s="16">
        <f>'[3]16'!L60</f>
        <v>0</v>
      </c>
      <c r="L58" s="16">
        <f>'[3]16'!M60</f>
        <v>0</v>
      </c>
      <c r="M58" s="16">
        <f>'[3]16'!N60</f>
        <v>0</v>
      </c>
      <c r="N58" s="16">
        <f>'[3]16'!O60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21.3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21.3</v>
      </c>
      <c r="AL58" s="8">
        <f t="shared" si="31"/>
        <v>216.7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216.7</v>
      </c>
      <c r="AT58" s="8">
        <v>30.97</v>
      </c>
      <c r="AU58" s="8">
        <v>0</v>
      </c>
      <c r="AW58" s="179">
        <v>32</v>
      </c>
      <c r="AX58" s="179">
        <v>0</v>
      </c>
      <c r="AY58" s="179">
        <v>0</v>
      </c>
      <c r="AZ58" s="179">
        <v>0</v>
      </c>
      <c r="BA58" s="179">
        <v>0</v>
      </c>
      <c r="BB58" s="179">
        <v>0</v>
      </c>
      <c r="BC58" s="8">
        <f t="shared" si="19"/>
        <v>32</v>
      </c>
      <c r="BD58" s="179">
        <v>21.3</v>
      </c>
      <c r="BE58" s="179">
        <v>0</v>
      </c>
      <c r="BF58" s="179">
        <v>0</v>
      </c>
      <c r="BG58" s="179">
        <v>0</v>
      </c>
      <c r="BH58" s="179">
        <v>0</v>
      </c>
      <c r="BI58" s="179">
        <v>0</v>
      </c>
      <c r="BJ58" s="8">
        <f t="shared" si="20"/>
        <v>21.3</v>
      </c>
      <c r="BL58" s="8">
        <f t="shared" si="21"/>
        <v>30.97</v>
      </c>
      <c r="BM58" s="8">
        <f t="shared" si="22"/>
        <v>0</v>
      </c>
      <c r="BN58" s="8">
        <f t="shared" si="23"/>
        <v>32</v>
      </c>
      <c r="BO58" s="8">
        <f t="shared" si="24"/>
        <v>21.3</v>
      </c>
      <c r="BP58" s="140">
        <f t="shared" si="25"/>
        <v>-1.0300000000000011</v>
      </c>
      <c r="BQ58" s="140">
        <f t="shared" si="26"/>
        <v>-21.3</v>
      </c>
    </row>
    <row r="59" spans="1:69">
      <c r="A59" s="8" t="s">
        <v>101</v>
      </c>
      <c r="B59" s="15">
        <f>'[3]16'!B61</f>
        <v>320</v>
      </c>
      <c r="C59" s="16">
        <f>'[3]16'!C61</f>
        <v>0</v>
      </c>
      <c r="D59" s="16">
        <f>'[3]16'!D61</f>
        <v>0</v>
      </c>
      <c r="E59" s="16">
        <f>'[3]16'!E61</f>
        <v>0</v>
      </c>
      <c r="F59" s="16">
        <f>'[3]16'!F61</f>
        <v>950</v>
      </c>
      <c r="G59" s="16">
        <f>'[3]16'!G61</f>
        <v>0</v>
      </c>
      <c r="H59" s="17">
        <f t="shared" si="27"/>
        <v>1270</v>
      </c>
      <c r="I59" s="15">
        <f>'[3]16'!J61</f>
        <v>270</v>
      </c>
      <c r="J59" s="16">
        <f>'[3]16'!K61</f>
        <v>0</v>
      </c>
      <c r="K59" s="16">
        <f>'[3]16'!L61</f>
        <v>0</v>
      </c>
      <c r="L59" s="16">
        <f>'[3]16'!M61</f>
        <v>0</v>
      </c>
      <c r="M59" s="16">
        <f>'[3]16'!N61</f>
        <v>0</v>
      </c>
      <c r="N59" s="16">
        <f>'[3]16'!O61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21.3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21.3</v>
      </c>
      <c r="AL59" s="8">
        <f t="shared" si="31"/>
        <v>216.7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216.7</v>
      </c>
      <c r="AT59" s="8">
        <v>30.97</v>
      </c>
      <c r="AU59" s="8">
        <v>4.84</v>
      </c>
      <c r="AW59" s="179">
        <v>32</v>
      </c>
      <c r="AX59" s="179">
        <v>0</v>
      </c>
      <c r="AY59" s="179">
        <v>0</v>
      </c>
      <c r="AZ59" s="179">
        <v>0</v>
      </c>
      <c r="BA59" s="179">
        <v>0</v>
      </c>
      <c r="BB59" s="179">
        <v>0</v>
      </c>
      <c r="BC59" s="8">
        <f t="shared" si="19"/>
        <v>32</v>
      </c>
      <c r="BD59" s="179">
        <v>21.3</v>
      </c>
      <c r="BE59" s="179">
        <v>0</v>
      </c>
      <c r="BF59" s="179">
        <v>0</v>
      </c>
      <c r="BG59" s="179">
        <v>0</v>
      </c>
      <c r="BH59" s="179">
        <v>0</v>
      </c>
      <c r="BI59" s="179">
        <v>0</v>
      </c>
      <c r="BJ59" s="8">
        <f t="shared" si="20"/>
        <v>21.3</v>
      </c>
      <c r="BL59" s="8">
        <f t="shared" si="21"/>
        <v>30.97</v>
      </c>
      <c r="BM59" s="8">
        <f t="shared" si="22"/>
        <v>4.84</v>
      </c>
      <c r="BN59" s="8">
        <f t="shared" si="23"/>
        <v>32</v>
      </c>
      <c r="BO59" s="8">
        <f t="shared" si="24"/>
        <v>21.3</v>
      </c>
      <c r="BP59" s="140">
        <f t="shared" si="25"/>
        <v>-1.0300000000000011</v>
      </c>
      <c r="BQ59" s="140">
        <f t="shared" si="26"/>
        <v>-16.46</v>
      </c>
    </row>
    <row r="60" spans="1:69">
      <c r="A60" s="8" t="s">
        <v>102</v>
      </c>
      <c r="B60" s="15">
        <f>'[3]16'!B62</f>
        <v>320</v>
      </c>
      <c r="C60" s="16">
        <f>'[3]16'!C62</f>
        <v>0</v>
      </c>
      <c r="D60" s="16">
        <f>'[3]16'!D62</f>
        <v>0</v>
      </c>
      <c r="E60" s="16">
        <f>'[3]16'!E62</f>
        <v>0</v>
      </c>
      <c r="F60" s="16">
        <f>'[3]16'!F62</f>
        <v>950</v>
      </c>
      <c r="G60" s="16">
        <f>'[3]16'!G62</f>
        <v>0</v>
      </c>
      <c r="H60" s="17">
        <f t="shared" si="27"/>
        <v>1270</v>
      </c>
      <c r="I60" s="15">
        <f>'[3]16'!J62</f>
        <v>270</v>
      </c>
      <c r="J60" s="16">
        <f>'[3]16'!K62</f>
        <v>0</v>
      </c>
      <c r="K60" s="16">
        <f>'[3]16'!L62</f>
        <v>0</v>
      </c>
      <c r="L60" s="16">
        <f>'[3]16'!M62</f>
        <v>0</v>
      </c>
      <c r="M60" s="16">
        <f>'[3]16'!N62</f>
        <v>0</v>
      </c>
      <c r="N60" s="16">
        <f>'[3]16'!O62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21.3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21.3</v>
      </c>
      <c r="AL60" s="8">
        <f t="shared" si="31"/>
        <v>216.7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216.7</v>
      </c>
      <c r="AT60" s="8">
        <v>30.97</v>
      </c>
      <c r="AU60" s="8">
        <v>0</v>
      </c>
      <c r="AW60" s="179">
        <v>32</v>
      </c>
      <c r="AX60" s="179">
        <v>0</v>
      </c>
      <c r="AY60" s="179">
        <v>0</v>
      </c>
      <c r="AZ60" s="179">
        <v>0</v>
      </c>
      <c r="BA60" s="179">
        <v>0</v>
      </c>
      <c r="BB60" s="179">
        <v>0</v>
      </c>
      <c r="BC60" s="8">
        <f t="shared" si="19"/>
        <v>32</v>
      </c>
      <c r="BD60" s="179">
        <v>21.3</v>
      </c>
      <c r="BE60" s="179">
        <v>0</v>
      </c>
      <c r="BF60" s="179">
        <v>0</v>
      </c>
      <c r="BG60" s="179">
        <v>0</v>
      </c>
      <c r="BH60" s="179">
        <v>0</v>
      </c>
      <c r="BI60" s="179">
        <v>0</v>
      </c>
      <c r="BJ60" s="8">
        <f t="shared" si="20"/>
        <v>21.3</v>
      </c>
      <c r="BL60" s="8">
        <f t="shared" si="21"/>
        <v>30.97</v>
      </c>
      <c r="BM60" s="8">
        <f t="shared" si="22"/>
        <v>0</v>
      </c>
      <c r="BN60" s="8">
        <f t="shared" si="23"/>
        <v>32</v>
      </c>
      <c r="BO60" s="8">
        <f t="shared" si="24"/>
        <v>21.3</v>
      </c>
      <c r="BP60" s="140">
        <f t="shared" si="25"/>
        <v>-1.0300000000000011</v>
      </c>
      <c r="BQ60" s="140">
        <f t="shared" si="26"/>
        <v>-21.3</v>
      </c>
    </row>
    <row r="61" spans="1:69">
      <c r="A61" s="8" t="s">
        <v>103</v>
      </c>
      <c r="B61" s="15">
        <f>'[3]16'!B63</f>
        <v>320</v>
      </c>
      <c r="C61" s="16">
        <f>'[3]16'!C63</f>
        <v>0</v>
      </c>
      <c r="D61" s="16">
        <f>'[3]16'!D63</f>
        <v>0</v>
      </c>
      <c r="E61" s="16">
        <f>'[3]16'!E63</f>
        <v>0</v>
      </c>
      <c r="F61" s="16">
        <f>'[3]16'!F63</f>
        <v>950</v>
      </c>
      <c r="G61" s="16">
        <f>'[3]16'!G63</f>
        <v>0</v>
      </c>
      <c r="H61" s="17">
        <f t="shared" si="27"/>
        <v>1270</v>
      </c>
      <c r="I61" s="15">
        <f>'[3]16'!J63</f>
        <v>270</v>
      </c>
      <c r="J61" s="16">
        <f>'[3]16'!K63</f>
        <v>0</v>
      </c>
      <c r="K61" s="16">
        <f>'[3]16'!L63</f>
        <v>0</v>
      </c>
      <c r="L61" s="16">
        <f>'[3]16'!M63</f>
        <v>0</v>
      </c>
      <c r="M61" s="16">
        <f>'[3]16'!N63</f>
        <v>0</v>
      </c>
      <c r="N61" s="16">
        <f>'[3]16'!O63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21.3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21.3</v>
      </c>
      <c r="AL61" s="8">
        <f t="shared" si="31"/>
        <v>216.7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216.7</v>
      </c>
      <c r="AT61" s="8">
        <v>30.97</v>
      </c>
      <c r="AU61" s="8">
        <v>8.7100000000000009</v>
      </c>
      <c r="AW61" s="179">
        <v>32</v>
      </c>
      <c r="AX61" s="179">
        <v>0</v>
      </c>
      <c r="AY61" s="179">
        <v>0</v>
      </c>
      <c r="AZ61" s="179">
        <v>0</v>
      </c>
      <c r="BA61" s="179">
        <v>0</v>
      </c>
      <c r="BB61" s="179">
        <v>0</v>
      </c>
      <c r="BC61" s="8">
        <f t="shared" si="19"/>
        <v>32</v>
      </c>
      <c r="BD61" s="179">
        <v>21.3</v>
      </c>
      <c r="BE61" s="179">
        <v>0</v>
      </c>
      <c r="BF61" s="179">
        <v>0</v>
      </c>
      <c r="BG61" s="179">
        <v>0</v>
      </c>
      <c r="BH61" s="179">
        <v>0</v>
      </c>
      <c r="BI61" s="179">
        <v>0</v>
      </c>
      <c r="BJ61" s="8">
        <f t="shared" si="20"/>
        <v>21.3</v>
      </c>
      <c r="BL61" s="8">
        <f t="shared" si="21"/>
        <v>30.97</v>
      </c>
      <c r="BM61" s="8">
        <f t="shared" si="22"/>
        <v>8.7100000000000009</v>
      </c>
      <c r="BN61" s="8">
        <f t="shared" si="23"/>
        <v>32</v>
      </c>
      <c r="BO61" s="8">
        <f t="shared" si="24"/>
        <v>21.3</v>
      </c>
      <c r="BP61" s="140">
        <f t="shared" si="25"/>
        <v>-1.0300000000000011</v>
      </c>
      <c r="BQ61" s="140">
        <f t="shared" si="26"/>
        <v>-12.59</v>
      </c>
    </row>
    <row r="62" spans="1:69">
      <c r="A62" s="8" t="s">
        <v>104</v>
      </c>
      <c r="B62" s="15">
        <f>'[3]16'!B64</f>
        <v>320</v>
      </c>
      <c r="C62" s="16">
        <f>'[3]16'!C64</f>
        <v>0</v>
      </c>
      <c r="D62" s="16">
        <f>'[3]16'!D64</f>
        <v>0</v>
      </c>
      <c r="E62" s="16">
        <f>'[3]16'!E64</f>
        <v>0</v>
      </c>
      <c r="F62" s="16">
        <f>'[3]16'!F64</f>
        <v>950</v>
      </c>
      <c r="G62" s="16">
        <f>'[3]16'!G64</f>
        <v>0</v>
      </c>
      <c r="H62" s="17">
        <f t="shared" si="27"/>
        <v>1270</v>
      </c>
      <c r="I62" s="15">
        <f>'[3]16'!J64</f>
        <v>275</v>
      </c>
      <c r="J62" s="16">
        <f>'[3]16'!K64</f>
        <v>0</v>
      </c>
      <c r="K62" s="16">
        <f>'[3]16'!L64</f>
        <v>0</v>
      </c>
      <c r="L62" s="16">
        <f>'[3]16'!M64</f>
        <v>0</v>
      </c>
      <c r="M62" s="16">
        <f>'[3]16'!N64</f>
        <v>0</v>
      </c>
      <c r="N62" s="16">
        <f>'[3]16'!O64</f>
        <v>0</v>
      </c>
      <c r="O62" s="17">
        <f t="shared" si="28"/>
        <v>275</v>
      </c>
      <c r="P62" s="18">
        <f>frq!C62</f>
        <v>1</v>
      </c>
      <c r="Q62" s="15">
        <f t="shared" si="33"/>
        <v>275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275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243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243</v>
      </c>
      <c r="AT62" s="8">
        <v>30.97</v>
      </c>
      <c r="AU62" s="8">
        <v>8.7100000000000009</v>
      </c>
      <c r="AW62" s="179">
        <v>32</v>
      </c>
      <c r="AX62" s="179">
        <v>0</v>
      </c>
      <c r="AY62" s="179">
        <v>0</v>
      </c>
      <c r="AZ62" s="179">
        <v>0</v>
      </c>
      <c r="BA62" s="179">
        <v>0</v>
      </c>
      <c r="BB62" s="179">
        <v>0</v>
      </c>
      <c r="BC62" s="8">
        <f t="shared" si="19"/>
        <v>32</v>
      </c>
      <c r="BD62" s="179">
        <v>0</v>
      </c>
      <c r="BE62" s="179">
        <v>0</v>
      </c>
      <c r="BF62" s="179">
        <v>0</v>
      </c>
      <c r="BG62" s="179">
        <v>0</v>
      </c>
      <c r="BH62" s="179">
        <v>0</v>
      </c>
      <c r="BI62" s="179">
        <v>0</v>
      </c>
      <c r="BJ62" s="8">
        <f t="shared" si="20"/>
        <v>0</v>
      </c>
      <c r="BL62" s="8">
        <f t="shared" si="21"/>
        <v>30.97</v>
      </c>
      <c r="BM62" s="8">
        <f t="shared" si="22"/>
        <v>8.7100000000000009</v>
      </c>
      <c r="BN62" s="8">
        <f t="shared" si="23"/>
        <v>32</v>
      </c>
      <c r="BO62" s="8">
        <f t="shared" si="24"/>
        <v>0</v>
      </c>
      <c r="BP62" s="140">
        <f t="shared" si="25"/>
        <v>-1.0300000000000011</v>
      </c>
      <c r="BQ62" s="140">
        <f t="shared" si="26"/>
        <v>8.7100000000000009</v>
      </c>
    </row>
    <row r="63" spans="1:69">
      <c r="A63" s="8" t="s">
        <v>105</v>
      </c>
      <c r="B63" s="15">
        <f>'[3]16'!B65</f>
        <v>320</v>
      </c>
      <c r="C63" s="16">
        <f>'[3]16'!C65</f>
        <v>0</v>
      </c>
      <c r="D63" s="16">
        <f>'[3]16'!D65</f>
        <v>0</v>
      </c>
      <c r="E63" s="16">
        <f>'[3]16'!E65</f>
        <v>0</v>
      </c>
      <c r="F63" s="16">
        <f>'[3]16'!F65</f>
        <v>950</v>
      </c>
      <c r="G63" s="16">
        <f>'[3]16'!G65</f>
        <v>0</v>
      </c>
      <c r="H63" s="17">
        <f t="shared" si="27"/>
        <v>1270</v>
      </c>
      <c r="I63" s="15">
        <f>'[3]16'!J65</f>
        <v>285</v>
      </c>
      <c r="J63" s="16">
        <f>'[3]16'!K65</f>
        <v>0</v>
      </c>
      <c r="K63" s="16">
        <f>'[3]16'!L65</f>
        <v>0</v>
      </c>
      <c r="L63" s="16">
        <f>'[3]16'!M65</f>
        <v>0</v>
      </c>
      <c r="M63" s="16">
        <f>'[3]16'!N65</f>
        <v>0</v>
      </c>
      <c r="N63" s="16">
        <f>'[3]16'!O65</f>
        <v>0</v>
      </c>
      <c r="O63" s="17">
        <f t="shared" si="28"/>
        <v>285</v>
      </c>
      <c r="P63" s="18">
        <f>frq!C63</f>
        <v>1</v>
      </c>
      <c r="Q63" s="15">
        <f t="shared" si="33"/>
        <v>285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285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253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253</v>
      </c>
      <c r="AT63" s="8">
        <v>30.97</v>
      </c>
      <c r="AU63" s="8">
        <v>8.7100000000000009</v>
      </c>
      <c r="AW63" s="179">
        <v>32</v>
      </c>
      <c r="AX63" s="179">
        <v>0</v>
      </c>
      <c r="AY63" s="179">
        <v>0</v>
      </c>
      <c r="AZ63" s="179">
        <v>0</v>
      </c>
      <c r="BA63" s="179">
        <v>0</v>
      </c>
      <c r="BB63" s="179">
        <v>0</v>
      </c>
      <c r="BC63" s="8">
        <f t="shared" si="19"/>
        <v>32</v>
      </c>
      <c r="BD63" s="179">
        <v>0</v>
      </c>
      <c r="BE63" s="179">
        <v>0</v>
      </c>
      <c r="BF63" s="179">
        <v>0</v>
      </c>
      <c r="BG63" s="179">
        <v>0</v>
      </c>
      <c r="BH63" s="179">
        <v>0</v>
      </c>
      <c r="BI63" s="179">
        <v>0</v>
      </c>
      <c r="BJ63" s="8">
        <f t="shared" si="20"/>
        <v>0</v>
      </c>
      <c r="BL63" s="8">
        <f t="shared" si="21"/>
        <v>30.97</v>
      </c>
      <c r="BM63" s="8">
        <f t="shared" si="22"/>
        <v>8.7100000000000009</v>
      </c>
      <c r="BN63" s="8">
        <f t="shared" si="23"/>
        <v>32</v>
      </c>
      <c r="BO63" s="8">
        <f t="shared" si="24"/>
        <v>0</v>
      </c>
      <c r="BP63" s="140">
        <f t="shared" si="25"/>
        <v>-1.0300000000000011</v>
      </c>
      <c r="BQ63" s="140">
        <f t="shared" si="26"/>
        <v>8.7100000000000009</v>
      </c>
    </row>
    <row r="64" spans="1:69">
      <c r="A64" s="8" t="s">
        <v>106</v>
      </c>
      <c r="B64" s="15">
        <f>'[3]16'!B66</f>
        <v>320</v>
      </c>
      <c r="C64" s="16">
        <f>'[3]16'!C66</f>
        <v>0</v>
      </c>
      <c r="D64" s="16">
        <f>'[3]16'!D66</f>
        <v>0</v>
      </c>
      <c r="E64" s="16">
        <f>'[3]16'!E66</f>
        <v>0</v>
      </c>
      <c r="F64" s="16">
        <f>'[3]16'!F66</f>
        <v>950</v>
      </c>
      <c r="G64" s="16">
        <f>'[3]16'!G66</f>
        <v>0</v>
      </c>
      <c r="H64" s="17">
        <f t="shared" si="27"/>
        <v>1270</v>
      </c>
      <c r="I64" s="15">
        <f>'[3]16'!J66</f>
        <v>285</v>
      </c>
      <c r="J64" s="16">
        <f>'[3]16'!K66</f>
        <v>0</v>
      </c>
      <c r="K64" s="16">
        <f>'[3]16'!L66</f>
        <v>0</v>
      </c>
      <c r="L64" s="16">
        <f>'[3]16'!M66</f>
        <v>0</v>
      </c>
      <c r="M64" s="16">
        <f>'[3]16'!N66</f>
        <v>0</v>
      </c>
      <c r="N64" s="16">
        <f>'[3]16'!O66</f>
        <v>0</v>
      </c>
      <c r="O64" s="17">
        <f t="shared" si="28"/>
        <v>285</v>
      </c>
      <c r="P64" s="18">
        <f>frq!C64</f>
        <v>1</v>
      </c>
      <c r="Q64" s="15">
        <f t="shared" si="33"/>
        <v>285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285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253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253</v>
      </c>
      <c r="AT64" s="8">
        <v>30.97</v>
      </c>
      <c r="AU64" s="8">
        <v>8.7100000000000009</v>
      </c>
      <c r="AW64" s="179">
        <v>32</v>
      </c>
      <c r="AX64" s="179">
        <v>0</v>
      </c>
      <c r="AY64" s="179">
        <v>0</v>
      </c>
      <c r="AZ64" s="179">
        <v>0</v>
      </c>
      <c r="BA64" s="179">
        <v>0</v>
      </c>
      <c r="BB64" s="179">
        <v>0</v>
      </c>
      <c r="BC64" s="8">
        <f t="shared" si="19"/>
        <v>32</v>
      </c>
      <c r="BD64" s="179">
        <v>0</v>
      </c>
      <c r="BE64" s="179">
        <v>0</v>
      </c>
      <c r="BF64" s="179">
        <v>0</v>
      </c>
      <c r="BG64" s="179">
        <v>0</v>
      </c>
      <c r="BH64" s="179">
        <v>0</v>
      </c>
      <c r="BI64" s="179">
        <v>0</v>
      </c>
      <c r="BJ64" s="8">
        <f t="shared" si="20"/>
        <v>0</v>
      </c>
      <c r="BL64" s="8">
        <f t="shared" si="21"/>
        <v>30.97</v>
      </c>
      <c r="BM64" s="8">
        <f t="shared" si="22"/>
        <v>8.7100000000000009</v>
      </c>
      <c r="BN64" s="8">
        <f t="shared" si="23"/>
        <v>32</v>
      </c>
      <c r="BO64" s="8">
        <f t="shared" si="24"/>
        <v>0</v>
      </c>
      <c r="BP64" s="140">
        <f t="shared" si="25"/>
        <v>-1.0300000000000011</v>
      </c>
      <c r="BQ64" s="140">
        <f t="shared" si="26"/>
        <v>8.7100000000000009</v>
      </c>
    </row>
    <row r="65" spans="1:69">
      <c r="A65" s="8" t="s">
        <v>107</v>
      </c>
      <c r="B65" s="15">
        <f>'[3]16'!B67</f>
        <v>320</v>
      </c>
      <c r="C65" s="16">
        <f>'[3]16'!C67</f>
        <v>0</v>
      </c>
      <c r="D65" s="16">
        <f>'[3]16'!D67</f>
        <v>0</v>
      </c>
      <c r="E65" s="16">
        <f>'[3]16'!E67</f>
        <v>0</v>
      </c>
      <c r="F65" s="16">
        <f>'[3]16'!F67</f>
        <v>950</v>
      </c>
      <c r="G65" s="16">
        <f>'[3]16'!G67</f>
        <v>0</v>
      </c>
      <c r="H65" s="17">
        <f t="shared" si="27"/>
        <v>1270</v>
      </c>
      <c r="I65" s="15">
        <f>'[3]16'!J67</f>
        <v>285</v>
      </c>
      <c r="J65" s="16">
        <f>'[3]16'!K67</f>
        <v>0</v>
      </c>
      <c r="K65" s="16">
        <f>'[3]16'!L67</f>
        <v>0</v>
      </c>
      <c r="L65" s="16">
        <f>'[3]16'!M67</f>
        <v>0</v>
      </c>
      <c r="M65" s="16">
        <f>'[3]16'!N67</f>
        <v>0</v>
      </c>
      <c r="N65" s="16">
        <f>'[3]16'!O67</f>
        <v>0</v>
      </c>
      <c r="O65" s="17">
        <f t="shared" si="28"/>
        <v>285</v>
      </c>
      <c r="P65" s="18">
        <f>frq!C65</f>
        <v>1</v>
      </c>
      <c r="Q65" s="15">
        <f t="shared" si="33"/>
        <v>285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285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253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253</v>
      </c>
      <c r="AT65" s="8">
        <v>30.97</v>
      </c>
      <c r="AU65" s="8">
        <v>20.93</v>
      </c>
      <c r="AW65" s="179">
        <v>32</v>
      </c>
      <c r="AX65" s="179">
        <v>0</v>
      </c>
      <c r="AY65" s="179">
        <v>0</v>
      </c>
      <c r="AZ65" s="179">
        <v>0</v>
      </c>
      <c r="BA65" s="179">
        <v>0</v>
      </c>
      <c r="BB65" s="179">
        <v>0</v>
      </c>
      <c r="BC65" s="8">
        <f t="shared" si="19"/>
        <v>32</v>
      </c>
      <c r="BD65" s="179">
        <v>0</v>
      </c>
      <c r="BE65" s="179">
        <v>0</v>
      </c>
      <c r="BF65" s="179">
        <v>0</v>
      </c>
      <c r="BG65" s="179">
        <v>0</v>
      </c>
      <c r="BH65" s="179">
        <v>0</v>
      </c>
      <c r="BI65" s="179">
        <v>0</v>
      </c>
      <c r="BJ65" s="8">
        <f t="shared" si="20"/>
        <v>0</v>
      </c>
      <c r="BL65" s="8">
        <f t="shared" si="21"/>
        <v>30.97</v>
      </c>
      <c r="BM65" s="8">
        <f t="shared" si="22"/>
        <v>20.93</v>
      </c>
      <c r="BN65" s="8">
        <f t="shared" si="23"/>
        <v>32</v>
      </c>
      <c r="BO65" s="8">
        <f t="shared" si="24"/>
        <v>0</v>
      </c>
      <c r="BP65" s="140">
        <f t="shared" si="25"/>
        <v>-1.0300000000000011</v>
      </c>
      <c r="BQ65" s="140">
        <f t="shared" si="26"/>
        <v>20.93</v>
      </c>
    </row>
    <row r="66" spans="1:69">
      <c r="A66" s="8" t="s">
        <v>108</v>
      </c>
      <c r="B66" s="15">
        <f>'[3]16'!B68</f>
        <v>320</v>
      </c>
      <c r="C66" s="16">
        <f>'[3]16'!C68</f>
        <v>0</v>
      </c>
      <c r="D66" s="16">
        <f>'[3]16'!D68</f>
        <v>0</v>
      </c>
      <c r="E66" s="16">
        <f>'[3]16'!E68</f>
        <v>0</v>
      </c>
      <c r="F66" s="16">
        <f>'[3]16'!F68</f>
        <v>950</v>
      </c>
      <c r="G66" s="16">
        <f>'[3]16'!G68</f>
        <v>0</v>
      </c>
      <c r="H66" s="17">
        <f t="shared" si="27"/>
        <v>1270</v>
      </c>
      <c r="I66" s="15">
        <f>'[3]16'!J68</f>
        <v>285</v>
      </c>
      <c r="J66" s="16">
        <f>'[3]16'!K68</f>
        <v>0</v>
      </c>
      <c r="K66" s="16">
        <f>'[3]16'!L68</f>
        <v>0</v>
      </c>
      <c r="L66" s="16">
        <f>'[3]16'!M68</f>
        <v>0</v>
      </c>
      <c r="M66" s="16">
        <f>'[3]16'!N68</f>
        <v>0</v>
      </c>
      <c r="N66" s="16">
        <f>'[3]16'!O68</f>
        <v>0</v>
      </c>
      <c r="O66" s="17">
        <f t="shared" si="28"/>
        <v>285</v>
      </c>
      <c r="P66" s="18">
        <f>frq!C66</f>
        <v>1</v>
      </c>
      <c r="Q66" s="15">
        <f t="shared" si="33"/>
        <v>285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285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253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253</v>
      </c>
      <c r="AT66" s="8">
        <v>30.97</v>
      </c>
      <c r="AU66" s="8">
        <v>20.93</v>
      </c>
      <c r="AW66" s="179">
        <v>32</v>
      </c>
      <c r="AX66" s="179">
        <v>0</v>
      </c>
      <c r="AY66" s="179">
        <v>0</v>
      </c>
      <c r="AZ66" s="179">
        <v>0</v>
      </c>
      <c r="BA66" s="179">
        <v>0</v>
      </c>
      <c r="BB66" s="179">
        <v>0</v>
      </c>
      <c r="BC66" s="8">
        <f t="shared" si="19"/>
        <v>32</v>
      </c>
      <c r="BD66" s="179">
        <v>0</v>
      </c>
      <c r="BE66" s="179">
        <v>0</v>
      </c>
      <c r="BF66" s="179">
        <v>0</v>
      </c>
      <c r="BG66" s="179">
        <v>0</v>
      </c>
      <c r="BH66" s="179">
        <v>0</v>
      </c>
      <c r="BI66" s="179">
        <v>0</v>
      </c>
      <c r="BJ66" s="8">
        <f t="shared" si="20"/>
        <v>0</v>
      </c>
      <c r="BL66" s="8">
        <f t="shared" si="21"/>
        <v>30.97</v>
      </c>
      <c r="BM66" s="8">
        <f t="shared" si="22"/>
        <v>20.93</v>
      </c>
      <c r="BN66" s="8">
        <f t="shared" si="23"/>
        <v>32</v>
      </c>
      <c r="BO66" s="8">
        <f t="shared" si="24"/>
        <v>0</v>
      </c>
      <c r="BP66" s="140">
        <f t="shared" si="25"/>
        <v>-1.0300000000000011</v>
      </c>
      <c r="BQ66" s="140">
        <f t="shared" si="26"/>
        <v>20.93</v>
      </c>
    </row>
    <row r="67" spans="1:69">
      <c r="A67" s="8" t="s">
        <v>109</v>
      </c>
      <c r="B67" s="15">
        <f>'[3]16'!B69</f>
        <v>320</v>
      </c>
      <c r="C67" s="16">
        <f>'[3]16'!C69</f>
        <v>0</v>
      </c>
      <c r="D67" s="16">
        <f>'[3]16'!D69</f>
        <v>0</v>
      </c>
      <c r="E67" s="16">
        <f>'[3]16'!E69</f>
        <v>0</v>
      </c>
      <c r="F67" s="16">
        <f>'[3]16'!F69</f>
        <v>950</v>
      </c>
      <c r="G67" s="16">
        <f>'[3]16'!G69</f>
        <v>0</v>
      </c>
      <c r="H67" s="17">
        <f t="shared" si="27"/>
        <v>1270</v>
      </c>
      <c r="I67" s="15">
        <f>'[3]16'!J69</f>
        <v>285</v>
      </c>
      <c r="J67" s="16">
        <f>'[3]16'!K69</f>
        <v>0</v>
      </c>
      <c r="K67" s="16">
        <f>'[3]16'!L69</f>
        <v>0</v>
      </c>
      <c r="L67" s="16">
        <f>'[3]16'!M69</f>
        <v>0</v>
      </c>
      <c r="M67" s="16">
        <f>'[3]16'!N69</f>
        <v>0</v>
      </c>
      <c r="N67" s="16">
        <f>'[3]16'!O69</f>
        <v>0</v>
      </c>
      <c r="O67" s="17">
        <f t="shared" si="28"/>
        <v>285</v>
      </c>
      <c r="P67" s="18">
        <f>frq!C67</f>
        <v>1</v>
      </c>
      <c r="Q67" s="15">
        <f t="shared" si="33"/>
        <v>285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285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253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253</v>
      </c>
      <c r="AT67" s="8">
        <v>30.97</v>
      </c>
      <c r="AU67" s="8">
        <v>20.93</v>
      </c>
      <c r="AW67" s="179">
        <v>32</v>
      </c>
      <c r="AX67" s="179">
        <v>0</v>
      </c>
      <c r="AY67" s="179">
        <v>0</v>
      </c>
      <c r="AZ67" s="179">
        <v>0</v>
      </c>
      <c r="BA67" s="179">
        <v>0</v>
      </c>
      <c r="BB67" s="179">
        <v>0</v>
      </c>
      <c r="BC67" s="8">
        <f t="shared" si="19"/>
        <v>32</v>
      </c>
      <c r="BD67" s="179">
        <v>0</v>
      </c>
      <c r="BE67" s="179">
        <v>0</v>
      </c>
      <c r="BF67" s="179">
        <v>0</v>
      </c>
      <c r="BG67" s="179">
        <v>0</v>
      </c>
      <c r="BH67" s="179">
        <v>0</v>
      </c>
      <c r="BI67" s="179">
        <v>0</v>
      </c>
      <c r="BJ67" s="8">
        <f t="shared" si="20"/>
        <v>0</v>
      </c>
      <c r="BL67" s="8">
        <f t="shared" si="21"/>
        <v>30.97</v>
      </c>
      <c r="BM67" s="8">
        <f t="shared" si="22"/>
        <v>20.93</v>
      </c>
      <c r="BN67" s="8">
        <f t="shared" si="23"/>
        <v>32</v>
      </c>
      <c r="BO67" s="8">
        <f t="shared" si="24"/>
        <v>0</v>
      </c>
      <c r="BP67" s="140">
        <f t="shared" si="25"/>
        <v>-1.0300000000000011</v>
      </c>
      <c r="BQ67" s="140">
        <f t="shared" si="26"/>
        <v>20.93</v>
      </c>
    </row>
    <row r="68" spans="1:69">
      <c r="A68" s="8" t="s">
        <v>110</v>
      </c>
      <c r="B68" s="15">
        <f>'[3]16'!B70</f>
        <v>320</v>
      </c>
      <c r="C68" s="16">
        <f>'[3]16'!C70</f>
        <v>0</v>
      </c>
      <c r="D68" s="16">
        <f>'[3]16'!D70</f>
        <v>0</v>
      </c>
      <c r="E68" s="16">
        <f>'[3]16'!E70</f>
        <v>0</v>
      </c>
      <c r="F68" s="16">
        <f>'[3]16'!F70</f>
        <v>950</v>
      </c>
      <c r="G68" s="16">
        <f>'[3]16'!G70</f>
        <v>0</v>
      </c>
      <c r="H68" s="17">
        <f t="shared" si="27"/>
        <v>1270</v>
      </c>
      <c r="I68" s="15">
        <f>'[3]16'!J70</f>
        <v>285</v>
      </c>
      <c r="J68" s="16">
        <f>'[3]16'!K70</f>
        <v>0</v>
      </c>
      <c r="K68" s="16">
        <f>'[3]16'!L70</f>
        <v>0</v>
      </c>
      <c r="L68" s="16">
        <f>'[3]16'!M70</f>
        <v>0</v>
      </c>
      <c r="M68" s="16">
        <f>'[3]16'!N70</f>
        <v>0</v>
      </c>
      <c r="N68" s="16">
        <f>'[3]16'!O70</f>
        <v>0</v>
      </c>
      <c r="O68" s="17">
        <f t="shared" si="28"/>
        <v>285</v>
      </c>
      <c r="P68" s="18">
        <f>frq!C68</f>
        <v>1</v>
      </c>
      <c r="Q68" s="15">
        <f t="shared" si="33"/>
        <v>285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285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253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253</v>
      </c>
      <c r="AT68" s="8">
        <v>30.97</v>
      </c>
      <c r="AU68" s="8">
        <v>19.59</v>
      </c>
      <c r="AW68" s="179">
        <v>32</v>
      </c>
      <c r="AX68" s="179">
        <v>0</v>
      </c>
      <c r="AY68" s="179">
        <v>0</v>
      </c>
      <c r="AZ68" s="179">
        <v>0</v>
      </c>
      <c r="BA68" s="179">
        <v>0</v>
      </c>
      <c r="BB68" s="179">
        <v>0</v>
      </c>
      <c r="BC68" s="8">
        <f t="shared" ref="BC68:BC98" si="51">SUM(AW68:BB68)</f>
        <v>32</v>
      </c>
      <c r="BD68" s="179">
        <v>0</v>
      </c>
      <c r="BE68" s="179">
        <v>0</v>
      </c>
      <c r="BF68" s="179">
        <v>0</v>
      </c>
      <c r="BG68" s="179">
        <v>0</v>
      </c>
      <c r="BH68" s="179">
        <v>0</v>
      </c>
      <c r="BI68" s="179">
        <v>0</v>
      </c>
      <c r="BJ68" s="8">
        <f t="shared" ref="BJ68:BJ98" si="52">SUM(BD68:BI68)</f>
        <v>0</v>
      </c>
      <c r="BL68" s="8">
        <f t="shared" ref="BL68:BL98" si="53">AT68</f>
        <v>30.97</v>
      </c>
      <c r="BM68" s="8">
        <f t="shared" ref="BM68:BM98" si="54">AU68</f>
        <v>19.59</v>
      </c>
      <c r="BN68" s="8">
        <f t="shared" ref="BN68:BN98" si="55">BC68</f>
        <v>32</v>
      </c>
      <c r="BO68" s="8">
        <f t="shared" ref="BO68:BO98" si="56">BJ68</f>
        <v>0</v>
      </c>
      <c r="BP68" s="140">
        <f t="shared" ref="BP68:BP98" si="57">BL68-BN68</f>
        <v>-1.0300000000000011</v>
      </c>
      <c r="BQ68" s="140">
        <f t="shared" ref="BQ68:BQ98" si="58">BM68-BO68</f>
        <v>19.59</v>
      </c>
    </row>
    <row r="69" spans="1:69">
      <c r="A69" s="8" t="s">
        <v>111</v>
      </c>
      <c r="B69" s="15">
        <f>'[3]16'!B71</f>
        <v>320</v>
      </c>
      <c r="C69" s="16">
        <f>'[3]16'!C71</f>
        <v>0</v>
      </c>
      <c r="D69" s="16">
        <f>'[3]16'!D71</f>
        <v>0</v>
      </c>
      <c r="E69" s="16">
        <f>'[3]16'!E71</f>
        <v>0</v>
      </c>
      <c r="F69" s="16">
        <f>'[3]16'!F71</f>
        <v>950</v>
      </c>
      <c r="G69" s="16">
        <f>'[3]16'!G71</f>
        <v>0</v>
      </c>
      <c r="H69" s="17">
        <f t="shared" ref="H69:H98" si="59">SUM(B69:G69)</f>
        <v>1270</v>
      </c>
      <c r="I69" s="15">
        <f>'[3]16'!J71</f>
        <v>281</v>
      </c>
      <c r="J69" s="16">
        <f>'[3]16'!K71</f>
        <v>0</v>
      </c>
      <c r="K69" s="16">
        <f>'[3]16'!L71</f>
        <v>0</v>
      </c>
      <c r="L69" s="16">
        <f>'[3]16'!M71</f>
        <v>0</v>
      </c>
      <c r="M69" s="16">
        <f>'[3]16'!N71</f>
        <v>0</v>
      </c>
      <c r="N69" s="16">
        <f>'[3]16'!O71</f>
        <v>0</v>
      </c>
      <c r="O69" s="17">
        <f t="shared" ref="O69:O98" si="60">SUM(I69:N69)</f>
        <v>281</v>
      </c>
      <c r="P69" s="18">
        <f>frq!C69</f>
        <v>1</v>
      </c>
      <c r="Q69" s="15">
        <f t="shared" si="33"/>
        <v>281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281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249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249</v>
      </c>
      <c r="AT69" s="8">
        <v>30.97</v>
      </c>
      <c r="AU69" s="8">
        <v>19.59</v>
      </c>
      <c r="AW69" s="179">
        <v>32</v>
      </c>
      <c r="AX69" s="179">
        <v>0</v>
      </c>
      <c r="AY69" s="179">
        <v>0</v>
      </c>
      <c r="AZ69" s="179">
        <v>0</v>
      </c>
      <c r="BA69" s="179">
        <v>0</v>
      </c>
      <c r="BB69" s="179">
        <v>0</v>
      </c>
      <c r="BC69" s="8">
        <f t="shared" si="51"/>
        <v>32</v>
      </c>
      <c r="BD69" s="179">
        <v>0</v>
      </c>
      <c r="BE69" s="179">
        <v>0</v>
      </c>
      <c r="BF69" s="179">
        <v>0</v>
      </c>
      <c r="BG69" s="179">
        <v>0</v>
      </c>
      <c r="BH69" s="179">
        <v>0</v>
      </c>
      <c r="BI69" s="179">
        <v>0</v>
      </c>
      <c r="BJ69" s="8">
        <f t="shared" si="52"/>
        <v>0</v>
      </c>
      <c r="BL69" s="8">
        <f t="shared" si="53"/>
        <v>30.97</v>
      </c>
      <c r="BM69" s="8">
        <f t="shared" si="54"/>
        <v>19.59</v>
      </c>
      <c r="BN69" s="8">
        <f t="shared" si="55"/>
        <v>32</v>
      </c>
      <c r="BO69" s="8">
        <f t="shared" si="56"/>
        <v>0</v>
      </c>
      <c r="BP69" s="140">
        <f t="shared" si="57"/>
        <v>-1.0300000000000011</v>
      </c>
      <c r="BQ69" s="140">
        <f t="shared" si="58"/>
        <v>19.59</v>
      </c>
    </row>
    <row r="70" spans="1:69">
      <c r="A70" s="8" t="s">
        <v>112</v>
      </c>
      <c r="B70" s="15">
        <f>'[3]16'!B72</f>
        <v>320</v>
      </c>
      <c r="C70" s="16">
        <f>'[3]16'!C72</f>
        <v>0</v>
      </c>
      <c r="D70" s="16">
        <f>'[3]16'!D72</f>
        <v>0</v>
      </c>
      <c r="E70" s="16">
        <f>'[3]16'!E72</f>
        <v>0</v>
      </c>
      <c r="F70" s="16">
        <f>'[3]16'!F72</f>
        <v>950</v>
      </c>
      <c r="G70" s="16">
        <f>'[3]16'!G72</f>
        <v>0</v>
      </c>
      <c r="H70" s="17">
        <f t="shared" si="59"/>
        <v>1270</v>
      </c>
      <c r="I70" s="15">
        <f>'[3]16'!J72</f>
        <v>270</v>
      </c>
      <c r="J70" s="16">
        <f>'[3]16'!K72</f>
        <v>0</v>
      </c>
      <c r="K70" s="16">
        <f>'[3]16'!L72</f>
        <v>0</v>
      </c>
      <c r="L70" s="16">
        <f>'[3]16'!M72</f>
        <v>0</v>
      </c>
      <c r="M70" s="16">
        <f>'[3]16'!N72</f>
        <v>0</v>
      </c>
      <c r="N70" s="16">
        <f>'[3]16'!O72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9</v>
      </c>
      <c r="AL70" s="8">
        <f t="shared" si="35"/>
        <v>229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229</v>
      </c>
      <c r="AT70" s="8">
        <v>30.97</v>
      </c>
      <c r="AU70" s="8">
        <v>19.59</v>
      </c>
      <c r="AW70" s="179">
        <v>32</v>
      </c>
      <c r="AX70" s="179">
        <v>0</v>
      </c>
      <c r="AY70" s="179">
        <v>0</v>
      </c>
      <c r="AZ70" s="179">
        <v>0</v>
      </c>
      <c r="BA70" s="179">
        <v>0</v>
      </c>
      <c r="BB70" s="179">
        <v>0</v>
      </c>
      <c r="BC70" s="8">
        <f t="shared" si="51"/>
        <v>32</v>
      </c>
      <c r="BD70" s="179">
        <v>9</v>
      </c>
      <c r="BE70" s="179">
        <v>0</v>
      </c>
      <c r="BF70" s="179">
        <v>0</v>
      </c>
      <c r="BG70" s="179">
        <v>0</v>
      </c>
      <c r="BH70" s="179">
        <v>0</v>
      </c>
      <c r="BI70" s="179">
        <v>0</v>
      </c>
      <c r="BJ70" s="8">
        <f t="shared" si="52"/>
        <v>9</v>
      </c>
      <c r="BL70" s="8">
        <f t="shared" si="53"/>
        <v>30.97</v>
      </c>
      <c r="BM70" s="8">
        <f t="shared" si="54"/>
        <v>19.59</v>
      </c>
      <c r="BN70" s="8">
        <f t="shared" si="55"/>
        <v>32</v>
      </c>
      <c r="BO70" s="8">
        <f t="shared" si="56"/>
        <v>9</v>
      </c>
      <c r="BP70" s="140">
        <f t="shared" si="57"/>
        <v>-1.0300000000000011</v>
      </c>
      <c r="BQ70" s="140">
        <f t="shared" si="58"/>
        <v>10.59</v>
      </c>
    </row>
    <row r="71" spans="1:69">
      <c r="A71" s="8" t="s">
        <v>113</v>
      </c>
      <c r="B71" s="15">
        <f>'[3]16'!B73</f>
        <v>320</v>
      </c>
      <c r="C71" s="16">
        <f>'[3]16'!C73</f>
        <v>0</v>
      </c>
      <c r="D71" s="16">
        <f>'[3]16'!D73</f>
        <v>0</v>
      </c>
      <c r="E71" s="16">
        <f>'[3]16'!E73</f>
        <v>0</v>
      </c>
      <c r="F71" s="16">
        <f>'[3]16'!F73</f>
        <v>950</v>
      </c>
      <c r="G71" s="16">
        <f>'[3]16'!G73</f>
        <v>0</v>
      </c>
      <c r="H71" s="17">
        <f t="shared" si="59"/>
        <v>1270</v>
      </c>
      <c r="I71" s="15">
        <f>'[3]16'!J73</f>
        <v>281</v>
      </c>
      <c r="J71" s="16">
        <f>'[3]16'!K73</f>
        <v>0</v>
      </c>
      <c r="K71" s="16">
        <f>'[3]16'!L73</f>
        <v>0</v>
      </c>
      <c r="L71" s="16">
        <f>'[3]16'!M73</f>
        <v>0</v>
      </c>
      <c r="M71" s="16">
        <f>'[3]16'!N73</f>
        <v>0</v>
      </c>
      <c r="N71" s="16">
        <f>'[3]16'!O73</f>
        <v>0</v>
      </c>
      <c r="O71" s="17">
        <f t="shared" si="60"/>
        <v>281</v>
      </c>
      <c r="P71" s="18">
        <f>frq!C71</f>
        <v>1</v>
      </c>
      <c r="Q71" s="15">
        <f t="shared" si="33"/>
        <v>281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281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249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249</v>
      </c>
      <c r="AT71" s="8">
        <v>30.97</v>
      </c>
      <c r="AU71" s="8">
        <v>19.59</v>
      </c>
      <c r="AW71" s="179">
        <v>32</v>
      </c>
      <c r="AX71" s="179">
        <v>0</v>
      </c>
      <c r="AY71" s="179">
        <v>0</v>
      </c>
      <c r="AZ71" s="179">
        <v>0</v>
      </c>
      <c r="BA71" s="179">
        <v>0</v>
      </c>
      <c r="BB71" s="179">
        <v>0</v>
      </c>
      <c r="BC71" s="8">
        <f t="shared" si="51"/>
        <v>32</v>
      </c>
      <c r="BD71" s="179">
        <v>0</v>
      </c>
      <c r="BE71" s="179">
        <v>0</v>
      </c>
      <c r="BF71" s="179">
        <v>0</v>
      </c>
      <c r="BG71" s="179">
        <v>0</v>
      </c>
      <c r="BH71" s="179">
        <v>0</v>
      </c>
      <c r="BI71" s="179">
        <v>0</v>
      </c>
      <c r="BJ71" s="8">
        <f t="shared" si="52"/>
        <v>0</v>
      </c>
      <c r="BL71" s="8">
        <f t="shared" si="53"/>
        <v>30.97</v>
      </c>
      <c r="BM71" s="8">
        <f t="shared" si="54"/>
        <v>19.59</v>
      </c>
      <c r="BN71" s="8">
        <f t="shared" si="55"/>
        <v>32</v>
      </c>
      <c r="BO71" s="8">
        <f t="shared" si="56"/>
        <v>0</v>
      </c>
      <c r="BP71" s="140">
        <f t="shared" si="57"/>
        <v>-1.0300000000000011</v>
      </c>
      <c r="BQ71" s="140">
        <f t="shared" si="58"/>
        <v>19.59</v>
      </c>
    </row>
    <row r="72" spans="1:69">
      <c r="A72" s="8" t="s">
        <v>114</v>
      </c>
      <c r="B72" s="15">
        <f>'[3]16'!B74</f>
        <v>320</v>
      </c>
      <c r="C72" s="16">
        <f>'[3]16'!C74</f>
        <v>0</v>
      </c>
      <c r="D72" s="16">
        <f>'[3]16'!D74</f>
        <v>0</v>
      </c>
      <c r="E72" s="16">
        <f>'[3]16'!E74</f>
        <v>0</v>
      </c>
      <c r="F72" s="16">
        <f>'[3]16'!F74</f>
        <v>950</v>
      </c>
      <c r="G72" s="16">
        <f>'[3]16'!G74</f>
        <v>0</v>
      </c>
      <c r="H72" s="17">
        <f t="shared" si="59"/>
        <v>1270</v>
      </c>
      <c r="I72" s="15">
        <f>'[3]16'!J74</f>
        <v>270</v>
      </c>
      <c r="J72" s="16">
        <f>'[3]16'!K74</f>
        <v>0</v>
      </c>
      <c r="K72" s="16">
        <f>'[3]16'!L74</f>
        <v>0</v>
      </c>
      <c r="L72" s="16">
        <f>'[3]16'!M74</f>
        <v>0</v>
      </c>
      <c r="M72" s="16">
        <f>'[3]16'!N74</f>
        <v>0</v>
      </c>
      <c r="N72" s="16">
        <f>'[3]16'!O74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9</v>
      </c>
      <c r="AL72" s="8">
        <f t="shared" si="35"/>
        <v>229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229</v>
      </c>
      <c r="AT72" s="8">
        <v>30.97</v>
      </c>
      <c r="AU72" s="8">
        <v>19.59</v>
      </c>
      <c r="AW72" s="179">
        <v>32</v>
      </c>
      <c r="AX72" s="179">
        <v>0</v>
      </c>
      <c r="AY72" s="179">
        <v>0</v>
      </c>
      <c r="AZ72" s="179">
        <v>0</v>
      </c>
      <c r="BA72" s="179">
        <v>0</v>
      </c>
      <c r="BB72" s="179">
        <v>0</v>
      </c>
      <c r="BC72" s="8">
        <f t="shared" si="51"/>
        <v>32</v>
      </c>
      <c r="BD72" s="179">
        <v>9</v>
      </c>
      <c r="BE72" s="179">
        <v>0</v>
      </c>
      <c r="BF72" s="179">
        <v>0</v>
      </c>
      <c r="BG72" s="179">
        <v>0</v>
      </c>
      <c r="BH72" s="179">
        <v>0</v>
      </c>
      <c r="BI72" s="179">
        <v>0</v>
      </c>
      <c r="BJ72" s="8">
        <f t="shared" si="52"/>
        <v>9</v>
      </c>
      <c r="BL72" s="8">
        <f t="shared" si="53"/>
        <v>30.97</v>
      </c>
      <c r="BM72" s="8">
        <f t="shared" si="54"/>
        <v>19.59</v>
      </c>
      <c r="BN72" s="8">
        <f t="shared" si="55"/>
        <v>32</v>
      </c>
      <c r="BO72" s="8">
        <f t="shared" si="56"/>
        <v>9</v>
      </c>
      <c r="BP72" s="140">
        <f t="shared" si="57"/>
        <v>-1.0300000000000011</v>
      </c>
      <c r="BQ72" s="140">
        <f t="shared" si="58"/>
        <v>10.59</v>
      </c>
    </row>
    <row r="73" spans="1:69">
      <c r="A73" s="8" t="s">
        <v>115</v>
      </c>
      <c r="B73" s="15">
        <f>'[3]16'!B75</f>
        <v>320</v>
      </c>
      <c r="C73" s="16">
        <f>'[3]16'!C75</f>
        <v>0</v>
      </c>
      <c r="D73" s="16">
        <f>'[3]16'!D75</f>
        <v>0</v>
      </c>
      <c r="E73" s="16">
        <f>'[3]16'!E75</f>
        <v>0</v>
      </c>
      <c r="F73" s="16">
        <f>'[3]16'!F75</f>
        <v>950</v>
      </c>
      <c r="G73" s="16">
        <f>'[3]16'!G75</f>
        <v>0</v>
      </c>
      <c r="H73" s="17">
        <f t="shared" si="59"/>
        <v>1270</v>
      </c>
      <c r="I73" s="15">
        <f>'[3]16'!J75</f>
        <v>270</v>
      </c>
      <c r="J73" s="16">
        <f>'[3]16'!K75</f>
        <v>0</v>
      </c>
      <c r="K73" s="16">
        <f>'[3]16'!L75</f>
        <v>0</v>
      </c>
      <c r="L73" s="16">
        <f>'[3]16'!M75</f>
        <v>0</v>
      </c>
      <c r="M73" s="16">
        <f>'[3]16'!N75</f>
        <v>0</v>
      </c>
      <c r="N73" s="16">
        <f>'[3]16'!O75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9</v>
      </c>
      <c r="AL73" s="8">
        <f t="shared" si="35"/>
        <v>229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229</v>
      </c>
      <c r="AT73" s="8">
        <v>30.97</v>
      </c>
      <c r="AU73" s="8">
        <v>19.59</v>
      </c>
      <c r="AW73" s="179">
        <v>32</v>
      </c>
      <c r="AX73" s="179">
        <v>0</v>
      </c>
      <c r="AY73" s="179">
        <v>0</v>
      </c>
      <c r="AZ73" s="179">
        <v>0</v>
      </c>
      <c r="BA73" s="179">
        <v>0</v>
      </c>
      <c r="BB73" s="179">
        <v>0</v>
      </c>
      <c r="BC73" s="8">
        <f t="shared" si="51"/>
        <v>32</v>
      </c>
      <c r="BD73" s="179">
        <v>9</v>
      </c>
      <c r="BE73" s="179">
        <v>0</v>
      </c>
      <c r="BF73" s="179">
        <v>0</v>
      </c>
      <c r="BG73" s="179">
        <v>0</v>
      </c>
      <c r="BH73" s="179">
        <v>0</v>
      </c>
      <c r="BI73" s="179">
        <v>0</v>
      </c>
      <c r="BJ73" s="8">
        <f t="shared" si="52"/>
        <v>9</v>
      </c>
      <c r="BL73" s="8">
        <f t="shared" si="53"/>
        <v>30.97</v>
      </c>
      <c r="BM73" s="8">
        <f t="shared" si="54"/>
        <v>19.59</v>
      </c>
      <c r="BN73" s="8">
        <f t="shared" si="55"/>
        <v>32</v>
      </c>
      <c r="BO73" s="8">
        <f t="shared" si="56"/>
        <v>9</v>
      </c>
      <c r="BP73" s="140">
        <f t="shared" si="57"/>
        <v>-1.0300000000000011</v>
      </c>
      <c r="BQ73" s="140">
        <f t="shared" si="58"/>
        <v>10.59</v>
      </c>
    </row>
    <row r="74" spans="1:69">
      <c r="A74" s="8" t="s">
        <v>116</v>
      </c>
      <c r="B74" s="15">
        <f>'[3]16'!B76</f>
        <v>320</v>
      </c>
      <c r="C74" s="16">
        <f>'[3]16'!C76</f>
        <v>0</v>
      </c>
      <c r="D74" s="16">
        <f>'[3]16'!D76</f>
        <v>0</v>
      </c>
      <c r="E74" s="16">
        <f>'[3]16'!E76</f>
        <v>0</v>
      </c>
      <c r="F74" s="16">
        <f>'[3]16'!F76</f>
        <v>950</v>
      </c>
      <c r="G74" s="16">
        <f>'[3]16'!G76</f>
        <v>0</v>
      </c>
      <c r="H74" s="17">
        <f t="shared" si="59"/>
        <v>1270</v>
      </c>
      <c r="I74" s="15">
        <f>'[3]16'!J76</f>
        <v>270</v>
      </c>
      <c r="J74" s="16">
        <f>'[3]16'!K76</f>
        <v>0</v>
      </c>
      <c r="K74" s="16">
        <f>'[3]16'!L76</f>
        <v>0</v>
      </c>
      <c r="L74" s="16">
        <f>'[3]16'!M76</f>
        <v>0</v>
      </c>
      <c r="M74" s="16">
        <f>'[3]16'!N76</f>
        <v>0</v>
      </c>
      <c r="N74" s="16">
        <f>'[3]16'!O76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9</v>
      </c>
      <c r="AL74" s="8">
        <f t="shared" si="35"/>
        <v>229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229</v>
      </c>
      <c r="AT74" s="8">
        <v>30.97</v>
      </c>
      <c r="AU74" s="8">
        <v>19.59</v>
      </c>
      <c r="AW74" s="179">
        <v>32</v>
      </c>
      <c r="AX74" s="179">
        <v>0</v>
      </c>
      <c r="AY74" s="179">
        <v>0</v>
      </c>
      <c r="AZ74" s="179">
        <v>0</v>
      </c>
      <c r="BA74" s="179">
        <v>0</v>
      </c>
      <c r="BB74" s="179">
        <v>0</v>
      </c>
      <c r="BC74" s="8">
        <f t="shared" si="51"/>
        <v>32</v>
      </c>
      <c r="BD74" s="179">
        <v>9</v>
      </c>
      <c r="BE74" s="179">
        <v>0</v>
      </c>
      <c r="BF74" s="179">
        <v>0</v>
      </c>
      <c r="BG74" s="179">
        <v>0</v>
      </c>
      <c r="BH74" s="179">
        <v>0</v>
      </c>
      <c r="BI74" s="179">
        <v>0</v>
      </c>
      <c r="BJ74" s="8">
        <f t="shared" si="52"/>
        <v>9</v>
      </c>
      <c r="BL74" s="8">
        <f t="shared" si="53"/>
        <v>30.97</v>
      </c>
      <c r="BM74" s="8">
        <f t="shared" si="54"/>
        <v>19.59</v>
      </c>
      <c r="BN74" s="8">
        <f t="shared" si="55"/>
        <v>32</v>
      </c>
      <c r="BO74" s="8">
        <f t="shared" si="56"/>
        <v>9</v>
      </c>
      <c r="BP74" s="140">
        <f t="shared" si="57"/>
        <v>-1.0300000000000011</v>
      </c>
      <c r="BQ74" s="140">
        <f t="shared" si="58"/>
        <v>10.59</v>
      </c>
    </row>
    <row r="75" spans="1:69">
      <c r="A75" s="8" t="s">
        <v>117</v>
      </c>
      <c r="B75" s="15">
        <f>'[3]16'!B77</f>
        <v>320</v>
      </c>
      <c r="C75" s="16">
        <f>'[3]16'!C77</f>
        <v>0</v>
      </c>
      <c r="D75" s="16">
        <f>'[3]16'!D77</f>
        <v>0</v>
      </c>
      <c r="E75" s="16">
        <f>'[3]16'!E77</f>
        <v>0</v>
      </c>
      <c r="F75" s="16">
        <f>'[3]16'!F77</f>
        <v>970</v>
      </c>
      <c r="G75" s="16">
        <f>'[3]16'!G77</f>
        <v>0</v>
      </c>
      <c r="H75" s="17">
        <f t="shared" si="59"/>
        <v>1290</v>
      </c>
      <c r="I75" s="15">
        <f>'[3]16'!J77</f>
        <v>270</v>
      </c>
      <c r="J75" s="16">
        <f>'[3]16'!K77</f>
        <v>0</v>
      </c>
      <c r="K75" s="16">
        <f>'[3]16'!L77</f>
        <v>0</v>
      </c>
      <c r="L75" s="16">
        <f>'[3]16'!M77</f>
        <v>0</v>
      </c>
      <c r="M75" s="16">
        <f>'[3]16'!N77</f>
        <v>0</v>
      </c>
      <c r="N75" s="16">
        <f>'[3]16'!O77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21.51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21.51</v>
      </c>
      <c r="AL75" s="8">
        <f t="shared" si="35"/>
        <v>216.49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216.49</v>
      </c>
      <c r="AT75" s="8">
        <v>30.97</v>
      </c>
      <c r="AU75" s="8">
        <v>19.59</v>
      </c>
      <c r="AW75" s="179">
        <v>32</v>
      </c>
      <c r="AX75" s="179">
        <v>0</v>
      </c>
      <c r="AY75" s="179">
        <v>0</v>
      </c>
      <c r="AZ75" s="179">
        <v>0</v>
      </c>
      <c r="BA75" s="179">
        <v>0</v>
      </c>
      <c r="BB75" s="179">
        <v>0</v>
      </c>
      <c r="BC75" s="8">
        <f t="shared" si="51"/>
        <v>32</v>
      </c>
      <c r="BD75" s="179">
        <v>21.51</v>
      </c>
      <c r="BE75" s="179">
        <v>0</v>
      </c>
      <c r="BF75" s="179">
        <v>0</v>
      </c>
      <c r="BG75" s="179">
        <v>0</v>
      </c>
      <c r="BH75" s="179">
        <v>0</v>
      </c>
      <c r="BI75" s="179">
        <v>0</v>
      </c>
      <c r="BJ75" s="8">
        <f t="shared" si="52"/>
        <v>21.51</v>
      </c>
      <c r="BL75" s="8">
        <f t="shared" si="53"/>
        <v>30.97</v>
      </c>
      <c r="BM75" s="8">
        <f t="shared" si="54"/>
        <v>19.59</v>
      </c>
      <c r="BN75" s="8">
        <f t="shared" si="55"/>
        <v>32</v>
      </c>
      <c r="BO75" s="8">
        <f t="shared" si="56"/>
        <v>21.51</v>
      </c>
      <c r="BP75" s="140">
        <f t="shared" si="57"/>
        <v>-1.0300000000000011</v>
      </c>
      <c r="BQ75" s="140">
        <f t="shared" si="58"/>
        <v>-1.9200000000000017</v>
      </c>
    </row>
    <row r="76" spans="1:69">
      <c r="A76" s="8" t="s">
        <v>118</v>
      </c>
      <c r="B76" s="15">
        <f>'[3]16'!B78</f>
        <v>320</v>
      </c>
      <c r="C76" s="16">
        <f>'[3]16'!C78</f>
        <v>0</v>
      </c>
      <c r="D76" s="16">
        <f>'[3]16'!D78</f>
        <v>0</v>
      </c>
      <c r="E76" s="16">
        <f>'[3]16'!E78</f>
        <v>0</v>
      </c>
      <c r="F76" s="16">
        <f>'[3]16'!F78</f>
        <v>970</v>
      </c>
      <c r="G76" s="16">
        <f>'[3]16'!G78</f>
        <v>0</v>
      </c>
      <c r="H76" s="17">
        <f t="shared" si="59"/>
        <v>1290</v>
      </c>
      <c r="I76" s="15">
        <f>'[3]16'!J78</f>
        <v>270</v>
      </c>
      <c r="J76" s="16">
        <f>'[3]16'!K78</f>
        <v>0</v>
      </c>
      <c r="K76" s="16">
        <f>'[3]16'!L78</f>
        <v>0</v>
      </c>
      <c r="L76" s="16">
        <f>'[3]16'!M78</f>
        <v>0</v>
      </c>
      <c r="M76" s="16">
        <f>'[3]16'!N78</f>
        <v>0</v>
      </c>
      <c r="N76" s="16">
        <f>'[3]16'!O78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21.51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21.51</v>
      </c>
      <c r="AL76" s="8">
        <f t="shared" si="35"/>
        <v>216.49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216.49</v>
      </c>
      <c r="AT76" s="8">
        <v>30.97</v>
      </c>
      <c r="AU76" s="8">
        <v>0</v>
      </c>
      <c r="AW76" s="179">
        <v>32</v>
      </c>
      <c r="AX76" s="179">
        <v>0</v>
      </c>
      <c r="AY76" s="179">
        <v>0</v>
      </c>
      <c r="AZ76" s="179">
        <v>0</v>
      </c>
      <c r="BA76" s="179">
        <v>0</v>
      </c>
      <c r="BB76" s="179">
        <v>0</v>
      </c>
      <c r="BC76" s="8">
        <f t="shared" si="51"/>
        <v>32</v>
      </c>
      <c r="BD76" s="179">
        <v>21.51</v>
      </c>
      <c r="BE76" s="179">
        <v>0</v>
      </c>
      <c r="BF76" s="179">
        <v>0</v>
      </c>
      <c r="BG76" s="179">
        <v>0</v>
      </c>
      <c r="BH76" s="179">
        <v>0</v>
      </c>
      <c r="BI76" s="179">
        <v>0</v>
      </c>
      <c r="BJ76" s="8">
        <f t="shared" si="52"/>
        <v>21.51</v>
      </c>
      <c r="BL76" s="8">
        <f t="shared" si="53"/>
        <v>30.97</v>
      </c>
      <c r="BM76" s="8">
        <f t="shared" si="54"/>
        <v>0</v>
      </c>
      <c r="BN76" s="8">
        <f t="shared" si="55"/>
        <v>32</v>
      </c>
      <c r="BO76" s="8">
        <f t="shared" si="56"/>
        <v>21.51</v>
      </c>
      <c r="BP76" s="140">
        <f t="shared" si="57"/>
        <v>-1.0300000000000011</v>
      </c>
      <c r="BQ76" s="140">
        <f t="shared" si="58"/>
        <v>-21.51</v>
      </c>
    </row>
    <row r="77" spans="1:69">
      <c r="A77" s="8" t="s">
        <v>119</v>
      </c>
      <c r="B77" s="15">
        <f>'[3]16'!B79</f>
        <v>320</v>
      </c>
      <c r="C77" s="16">
        <f>'[3]16'!C79</f>
        <v>0</v>
      </c>
      <c r="D77" s="16">
        <f>'[3]16'!D79</f>
        <v>0</v>
      </c>
      <c r="E77" s="16">
        <f>'[3]16'!E79</f>
        <v>0</v>
      </c>
      <c r="F77" s="16">
        <f>'[3]16'!F79</f>
        <v>970</v>
      </c>
      <c r="G77" s="16">
        <f>'[3]16'!G79</f>
        <v>0</v>
      </c>
      <c r="H77" s="17">
        <f t="shared" si="59"/>
        <v>1290</v>
      </c>
      <c r="I77" s="15">
        <f>'[3]16'!J79</f>
        <v>270</v>
      </c>
      <c r="J77" s="16">
        <f>'[3]16'!K79</f>
        <v>0</v>
      </c>
      <c r="K77" s="16">
        <f>'[3]16'!L79</f>
        <v>0</v>
      </c>
      <c r="L77" s="16">
        <f>'[3]16'!M79</f>
        <v>0</v>
      </c>
      <c r="M77" s="16">
        <f>'[3]16'!N79</f>
        <v>0</v>
      </c>
      <c r="N77" s="16">
        <f>'[3]16'!O79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21.63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21.63</v>
      </c>
      <c r="AL77" s="8">
        <f t="shared" si="35"/>
        <v>216.37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216.37</v>
      </c>
      <c r="AT77" s="8">
        <v>30.97</v>
      </c>
      <c r="AU77" s="8">
        <v>0</v>
      </c>
      <c r="AW77" s="179">
        <v>32</v>
      </c>
      <c r="AX77" s="179">
        <v>0</v>
      </c>
      <c r="AY77" s="179">
        <v>0</v>
      </c>
      <c r="AZ77" s="179">
        <v>0</v>
      </c>
      <c r="BA77" s="179">
        <v>0</v>
      </c>
      <c r="BB77" s="179">
        <v>0</v>
      </c>
      <c r="BC77" s="8">
        <f t="shared" si="51"/>
        <v>32</v>
      </c>
      <c r="BD77" s="179">
        <v>21.63</v>
      </c>
      <c r="BE77" s="179">
        <v>0</v>
      </c>
      <c r="BF77" s="179">
        <v>0</v>
      </c>
      <c r="BG77" s="179">
        <v>0</v>
      </c>
      <c r="BH77" s="179">
        <v>0</v>
      </c>
      <c r="BI77" s="179">
        <v>0</v>
      </c>
      <c r="BJ77" s="8">
        <f t="shared" si="52"/>
        <v>21.63</v>
      </c>
      <c r="BL77" s="8">
        <f t="shared" si="53"/>
        <v>30.97</v>
      </c>
      <c r="BM77" s="8">
        <f t="shared" si="54"/>
        <v>0</v>
      </c>
      <c r="BN77" s="8">
        <f t="shared" si="55"/>
        <v>32</v>
      </c>
      <c r="BO77" s="8">
        <f t="shared" si="56"/>
        <v>21.63</v>
      </c>
      <c r="BP77" s="140">
        <f t="shared" si="57"/>
        <v>-1.0300000000000011</v>
      </c>
      <c r="BQ77" s="140">
        <f t="shared" si="58"/>
        <v>-21.63</v>
      </c>
    </row>
    <row r="78" spans="1:69">
      <c r="A78" s="8" t="s">
        <v>120</v>
      </c>
      <c r="B78" s="15">
        <f>'[3]16'!B80</f>
        <v>320</v>
      </c>
      <c r="C78" s="16">
        <f>'[3]16'!C80</f>
        <v>0</v>
      </c>
      <c r="D78" s="16">
        <f>'[3]16'!D80</f>
        <v>0</v>
      </c>
      <c r="E78" s="16">
        <f>'[3]16'!E80</f>
        <v>0</v>
      </c>
      <c r="F78" s="16">
        <f>'[3]16'!F80</f>
        <v>970</v>
      </c>
      <c r="G78" s="16">
        <f>'[3]16'!G80</f>
        <v>0</v>
      </c>
      <c r="H78" s="17">
        <f t="shared" si="59"/>
        <v>1290</v>
      </c>
      <c r="I78" s="15">
        <f>'[3]16'!J80</f>
        <v>270</v>
      </c>
      <c r="J78" s="16">
        <f>'[3]16'!K80</f>
        <v>0</v>
      </c>
      <c r="K78" s="16">
        <f>'[3]16'!L80</f>
        <v>0</v>
      </c>
      <c r="L78" s="16">
        <f>'[3]16'!M80</f>
        <v>0</v>
      </c>
      <c r="M78" s="16">
        <f>'[3]16'!N80</f>
        <v>0</v>
      </c>
      <c r="N78" s="16">
        <f>'[3]16'!O80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21.63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21.63</v>
      </c>
      <c r="AL78" s="8">
        <f t="shared" si="35"/>
        <v>216.37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216.37</v>
      </c>
      <c r="AT78" s="8">
        <v>29.51</v>
      </c>
      <c r="AU78" s="8">
        <v>0</v>
      </c>
      <c r="AW78" s="179">
        <v>32</v>
      </c>
      <c r="AX78" s="179">
        <v>0</v>
      </c>
      <c r="AY78" s="179">
        <v>0</v>
      </c>
      <c r="AZ78" s="179">
        <v>0</v>
      </c>
      <c r="BA78" s="179">
        <v>0</v>
      </c>
      <c r="BB78" s="179">
        <v>0</v>
      </c>
      <c r="BC78" s="8">
        <f t="shared" si="51"/>
        <v>32</v>
      </c>
      <c r="BD78" s="179">
        <v>21.63</v>
      </c>
      <c r="BE78" s="179">
        <v>0</v>
      </c>
      <c r="BF78" s="179">
        <v>0</v>
      </c>
      <c r="BG78" s="179">
        <v>0</v>
      </c>
      <c r="BH78" s="179">
        <v>0</v>
      </c>
      <c r="BI78" s="179">
        <v>0</v>
      </c>
      <c r="BJ78" s="8">
        <f t="shared" si="52"/>
        <v>21.63</v>
      </c>
      <c r="BL78" s="8">
        <f t="shared" si="53"/>
        <v>29.51</v>
      </c>
      <c r="BM78" s="8">
        <f t="shared" si="54"/>
        <v>0</v>
      </c>
      <c r="BN78" s="8">
        <f t="shared" si="55"/>
        <v>32</v>
      </c>
      <c r="BO78" s="8">
        <f t="shared" si="56"/>
        <v>21.63</v>
      </c>
      <c r="BP78" s="140">
        <f t="shared" si="57"/>
        <v>-2.4899999999999984</v>
      </c>
      <c r="BQ78" s="140">
        <f t="shared" si="58"/>
        <v>-21.63</v>
      </c>
    </row>
    <row r="79" spans="1:69">
      <c r="A79" s="8" t="s">
        <v>121</v>
      </c>
      <c r="B79" s="15">
        <f>'[3]16'!B81</f>
        <v>320</v>
      </c>
      <c r="C79" s="16">
        <f>'[3]16'!C81</f>
        <v>0</v>
      </c>
      <c r="D79" s="16">
        <f>'[3]16'!D81</f>
        <v>0</v>
      </c>
      <c r="E79" s="16">
        <f>'[3]16'!E81</f>
        <v>0</v>
      </c>
      <c r="F79" s="16">
        <f>'[3]16'!F81</f>
        <v>970</v>
      </c>
      <c r="G79" s="16">
        <f>'[3]16'!G81</f>
        <v>0</v>
      </c>
      <c r="H79" s="17">
        <f t="shared" si="59"/>
        <v>1290</v>
      </c>
      <c r="I79" s="15">
        <f>'[3]16'!J81</f>
        <v>270</v>
      </c>
      <c r="J79" s="16">
        <f>'[3]16'!K81</f>
        <v>0</v>
      </c>
      <c r="K79" s="16">
        <f>'[3]16'!L81</f>
        <v>0</v>
      </c>
      <c r="L79" s="16">
        <f>'[3]16'!M81</f>
        <v>0</v>
      </c>
      <c r="M79" s="16">
        <f>'[3]16'!N81</f>
        <v>0</v>
      </c>
      <c r="N79" s="16">
        <f>'[3]16'!O81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20.239999999999998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20.239999999999998</v>
      </c>
      <c r="AL79" s="8">
        <f t="shared" si="35"/>
        <v>217.76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217.76</v>
      </c>
      <c r="AT79" s="8">
        <v>29.51</v>
      </c>
      <c r="AU79" s="8">
        <v>0</v>
      </c>
      <c r="AW79" s="179">
        <v>32</v>
      </c>
      <c r="AX79" s="179">
        <v>0</v>
      </c>
      <c r="AY79" s="179">
        <v>0</v>
      </c>
      <c r="AZ79" s="179">
        <v>0</v>
      </c>
      <c r="BA79" s="179">
        <v>0</v>
      </c>
      <c r="BB79" s="179">
        <v>0</v>
      </c>
      <c r="BC79" s="8">
        <f t="shared" si="51"/>
        <v>32</v>
      </c>
      <c r="BD79" s="179">
        <v>20.239999999999998</v>
      </c>
      <c r="BE79" s="179">
        <v>0</v>
      </c>
      <c r="BF79" s="179">
        <v>0</v>
      </c>
      <c r="BG79" s="179">
        <v>0</v>
      </c>
      <c r="BH79" s="179">
        <v>0</v>
      </c>
      <c r="BI79" s="179">
        <v>0</v>
      </c>
      <c r="BJ79" s="8">
        <f t="shared" si="52"/>
        <v>20.239999999999998</v>
      </c>
      <c r="BL79" s="8">
        <f t="shared" si="53"/>
        <v>29.51</v>
      </c>
      <c r="BM79" s="8">
        <f t="shared" si="54"/>
        <v>0</v>
      </c>
      <c r="BN79" s="8">
        <f t="shared" si="55"/>
        <v>32</v>
      </c>
      <c r="BO79" s="8">
        <f t="shared" si="56"/>
        <v>20.239999999999998</v>
      </c>
      <c r="BP79" s="140">
        <f t="shared" si="57"/>
        <v>-2.4899999999999984</v>
      </c>
      <c r="BQ79" s="140">
        <f t="shared" si="58"/>
        <v>-20.239999999999998</v>
      </c>
    </row>
    <row r="80" spans="1:69">
      <c r="A80" s="8" t="s">
        <v>122</v>
      </c>
      <c r="B80" s="15">
        <f>'[3]16'!B82</f>
        <v>320</v>
      </c>
      <c r="C80" s="16">
        <f>'[3]16'!C82</f>
        <v>0</v>
      </c>
      <c r="D80" s="16">
        <f>'[3]16'!D82</f>
        <v>0</v>
      </c>
      <c r="E80" s="16">
        <f>'[3]16'!E82</f>
        <v>0</v>
      </c>
      <c r="F80" s="16">
        <f>'[3]16'!F82</f>
        <v>970</v>
      </c>
      <c r="G80" s="16">
        <f>'[3]16'!G82</f>
        <v>0</v>
      </c>
      <c r="H80" s="17">
        <f t="shared" si="59"/>
        <v>1290</v>
      </c>
      <c r="I80" s="15">
        <f>'[3]16'!J82</f>
        <v>270</v>
      </c>
      <c r="J80" s="16">
        <f>'[3]16'!K82</f>
        <v>0</v>
      </c>
      <c r="K80" s="16">
        <f>'[3]16'!L82</f>
        <v>0</v>
      </c>
      <c r="L80" s="16">
        <f>'[3]16'!M82</f>
        <v>0</v>
      </c>
      <c r="M80" s="16">
        <f>'[3]16'!N82</f>
        <v>0</v>
      </c>
      <c r="N80" s="16">
        <f>'[3]16'!O82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20.239999999999998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20.239999999999998</v>
      </c>
      <c r="AL80" s="8">
        <f t="shared" si="35"/>
        <v>217.76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217.76</v>
      </c>
      <c r="AT80" s="8">
        <v>29.51</v>
      </c>
      <c r="AU80" s="8">
        <v>0</v>
      </c>
      <c r="AW80" s="179">
        <v>32</v>
      </c>
      <c r="AX80" s="179">
        <v>0</v>
      </c>
      <c r="AY80" s="179">
        <v>0</v>
      </c>
      <c r="AZ80" s="179">
        <v>0</v>
      </c>
      <c r="BA80" s="179">
        <v>0</v>
      </c>
      <c r="BB80" s="179">
        <v>0</v>
      </c>
      <c r="BC80" s="8">
        <f t="shared" si="51"/>
        <v>32</v>
      </c>
      <c r="BD80" s="179">
        <v>20.239999999999998</v>
      </c>
      <c r="BE80" s="179">
        <v>0</v>
      </c>
      <c r="BF80" s="179">
        <v>0</v>
      </c>
      <c r="BG80" s="179">
        <v>0</v>
      </c>
      <c r="BH80" s="179">
        <v>0</v>
      </c>
      <c r="BI80" s="179">
        <v>0</v>
      </c>
      <c r="BJ80" s="8">
        <f t="shared" si="52"/>
        <v>20.239999999999998</v>
      </c>
      <c r="BL80" s="8">
        <f t="shared" si="53"/>
        <v>29.51</v>
      </c>
      <c r="BM80" s="8">
        <f t="shared" si="54"/>
        <v>0</v>
      </c>
      <c r="BN80" s="8">
        <f t="shared" si="55"/>
        <v>32</v>
      </c>
      <c r="BO80" s="8">
        <f t="shared" si="56"/>
        <v>20.239999999999998</v>
      </c>
      <c r="BP80" s="140">
        <f t="shared" si="57"/>
        <v>-2.4899999999999984</v>
      </c>
      <c r="BQ80" s="140">
        <f t="shared" si="58"/>
        <v>-20.239999999999998</v>
      </c>
    </row>
    <row r="81" spans="1:69">
      <c r="A81" s="8" t="s">
        <v>123</v>
      </c>
      <c r="B81" s="15">
        <f>'[3]16'!B83</f>
        <v>320</v>
      </c>
      <c r="C81" s="16">
        <f>'[3]16'!C83</f>
        <v>0</v>
      </c>
      <c r="D81" s="16">
        <f>'[3]16'!D83</f>
        <v>0</v>
      </c>
      <c r="E81" s="16">
        <f>'[3]16'!E83</f>
        <v>0</v>
      </c>
      <c r="F81" s="16">
        <f>'[3]16'!F83</f>
        <v>970</v>
      </c>
      <c r="G81" s="16">
        <f>'[3]16'!G83</f>
        <v>0</v>
      </c>
      <c r="H81" s="17">
        <f t="shared" si="59"/>
        <v>1290</v>
      </c>
      <c r="I81" s="15">
        <f>'[3]16'!J83</f>
        <v>270</v>
      </c>
      <c r="J81" s="16">
        <f>'[3]16'!K83</f>
        <v>0</v>
      </c>
      <c r="K81" s="16">
        <f>'[3]16'!L83</f>
        <v>0</v>
      </c>
      <c r="L81" s="16">
        <f>'[3]16'!M83</f>
        <v>0</v>
      </c>
      <c r="M81" s="16">
        <f>'[3]16'!N83</f>
        <v>0</v>
      </c>
      <c r="N81" s="16">
        <f>'[3]16'!O83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20.239999999999998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20.239999999999998</v>
      </c>
      <c r="AL81" s="8">
        <f t="shared" si="35"/>
        <v>217.76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217.76</v>
      </c>
      <c r="AT81" s="8">
        <v>29.51</v>
      </c>
      <c r="AU81" s="8">
        <v>0</v>
      </c>
      <c r="AW81" s="179">
        <v>32</v>
      </c>
      <c r="AX81" s="179">
        <v>0</v>
      </c>
      <c r="AY81" s="179">
        <v>0</v>
      </c>
      <c r="AZ81" s="179">
        <v>0</v>
      </c>
      <c r="BA81" s="179">
        <v>0</v>
      </c>
      <c r="BB81" s="179">
        <v>0</v>
      </c>
      <c r="BC81" s="8">
        <f t="shared" si="51"/>
        <v>32</v>
      </c>
      <c r="BD81" s="179">
        <v>20.239999999999998</v>
      </c>
      <c r="BE81" s="179">
        <v>0</v>
      </c>
      <c r="BF81" s="179">
        <v>0</v>
      </c>
      <c r="BG81" s="179">
        <v>0</v>
      </c>
      <c r="BH81" s="179">
        <v>0</v>
      </c>
      <c r="BI81" s="179">
        <v>0</v>
      </c>
      <c r="BJ81" s="8">
        <f t="shared" si="52"/>
        <v>20.239999999999998</v>
      </c>
      <c r="BL81" s="8">
        <f t="shared" si="53"/>
        <v>29.51</v>
      </c>
      <c r="BM81" s="8">
        <f t="shared" si="54"/>
        <v>0</v>
      </c>
      <c r="BN81" s="8">
        <f t="shared" si="55"/>
        <v>32</v>
      </c>
      <c r="BO81" s="8">
        <f t="shared" si="56"/>
        <v>20.239999999999998</v>
      </c>
      <c r="BP81" s="140">
        <f t="shared" si="57"/>
        <v>-2.4899999999999984</v>
      </c>
      <c r="BQ81" s="140">
        <f t="shared" si="58"/>
        <v>-20.239999999999998</v>
      </c>
    </row>
    <row r="82" spans="1:69">
      <c r="A82" s="8" t="s">
        <v>124</v>
      </c>
      <c r="B82" s="15">
        <f>'[3]16'!B84</f>
        <v>320</v>
      </c>
      <c r="C82" s="16">
        <f>'[3]16'!C84</f>
        <v>0</v>
      </c>
      <c r="D82" s="16">
        <f>'[3]16'!D84</f>
        <v>0</v>
      </c>
      <c r="E82" s="16">
        <f>'[3]16'!E84</f>
        <v>0</v>
      </c>
      <c r="F82" s="16">
        <f>'[3]16'!F84</f>
        <v>970</v>
      </c>
      <c r="G82" s="16">
        <f>'[3]16'!G84</f>
        <v>0</v>
      </c>
      <c r="H82" s="17">
        <f t="shared" si="59"/>
        <v>1290</v>
      </c>
      <c r="I82" s="15">
        <f>'[3]16'!J84</f>
        <v>270</v>
      </c>
      <c r="J82" s="16">
        <f>'[3]16'!K84</f>
        <v>0</v>
      </c>
      <c r="K82" s="16">
        <f>'[3]16'!L84</f>
        <v>0</v>
      </c>
      <c r="L82" s="16">
        <f>'[3]16'!M84</f>
        <v>0</v>
      </c>
      <c r="M82" s="16">
        <f>'[3]16'!N84</f>
        <v>0</v>
      </c>
      <c r="N82" s="16">
        <f>'[3]16'!O84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20.239999999999998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20.239999999999998</v>
      </c>
      <c r="AL82" s="8">
        <f t="shared" si="35"/>
        <v>217.76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217.76</v>
      </c>
      <c r="AT82" s="8">
        <v>29.51</v>
      </c>
      <c r="AU82" s="8">
        <v>0</v>
      </c>
      <c r="AW82" s="179">
        <v>32</v>
      </c>
      <c r="AX82" s="179">
        <v>0</v>
      </c>
      <c r="AY82" s="179">
        <v>0</v>
      </c>
      <c r="AZ82" s="179">
        <v>0</v>
      </c>
      <c r="BA82" s="179">
        <v>0</v>
      </c>
      <c r="BB82" s="179">
        <v>0</v>
      </c>
      <c r="BC82" s="8">
        <f t="shared" si="51"/>
        <v>32</v>
      </c>
      <c r="BD82" s="179">
        <v>20.239999999999998</v>
      </c>
      <c r="BE82" s="179">
        <v>0</v>
      </c>
      <c r="BF82" s="179">
        <v>0</v>
      </c>
      <c r="BG82" s="179">
        <v>0</v>
      </c>
      <c r="BH82" s="179">
        <v>0</v>
      </c>
      <c r="BI82" s="179">
        <v>0</v>
      </c>
      <c r="BJ82" s="8">
        <f t="shared" si="52"/>
        <v>20.239999999999998</v>
      </c>
      <c r="BL82" s="8">
        <f t="shared" si="53"/>
        <v>29.51</v>
      </c>
      <c r="BM82" s="8">
        <f t="shared" si="54"/>
        <v>0</v>
      </c>
      <c r="BN82" s="8">
        <f t="shared" si="55"/>
        <v>32</v>
      </c>
      <c r="BO82" s="8">
        <f t="shared" si="56"/>
        <v>20.239999999999998</v>
      </c>
      <c r="BP82" s="140">
        <f t="shared" si="57"/>
        <v>-2.4899999999999984</v>
      </c>
      <c r="BQ82" s="140">
        <f t="shared" si="58"/>
        <v>-20.239999999999998</v>
      </c>
    </row>
    <row r="83" spans="1:69">
      <c r="A83" s="8" t="s">
        <v>125</v>
      </c>
      <c r="B83" s="15">
        <f>'[3]16'!B85</f>
        <v>320</v>
      </c>
      <c r="C83" s="16">
        <f>'[3]16'!C85</f>
        <v>0</v>
      </c>
      <c r="D83" s="16">
        <f>'[3]16'!D85</f>
        <v>0</v>
      </c>
      <c r="E83" s="16">
        <f>'[3]16'!E85</f>
        <v>0</v>
      </c>
      <c r="F83" s="16">
        <f>'[3]16'!F85</f>
        <v>970</v>
      </c>
      <c r="G83" s="16">
        <f>'[3]16'!G85</f>
        <v>0</v>
      </c>
      <c r="H83" s="17">
        <f t="shared" si="59"/>
        <v>1290</v>
      </c>
      <c r="I83" s="15">
        <f>'[3]16'!J85</f>
        <v>270</v>
      </c>
      <c r="J83" s="16">
        <f>'[3]16'!K85</f>
        <v>0</v>
      </c>
      <c r="K83" s="16">
        <f>'[3]16'!L85</f>
        <v>0</v>
      </c>
      <c r="L83" s="16">
        <f>'[3]16'!M85</f>
        <v>0</v>
      </c>
      <c r="M83" s="16">
        <f>'[3]16'!N85</f>
        <v>0</v>
      </c>
      <c r="N83" s="16">
        <f>'[3]16'!O85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9</v>
      </c>
      <c r="AL83" s="8">
        <f t="shared" si="35"/>
        <v>229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229</v>
      </c>
      <c r="AT83" s="8">
        <v>29.51</v>
      </c>
      <c r="AU83" s="8">
        <v>0</v>
      </c>
      <c r="AW83" s="179">
        <v>32</v>
      </c>
      <c r="AX83" s="179">
        <v>0</v>
      </c>
      <c r="AY83" s="179">
        <v>0</v>
      </c>
      <c r="AZ83" s="179">
        <v>0</v>
      </c>
      <c r="BA83" s="179">
        <v>0</v>
      </c>
      <c r="BB83" s="179">
        <v>0</v>
      </c>
      <c r="BC83" s="8">
        <f t="shared" si="51"/>
        <v>32</v>
      </c>
      <c r="BD83" s="179">
        <v>9</v>
      </c>
      <c r="BE83" s="179">
        <v>0</v>
      </c>
      <c r="BF83" s="179">
        <v>0</v>
      </c>
      <c r="BG83" s="179">
        <v>0</v>
      </c>
      <c r="BH83" s="179">
        <v>0</v>
      </c>
      <c r="BI83" s="179">
        <v>0</v>
      </c>
      <c r="BJ83" s="8">
        <f t="shared" si="52"/>
        <v>9</v>
      </c>
      <c r="BL83" s="8">
        <f t="shared" si="53"/>
        <v>29.51</v>
      </c>
      <c r="BM83" s="8">
        <f t="shared" si="54"/>
        <v>0</v>
      </c>
      <c r="BN83" s="8">
        <f t="shared" si="55"/>
        <v>32</v>
      </c>
      <c r="BO83" s="8">
        <f t="shared" si="56"/>
        <v>9</v>
      </c>
      <c r="BP83" s="140">
        <f t="shared" si="57"/>
        <v>-2.4899999999999984</v>
      </c>
      <c r="BQ83" s="140">
        <f t="shared" si="58"/>
        <v>-9</v>
      </c>
    </row>
    <row r="84" spans="1:69">
      <c r="A84" s="8" t="s">
        <v>126</v>
      </c>
      <c r="B84" s="15">
        <f>'[3]16'!B86</f>
        <v>320</v>
      </c>
      <c r="C84" s="16">
        <f>'[3]16'!C86</f>
        <v>0</v>
      </c>
      <c r="D84" s="16">
        <f>'[3]16'!D86</f>
        <v>0</v>
      </c>
      <c r="E84" s="16">
        <f>'[3]16'!E86</f>
        <v>0</v>
      </c>
      <c r="F84" s="16">
        <f>'[3]16'!F86</f>
        <v>970</v>
      </c>
      <c r="G84" s="16">
        <f>'[3]16'!G86</f>
        <v>0</v>
      </c>
      <c r="H84" s="17">
        <f t="shared" si="59"/>
        <v>1290</v>
      </c>
      <c r="I84" s="15">
        <f>'[3]16'!J86</f>
        <v>270</v>
      </c>
      <c r="J84" s="16">
        <f>'[3]16'!K86</f>
        <v>0</v>
      </c>
      <c r="K84" s="16">
        <f>'[3]16'!L86</f>
        <v>0</v>
      </c>
      <c r="L84" s="16">
        <f>'[3]16'!M86</f>
        <v>0</v>
      </c>
      <c r="M84" s="16">
        <f>'[3]16'!N86</f>
        <v>0</v>
      </c>
      <c r="N84" s="16">
        <f>'[3]16'!O86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9</v>
      </c>
      <c r="AL84" s="8">
        <f t="shared" si="35"/>
        <v>229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229</v>
      </c>
      <c r="AT84" s="8">
        <v>29.51</v>
      </c>
      <c r="AU84" s="8">
        <v>0</v>
      </c>
      <c r="AW84" s="179">
        <v>32</v>
      </c>
      <c r="AX84" s="179">
        <v>0</v>
      </c>
      <c r="AY84" s="179">
        <v>0</v>
      </c>
      <c r="AZ84" s="179">
        <v>0</v>
      </c>
      <c r="BA84" s="179">
        <v>0</v>
      </c>
      <c r="BB84" s="179">
        <v>0</v>
      </c>
      <c r="BC84" s="8">
        <f t="shared" si="51"/>
        <v>32</v>
      </c>
      <c r="BD84" s="179">
        <v>9</v>
      </c>
      <c r="BE84" s="179">
        <v>0</v>
      </c>
      <c r="BF84" s="179">
        <v>0</v>
      </c>
      <c r="BG84" s="179">
        <v>0</v>
      </c>
      <c r="BH84" s="179">
        <v>0</v>
      </c>
      <c r="BI84" s="179">
        <v>0</v>
      </c>
      <c r="BJ84" s="8">
        <f t="shared" si="52"/>
        <v>9</v>
      </c>
      <c r="BL84" s="8">
        <f t="shared" si="53"/>
        <v>29.51</v>
      </c>
      <c r="BM84" s="8">
        <f t="shared" si="54"/>
        <v>0</v>
      </c>
      <c r="BN84" s="8">
        <f t="shared" si="55"/>
        <v>32</v>
      </c>
      <c r="BO84" s="8">
        <f t="shared" si="56"/>
        <v>9</v>
      </c>
      <c r="BP84" s="140">
        <f t="shared" si="57"/>
        <v>-2.4899999999999984</v>
      </c>
      <c r="BQ84" s="140">
        <f t="shared" si="58"/>
        <v>-9</v>
      </c>
    </row>
    <row r="85" spans="1:69">
      <c r="A85" s="8" t="s">
        <v>127</v>
      </c>
      <c r="B85" s="15">
        <f>'[3]16'!B87</f>
        <v>320</v>
      </c>
      <c r="C85" s="16">
        <f>'[3]16'!C87</f>
        <v>0</v>
      </c>
      <c r="D85" s="16">
        <f>'[3]16'!D87</f>
        <v>0</v>
      </c>
      <c r="E85" s="16">
        <f>'[3]16'!E87</f>
        <v>0</v>
      </c>
      <c r="F85" s="16">
        <f>'[3]16'!F87</f>
        <v>970</v>
      </c>
      <c r="G85" s="16">
        <f>'[3]16'!G87</f>
        <v>0</v>
      </c>
      <c r="H85" s="17">
        <f t="shared" si="59"/>
        <v>1290</v>
      </c>
      <c r="I85" s="15">
        <f>'[3]16'!J87</f>
        <v>305</v>
      </c>
      <c r="J85" s="16">
        <f>'[3]16'!K87</f>
        <v>0</v>
      </c>
      <c r="K85" s="16">
        <f>'[3]16'!L87</f>
        <v>0</v>
      </c>
      <c r="L85" s="16">
        <f>'[3]16'!M87</f>
        <v>0</v>
      </c>
      <c r="M85" s="16">
        <f>'[3]16'!N87</f>
        <v>0</v>
      </c>
      <c r="N85" s="16">
        <f>'[3]16'!O87</f>
        <v>0</v>
      </c>
      <c r="O85" s="17">
        <f t="shared" si="60"/>
        <v>305</v>
      </c>
      <c r="P85" s="18">
        <f>frq!C85</f>
        <v>1</v>
      </c>
      <c r="Q85" s="15">
        <f t="shared" si="33"/>
        <v>305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305</v>
      </c>
      <c r="X85" s="8">
        <f t="shared" si="36"/>
        <v>30.5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30.5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274.5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274.5</v>
      </c>
      <c r="AT85" s="8">
        <v>29.51</v>
      </c>
      <c r="AU85" s="8">
        <v>0</v>
      </c>
      <c r="AW85" s="179">
        <v>30.5</v>
      </c>
      <c r="AX85" s="179">
        <v>0</v>
      </c>
      <c r="AY85" s="179">
        <v>0</v>
      </c>
      <c r="AZ85" s="179">
        <v>0</v>
      </c>
      <c r="BA85" s="179">
        <v>0</v>
      </c>
      <c r="BB85" s="179">
        <v>0</v>
      </c>
      <c r="BC85" s="8">
        <f t="shared" si="51"/>
        <v>30.5</v>
      </c>
      <c r="BD85" s="179">
        <v>0</v>
      </c>
      <c r="BE85" s="179">
        <v>0</v>
      </c>
      <c r="BF85" s="179">
        <v>0</v>
      </c>
      <c r="BG85" s="179">
        <v>0</v>
      </c>
      <c r="BH85" s="179">
        <v>0</v>
      </c>
      <c r="BI85" s="179">
        <v>0</v>
      </c>
      <c r="BJ85" s="8">
        <f t="shared" si="52"/>
        <v>0</v>
      </c>
      <c r="BL85" s="8">
        <f t="shared" si="53"/>
        <v>29.51</v>
      </c>
      <c r="BM85" s="8">
        <f t="shared" si="54"/>
        <v>0</v>
      </c>
      <c r="BN85" s="8">
        <f t="shared" si="55"/>
        <v>30.5</v>
      </c>
      <c r="BO85" s="8">
        <f t="shared" si="56"/>
        <v>0</v>
      </c>
      <c r="BP85" s="140">
        <f t="shared" si="57"/>
        <v>-0.98999999999999844</v>
      </c>
      <c r="BQ85" s="140">
        <f t="shared" si="58"/>
        <v>0</v>
      </c>
    </row>
    <row r="86" spans="1:69">
      <c r="A86" s="8" t="s">
        <v>128</v>
      </c>
      <c r="B86" s="15">
        <f>'[3]16'!B88</f>
        <v>320</v>
      </c>
      <c r="C86" s="16">
        <f>'[3]16'!C88</f>
        <v>0</v>
      </c>
      <c r="D86" s="16">
        <f>'[3]16'!D88</f>
        <v>0</v>
      </c>
      <c r="E86" s="16">
        <f>'[3]16'!E88</f>
        <v>0</v>
      </c>
      <c r="F86" s="16">
        <f>'[3]16'!F88</f>
        <v>970</v>
      </c>
      <c r="G86" s="16">
        <f>'[3]16'!G88</f>
        <v>0</v>
      </c>
      <c r="H86" s="17">
        <f t="shared" si="59"/>
        <v>1290</v>
      </c>
      <c r="I86" s="15">
        <f>'[3]16'!J88</f>
        <v>305</v>
      </c>
      <c r="J86" s="16">
        <f>'[3]16'!K88</f>
        <v>0</v>
      </c>
      <c r="K86" s="16">
        <f>'[3]16'!L88</f>
        <v>0</v>
      </c>
      <c r="L86" s="16">
        <f>'[3]16'!M88</f>
        <v>0</v>
      </c>
      <c r="M86" s="16">
        <f>'[3]16'!N88</f>
        <v>0</v>
      </c>
      <c r="N86" s="16">
        <f>'[3]16'!O88</f>
        <v>0</v>
      </c>
      <c r="O86" s="17">
        <f t="shared" si="60"/>
        <v>305</v>
      </c>
      <c r="P86" s="18">
        <f>frq!C86</f>
        <v>1</v>
      </c>
      <c r="Q86" s="15">
        <f t="shared" si="33"/>
        <v>305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305</v>
      </c>
      <c r="X86" s="8">
        <f t="shared" si="36"/>
        <v>30.5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30.5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274.5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274.5</v>
      </c>
      <c r="AT86" s="8">
        <v>29.51</v>
      </c>
      <c r="AU86" s="8">
        <v>0</v>
      </c>
      <c r="AW86" s="179">
        <v>30.5</v>
      </c>
      <c r="AX86" s="179">
        <v>0</v>
      </c>
      <c r="AY86" s="179">
        <v>0</v>
      </c>
      <c r="AZ86" s="179">
        <v>0</v>
      </c>
      <c r="BA86" s="179">
        <v>0</v>
      </c>
      <c r="BB86" s="179">
        <v>0</v>
      </c>
      <c r="BC86" s="8">
        <f t="shared" si="51"/>
        <v>30.5</v>
      </c>
      <c r="BD86" s="179">
        <v>0</v>
      </c>
      <c r="BE86" s="179">
        <v>0</v>
      </c>
      <c r="BF86" s="179">
        <v>0</v>
      </c>
      <c r="BG86" s="179">
        <v>0</v>
      </c>
      <c r="BH86" s="179">
        <v>0</v>
      </c>
      <c r="BI86" s="179">
        <v>0</v>
      </c>
      <c r="BJ86" s="8">
        <f t="shared" si="52"/>
        <v>0</v>
      </c>
      <c r="BL86" s="8">
        <f t="shared" si="53"/>
        <v>29.51</v>
      </c>
      <c r="BM86" s="8">
        <f t="shared" si="54"/>
        <v>0</v>
      </c>
      <c r="BN86" s="8">
        <f t="shared" si="55"/>
        <v>30.5</v>
      </c>
      <c r="BO86" s="8">
        <f t="shared" si="56"/>
        <v>0</v>
      </c>
      <c r="BP86" s="140">
        <f t="shared" si="57"/>
        <v>-0.98999999999999844</v>
      </c>
      <c r="BQ86" s="140">
        <f t="shared" si="58"/>
        <v>0</v>
      </c>
    </row>
    <row r="87" spans="1:69">
      <c r="A87" s="8" t="s">
        <v>129</v>
      </c>
      <c r="B87" s="15">
        <f>'[3]16'!B89</f>
        <v>320</v>
      </c>
      <c r="C87" s="16">
        <f>'[3]16'!C89</f>
        <v>0</v>
      </c>
      <c r="D87" s="16">
        <f>'[3]16'!D89</f>
        <v>0</v>
      </c>
      <c r="E87" s="16">
        <f>'[3]16'!E89</f>
        <v>0</v>
      </c>
      <c r="F87" s="16">
        <f>'[3]16'!F89</f>
        <v>970</v>
      </c>
      <c r="G87" s="16">
        <f>'[3]16'!G89</f>
        <v>0</v>
      </c>
      <c r="H87" s="17">
        <f t="shared" si="59"/>
        <v>1290</v>
      </c>
      <c r="I87" s="15">
        <f>'[3]16'!J89</f>
        <v>305</v>
      </c>
      <c r="J87" s="16">
        <f>'[3]16'!K89</f>
        <v>0</v>
      </c>
      <c r="K87" s="16">
        <f>'[3]16'!L89</f>
        <v>0</v>
      </c>
      <c r="L87" s="16">
        <f>'[3]16'!M89</f>
        <v>0</v>
      </c>
      <c r="M87" s="16">
        <f>'[3]16'!N89</f>
        <v>0</v>
      </c>
      <c r="N87" s="16">
        <f>'[3]16'!O89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30.5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274.5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274.5</v>
      </c>
      <c r="AT87" s="8">
        <v>29.51</v>
      </c>
      <c r="AU87" s="8">
        <v>0</v>
      </c>
      <c r="AW87" s="179">
        <v>30.5</v>
      </c>
      <c r="AX87" s="179">
        <v>0</v>
      </c>
      <c r="AY87" s="179">
        <v>0</v>
      </c>
      <c r="AZ87" s="179">
        <v>0</v>
      </c>
      <c r="BA87" s="179">
        <v>0</v>
      </c>
      <c r="BB87" s="179">
        <v>0</v>
      </c>
      <c r="BC87" s="8">
        <f t="shared" si="51"/>
        <v>30.5</v>
      </c>
      <c r="BD87" s="179">
        <v>0</v>
      </c>
      <c r="BE87" s="179">
        <v>0</v>
      </c>
      <c r="BF87" s="179">
        <v>0</v>
      </c>
      <c r="BG87" s="179">
        <v>0</v>
      </c>
      <c r="BH87" s="179">
        <v>0</v>
      </c>
      <c r="BI87" s="179">
        <v>0</v>
      </c>
      <c r="BJ87" s="8">
        <f t="shared" si="52"/>
        <v>0</v>
      </c>
      <c r="BL87" s="8">
        <f t="shared" si="53"/>
        <v>29.51</v>
      </c>
      <c r="BM87" s="8">
        <f t="shared" si="54"/>
        <v>0</v>
      </c>
      <c r="BN87" s="8">
        <f t="shared" si="55"/>
        <v>30.5</v>
      </c>
      <c r="BO87" s="8">
        <f t="shared" si="56"/>
        <v>0</v>
      </c>
      <c r="BP87" s="140">
        <f t="shared" si="57"/>
        <v>-0.98999999999999844</v>
      </c>
      <c r="BQ87" s="140">
        <f t="shared" si="58"/>
        <v>0</v>
      </c>
    </row>
    <row r="88" spans="1:69">
      <c r="A88" s="8" t="s">
        <v>130</v>
      </c>
      <c r="B88" s="15">
        <f>'[3]16'!B90</f>
        <v>320</v>
      </c>
      <c r="C88" s="16">
        <f>'[3]16'!C90</f>
        <v>0</v>
      </c>
      <c r="D88" s="16">
        <f>'[3]16'!D90</f>
        <v>0</v>
      </c>
      <c r="E88" s="16">
        <f>'[3]16'!E90</f>
        <v>0</v>
      </c>
      <c r="F88" s="16">
        <f>'[3]16'!F90</f>
        <v>970</v>
      </c>
      <c r="G88" s="16">
        <f>'[3]16'!G90</f>
        <v>0</v>
      </c>
      <c r="H88" s="17">
        <f t="shared" si="59"/>
        <v>1290</v>
      </c>
      <c r="I88" s="15">
        <f>'[3]16'!J90</f>
        <v>305</v>
      </c>
      <c r="J88" s="16">
        <f>'[3]16'!K90</f>
        <v>0</v>
      </c>
      <c r="K88" s="16">
        <f>'[3]16'!L90</f>
        <v>0</v>
      </c>
      <c r="L88" s="16">
        <f>'[3]16'!M90</f>
        <v>0</v>
      </c>
      <c r="M88" s="16">
        <f>'[3]16'!N90</f>
        <v>0</v>
      </c>
      <c r="N88" s="16">
        <f>'[3]16'!O90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30.5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274.5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274.5</v>
      </c>
      <c r="AW88" s="179">
        <v>30.5</v>
      </c>
      <c r="AX88" s="179">
        <v>0</v>
      </c>
      <c r="AY88" s="179">
        <v>0</v>
      </c>
      <c r="AZ88" s="179">
        <v>0</v>
      </c>
      <c r="BA88" s="179">
        <v>0</v>
      </c>
      <c r="BB88" s="179">
        <v>0</v>
      </c>
      <c r="BC88" s="8">
        <f t="shared" si="51"/>
        <v>30.5</v>
      </c>
      <c r="BD88" s="179">
        <v>0</v>
      </c>
      <c r="BE88" s="179">
        <v>0</v>
      </c>
      <c r="BF88" s="179">
        <v>0</v>
      </c>
      <c r="BG88" s="179">
        <v>0</v>
      </c>
      <c r="BH88" s="179">
        <v>0</v>
      </c>
      <c r="BI88" s="179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30.5</v>
      </c>
      <c r="BO88" s="8">
        <f t="shared" si="56"/>
        <v>0</v>
      </c>
      <c r="BP88" s="140">
        <f t="shared" si="57"/>
        <v>-30.5</v>
      </c>
      <c r="BQ88" s="140">
        <f t="shared" si="58"/>
        <v>0</v>
      </c>
    </row>
    <row r="89" spans="1:69">
      <c r="A89" s="8" t="s">
        <v>131</v>
      </c>
      <c r="B89" s="15">
        <f>'[3]16'!B91</f>
        <v>320</v>
      </c>
      <c r="C89" s="16">
        <f>'[3]16'!C91</f>
        <v>0</v>
      </c>
      <c r="D89" s="16">
        <f>'[3]16'!D91</f>
        <v>0</v>
      </c>
      <c r="E89" s="16">
        <f>'[3]16'!E91</f>
        <v>0</v>
      </c>
      <c r="F89" s="16">
        <f>'[3]16'!F91</f>
        <v>970</v>
      </c>
      <c r="G89" s="16">
        <f>'[3]16'!G91</f>
        <v>0</v>
      </c>
      <c r="H89" s="17">
        <f t="shared" si="59"/>
        <v>1290</v>
      </c>
      <c r="I89" s="15">
        <f>'[3]16'!J91</f>
        <v>305</v>
      </c>
      <c r="J89" s="16">
        <f>'[3]16'!K91</f>
        <v>0</v>
      </c>
      <c r="K89" s="16">
        <f>'[3]16'!L91</f>
        <v>0</v>
      </c>
      <c r="L89" s="16">
        <f>'[3]16'!M91</f>
        <v>0</v>
      </c>
      <c r="M89" s="16">
        <f>'[3]16'!N91</f>
        <v>0</v>
      </c>
      <c r="N89" s="16">
        <f>'[3]16'!O91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30.5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274.5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274.5</v>
      </c>
      <c r="AW89" s="179">
        <v>30.5</v>
      </c>
      <c r="AX89" s="179">
        <v>0</v>
      </c>
      <c r="AY89" s="179">
        <v>0</v>
      </c>
      <c r="AZ89" s="179">
        <v>0</v>
      </c>
      <c r="BA89" s="179">
        <v>0</v>
      </c>
      <c r="BB89" s="179">
        <v>0</v>
      </c>
      <c r="BC89" s="8">
        <f t="shared" si="51"/>
        <v>30.5</v>
      </c>
      <c r="BD89" s="179">
        <v>0</v>
      </c>
      <c r="BE89" s="179">
        <v>0</v>
      </c>
      <c r="BF89" s="179">
        <v>0</v>
      </c>
      <c r="BG89" s="179">
        <v>0</v>
      </c>
      <c r="BH89" s="179">
        <v>0</v>
      </c>
      <c r="BI89" s="179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30.5</v>
      </c>
      <c r="BO89" s="8">
        <f t="shared" si="56"/>
        <v>0</v>
      </c>
      <c r="BP89" s="140">
        <f t="shared" si="57"/>
        <v>-30.5</v>
      </c>
      <c r="BQ89" s="140">
        <f t="shared" si="58"/>
        <v>0</v>
      </c>
    </row>
    <row r="90" spans="1:69">
      <c r="A90" s="8" t="s">
        <v>132</v>
      </c>
      <c r="B90" s="15">
        <f>'[3]16'!B92</f>
        <v>320</v>
      </c>
      <c r="C90" s="16">
        <f>'[3]16'!C92</f>
        <v>0</v>
      </c>
      <c r="D90" s="16">
        <f>'[3]16'!D92</f>
        <v>0</v>
      </c>
      <c r="E90" s="16">
        <f>'[3]16'!E92</f>
        <v>0</v>
      </c>
      <c r="F90" s="16">
        <f>'[3]16'!F92</f>
        <v>970</v>
      </c>
      <c r="G90" s="16">
        <f>'[3]16'!G92</f>
        <v>0</v>
      </c>
      <c r="H90" s="17">
        <f t="shared" si="59"/>
        <v>1290</v>
      </c>
      <c r="I90" s="15">
        <f>'[3]16'!J92</f>
        <v>305</v>
      </c>
      <c r="J90" s="16">
        <f>'[3]16'!K92</f>
        <v>0</v>
      </c>
      <c r="K90" s="16">
        <f>'[3]16'!L92</f>
        <v>0</v>
      </c>
      <c r="L90" s="16">
        <f>'[3]16'!M92</f>
        <v>0</v>
      </c>
      <c r="M90" s="16">
        <f>'[3]16'!N92</f>
        <v>0</v>
      </c>
      <c r="N90" s="16">
        <f>'[3]16'!O92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30.5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30.5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274.5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274.5</v>
      </c>
      <c r="AW90" s="179">
        <v>30.5</v>
      </c>
      <c r="AX90" s="179">
        <v>0</v>
      </c>
      <c r="AY90" s="179">
        <v>0</v>
      </c>
      <c r="AZ90" s="179">
        <v>0</v>
      </c>
      <c r="BA90" s="179">
        <v>0</v>
      </c>
      <c r="BB90" s="179">
        <v>0</v>
      </c>
      <c r="BC90" s="8">
        <f t="shared" si="51"/>
        <v>30.5</v>
      </c>
      <c r="BD90" s="179">
        <v>0</v>
      </c>
      <c r="BE90" s="179">
        <v>0</v>
      </c>
      <c r="BF90" s="179">
        <v>0</v>
      </c>
      <c r="BG90" s="179">
        <v>0</v>
      </c>
      <c r="BH90" s="179">
        <v>0</v>
      </c>
      <c r="BI90" s="179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30.5</v>
      </c>
      <c r="BO90" s="8">
        <f t="shared" si="56"/>
        <v>0</v>
      </c>
      <c r="BP90" s="140">
        <f t="shared" si="57"/>
        <v>-30.5</v>
      </c>
      <c r="BQ90" s="140">
        <f t="shared" si="58"/>
        <v>0</v>
      </c>
    </row>
    <row r="91" spans="1:69">
      <c r="A91" s="8" t="s">
        <v>133</v>
      </c>
      <c r="B91" s="15">
        <f>'[3]16'!B93</f>
        <v>320</v>
      </c>
      <c r="C91" s="16">
        <f>'[3]16'!C93</f>
        <v>0</v>
      </c>
      <c r="D91" s="16">
        <f>'[3]16'!D93</f>
        <v>0</v>
      </c>
      <c r="E91" s="16">
        <f>'[3]16'!E93</f>
        <v>0</v>
      </c>
      <c r="F91" s="16">
        <f>'[3]16'!F93</f>
        <v>970</v>
      </c>
      <c r="G91" s="16">
        <f>'[3]16'!G93</f>
        <v>0</v>
      </c>
      <c r="H91" s="17">
        <f t="shared" si="59"/>
        <v>1290</v>
      </c>
      <c r="I91" s="15">
        <f>'[3]16'!J93</f>
        <v>305</v>
      </c>
      <c r="J91" s="16">
        <f>'[3]16'!K93</f>
        <v>0</v>
      </c>
      <c r="K91" s="16">
        <f>'[3]16'!L93</f>
        <v>0</v>
      </c>
      <c r="L91" s="16">
        <f>'[3]16'!M93</f>
        <v>0</v>
      </c>
      <c r="M91" s="16">
        <f>'[3]16'!N93</f>
        <v>0</v>
      </c>
      <c r="N91" s="16">
        <f>'[3]16'!O93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30.5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274.5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274.5</v>
      </c>
      <c r="AW91" s="179">
        <v>30.5</v>
      </c>
      <c r="AX91" s="179">
        <v>0</v>
      </c>
      <c r="AY91" s="179">
        <v>0</v>
      </c>
      <c r="AZ91" s="179">
        <v>0</v>
      </c>
      <c r="BA91" s="179">
        <v>0</v>
      </c>
      <c r="BB91" s="179">
        <v>0</v>
      </c>
      <c r="BC91" s="8">
        <f t="shared" si="51"/>
        <v>30.5</v>
      </c>
      <c r="BD91" s="179">
        <v>0</v>
      </c>
      <c r="BE91" s="179">
        <v>0</v>
      </c>
      <c r="BF91" s="179">
        <v>0</v>
      </c>
      <c r="BG91" s="179">
        <v>0</v>
      </c>
      <c r="BH91" s="179">
        <v>0</v>
      </c>
      <c r="BI91" s="179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30.5</v>
      </c>
      <c r="BO91" s="8">
        <f t="shared" si="56"/>
        <v>0</v>
      </c>
      <c r="BP91" s="140">
        <f t="shared" si="57"/>
        <v>-30.5</v>
      </c>
      <c r="BQ91" s="140">
        <f t="shared" si="58"/>
        <v>0</v>
      </c>
    </row>
    <row r="92" spans="1:69">
      <c r="A92" s="8" t="s">
        <v>134</v>
      </c>
      <c r="B92" s="15">
        <f>'[3]16'!B94</f>
        <v>320</v>
      </c>
      <c r="C92" s="16">
        <f>'[3]16'!C94</f>
        <v>0</v>
      </c>
      <c r="D92" s="16">
        <f>'[3]16'!D94</f>
        <v>0</v>
      </c>
      <c r="E92" s="16">
        <f>'[3]16'!E94</f>
        <v>0</v>
      </c>
      <c r="F92" s="16">
        <f>'[3]16'!F94</f>
        <v>970</v>
      </c>
      <c r="G92" s="16">
        <f>'[3]16'!G94</f>
        <v>0</v>
      </c>
      <c r="H92" s="17">
        <f t="shared" si="59"/>
        <v>1290</v>
      </c>
      <c r="I92" s="15">
        <f>'[3]16'!J94</f>
        <v>305</v>
      </c>
      <c r="J92" s="16">
        <f>'[3]16'!K94</f>
        <v>0</v>
      </c>
      <c r="K92" s="16">
        <f>'[3]16'!L94</f>
        <v>0</v>
      </c>
      <c r="L92" s="16">
        <f>'[3]16'!M94</f>
        <v>0</v>
      </c>
      <c r="M92" s="16">
        <f>'[3]16'!N94</f>
        <v>0</v>
      </c>
      <c r="N92" s="16">
        <f>'[3]16'!O94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30.5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274.5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274.5</v>
      </c>
      <c r="AW92" s="179">
        <v>30.5</v>
      </c>
      <c r="AX92" s="179">
        <v>0</v>
      </c>
      <c r="AY92" s="179">
        <v>0</v>
      </c>
      <c r="AZ92" s="179">
        <v>0</v>
      </c>
      <c r="BA92" s="179">
        <v>0</v>
      </c>
      <c r="BB92" s="179">
        <v>0</v>
      </c>
      <c r="BC92" s="8">
        <f t="shared" si="51"/>
        <v>30.5</v>
      </c>
      <c r="BD92" s="179">
        <v>0</v>
      </c>
      <c r="BE92" s="179">
        <v>0</v>
      </c>
      <c r="BF92" s="179">
        <v>0</v>
      </c>
      <c r="BG92" s="179">
        <v>0</v>
      </c>
      <c r="BH92" s="179">
        <v>0</v>
      </c>
      <c r="BI92" s="179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30.5</v>
      </c>
      <c r="BO92" s="8">
        <f t="shared" si="56"/>
        <v>0</v>
      </c>
      <c r="BP92" s="140">
        <f t="shared" si="57"/>
        <v>-30.5</v>
      </c>
      <c r="BQ92" s="140">
        <f t="shared" si="58"/>
        <v>0</v>
      </c>
    </row>
    <row r="93" spans="1:69">
      <c r="A93" s="8" t="s">
        <v>135</v>
      </c>
      <c r="B93" s="15">
        <f>'[3]16'!B95</f>
        <v>320</v>
      </c>
      <c r="C93" s="16">
        <f>'[3]16'!C95</f>
        <v>0</v>
      </c>
      <c r="D93" s="16">
        <f>'[3]16'!D95</f>
        <v>0</v>
      </c>
      <c r="E93" s="16">
        <f>'[3]16'!E95</f>
        <v>0</v>
      </c>
      <c r="F93" s="16">
        <f>'[3]16'!F95</f>
        <v>970</v>
      </c>
      <c r="G93" s="16">
        <f>'[3]16'!G95</f>
        <v>0</v>
      </c>
      <c r="H93" s="17">
        <f t="shared" si="59"/>
        <v>1290</v>
      </c>
      <c r="I93" s="15">
        <f>'[3]16'!J95</f>
        <v>305</v>
      </c>
      <c r="J93" s="16">
        <f>'[3]16'!K95</f>
        <v>0</v>
      </c>
      <c r="K93" s="16">
        <f>'[3]16'!L95</f>
        <v>0</v>
      </c>
      <c r="L93" s="16">
        <f>'[3]16'!M95</f>
        <v>0</v>
      </c>
      <c r="M93" s="16">
        <f>'[3]16'!N95</f>
        <v>0</v>
      </c>
      <c r="N93" s="16">
        <f>'[3]16'!O95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30.5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274.5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274.5</v>
      </c>
      <c r="AW93" s="179">
        <v>30.5</v>
      </c>
      <c r="AX93" s="179">
        <v>0</v>
      </c>
      <c r="AY93" s="179">
        <v>0</v>
      </c>
      <c r="AZ93" s="179">
        <v>0</v>
      </c>
      <c r="BA93" s="179">
        <v>0</v>
      </c>
      <c r="BB93" s="179">
        <v>0</v>
      </c>
      <c r="BC93" s="8">
        <f t="shared" si="51"/>
        <v>30.5</v>
      </c>
      <c r="BD93" s="179">
        <v>0</v>
      </c>
      <c r="BE93" s="179">
        <v>0</v>
      </c>
      <c r="BF93" s="179">
        <v>0</v>
      </c>
      <c r="BG93" s="179">
        <v>0</v>
      </c>
      <c r="BH93" s="179">
        <v>0</v>
      </c>
      <c r="BI93" s="179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30.5</v>
      </c>
      <c r="BO93" s="8">
        <f t="shared" si="56"/>
        <v>0</v>
      </c>
      <c r="BP93" s="140">
        <f t="shared" si="57"/>
        <v>-30.5</v>
      </c>
      <c r="BQ93" s="140">
        <f t="shared" si="58"/>
        <v>0</v>
      </c>
    </row>
    <row r="94" spans="1:69">
      <c r="A94" s="8" t="s">
        <v>136</v>
      </c>
      <c r="B94" s="15">
        <f>'[3]16'!B96</f>
        <v>320</v>
      </c>
      <c r="C94" s="16">
        <f>'[3]16'!C96</f>
        <v>0</v>
      </c>
      <c r="D94" s="16">
        <f>'[3]16'!D96</f>
        <v>0</v>
      </c>
      <c r="E94" s="16">
        <f>'[3]16'!E96</f>
        <v>0</v>
      </c>
      <c r="F94" s="16">
        <f>'[3]16'!F96</f>
        <v>970</v>
      </c>
      <c r="G94" s="16">
        <f>'[3]16'!G96</f>
        <v>0</v>
      </c>
      <c r="H94" s="17">
        <f t="shared" si="59"/>
        <v>1290</v>
      </c>
      <c r="I94" s="15">
        <f>'[3]16'!J96</f>
        <v>305</v>
      </c>
      <c r="J94" s="16">
        <f>'[3]16'!K96</f>
        <v>0</v>
      </c>
      <c r="K94" s="16">
        <f>'[3]16'!L96</f>
        <v>0</v>
      </c>
      <c r="L94" s="16">
        <f>'[3]16'!M96</f>
        <v>0</v>
      </c>
      <c r="M94" s="16">
        <f>'[3]16'!N96</f>
        <v>0</v>
      </c>
      <c r="N94" s="16">
        <f>'[3]16'!O96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30.5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274.5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274.5</v>
      </c>
      <c r="AW94" s="179">
        <v>30.5</v>
      </c>
      <c r="AX94" s="179">
        <v>0</v>
      </c>
      <c r="AY94" s="179">
        <v>0</v>
      </c>
      <c r="AZ94" s="179">
        <v>0</v>
      </c>
      <c r="BA94" s="179">
        <v>0</v>
      </c>
      <c r="BB94" s="179">
        <v>0</v>
      </c>
      <c r="BC94" s="8">
        <f t="shared" si="51"/>
        <v>30.5</v>
      </c>
      <c r="BD94" s="179">
        <v>0</v>
      </c>
      <c r="BE94" s="179">
        <v>0</v>
      </c>
      <c r="BF94" s="179">
        <v>0</v>
      </c>
      <c r="BG94" s="179">
        <v>0</v>
      </c>
      <c r="BH94" s="179">
        <v>0</v>
      </c>
      <c r="BI94" s="179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30.5</v>
      </c>
      <c r="BO94" s="8">
        <f t="shared" si="56"/>
        <v>0</v>
      </c>
      <c r="BP94" s="140">
        <f t="shared" si="57"/>
        <v>-30.5</v>
      </c>
      <c r="BQ94" s="140">
        <f t="shared" si="58"/>
        <v>0</v>
      </c>
    </row>
    <row r="95" spans="1:69">
      <c r="A95" s="8" t="s">
        <v>137</v>
      </c>
      <c r="B95" s="15">
        <f>'[3]16'!B97</f>
        <v>320</v>
      </c>
      <c r="C95" s="16">
        <f>'[3]16'!C97</f>
        <v>0</v>
      </c>
      <c r="D95" s="16">
        <f>'[3]16'!D97</f>
        <v>0</v>
      </c>
      <c r="E95" s="16">
        <f>'[3]16'!E97</f>
        <v>0</v>
      </c>
      <c r="F95" s="16">
        <f>'[3]16'!F97</f>
        <v>970</v>
      </c>
      <c r="G95" s="16">
        <f>'[3]16'!G97</f>
        <v>0</v>
      </c>
      <c r="H95" s="17">
        <f t="shared" si="59"/>
        <v>1290</v>
      </c>
      <c r="I95" s="15">
        <f>'[3]16'!J97</f>
        <v>305</v>
      </c>
      <c r="J95" s="16">
        <f>'[3]16'!K97</f>
        <v>0</v>
      </c>
      <c r="K95" s="16">
        <f>'[3]16'!L97</f>
        <v>0</v>
      </c>
      <c r="L95" s="16">
        <f>'[3]16'!M97</f>
        <v>0</v>
      </c>
      <c r="M95" s="16">
        <f>'[3]16'!N97</f>
        <v>0</v>
      </c>
      <c r="N95" s="16">
        <f>'[3]16'!O97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30.5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274.5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274.5</v>
      </c>
      <c r="AW95" s="179">
        <v>30.5</v>
      </c>
      <c r="AX95" s="179">
        <v>0</v>
      </c>
      <c r="AY95" s="179">
        <v>0</v>
      </c>
      <c r="AZ95" s="179">
        <v>0</v>
      </c>
      <c r="BA95" s="179">
        <v>0</v>
      </c>
      <c r="BB95" s="179">
        <v>0</v>
      </c>
      <c r="BC95" s="8">
        <f t="shared" si="51"/>
        <v>30.5</v>
      </c>
      <c r="BD95" s="179">
        <v>0</v>
      </c>
      <c r="BE95" s="179">
        <v>0</v>
      </c>
      <c r="BF95" s="179">
        <v>0</v>
      </c>
      <c r="BG95" s="179">
        <v>0</v>
      </c>
      <c r="BH95" s="179">
        <v>0</v>
      </c>
      <c r="BI95" s="179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30.5</v>
      </c>
      <c r="BO95" s="8">
        <f t="shared" si="56"/>
        <v>0</v>
      </c>
      <c r="BP95" s="140">
        <f t="shared" si="57"/>
        <v>-30.5</v>
      </c>
      <c r="BQ95" s="140">
        <f t="shared" si="58"/>
        <v>0</v>
      </c>
    </row>
    <row r="96" spans="1:69">
      <c r="A96" s="8" t="s">
        <v>138</v>
      </c>
      <c r="B96" s="15">
        <f>'[3]16'!B98</f>
        <v>320</v>
      </c>
      <c r="C96" s="16">
        <f>'[3]16'!C98</f>
        <v>0</v>
      </c>
      <c r="D96" s="16">
        <f>'[3]16'!D98</f>
        <v>0</v>
      </c>
      <c r="E96" s="16">
        <f>'[3]16'!E98</f>
        <v>0</v>
      </c>
      <c r="F96" s="16">
        <f>'[3]16'!F98</f>
        <v>970</v>
      </c>
      <c r="G96" s="16">
        <f>'[3]16'!G98</f>
        <v>0</v>
      </c>
      <c r="H96" s="17">
        <f t="shared" si="59"/>
        <v>1290</v>
      </c>
      <c r="I96" s="15">
        <f>'[3]16'!J98</f>
        <v>305</v>
      </c>
      <c r="J96" s="16">
        <f>'[3]16'!K98</f>
        <v>0</v>
      </c>
      <c r="K96" s="16">
        <f>'[3]16'!L98</f>
        <v>0</v>
      </c>
      <c r="L96" s="16">
        <f>'[3]16'!M98</f>
        <v>0</v>
      </c>
      <c r="M96" s="16">
        <f>'[3]16'!N98</f>
        <v>0</v>
      </c>
      <c r="N96" s="16">
        <f>'[3]16'!O98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30.5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274.5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274.5</v>
      </c>
      <c r="AW96" s="179">
        <v>30.5</v>
      </c>
      <c r="AX96" s="179">
        <v>0</v>
      </c>
      <c r="AY96" s="179">
        <v>0</v>
      </c>
      <c r="AZ96" s="179">
        <v>0</v>
      </c>
      <c r="BA96" s="179">
        <v>0</v>
      </c>
      <c r="BB96" s="179">
        <v>0</v>
      </c>
      <c r="BC96" s="8">
        <f t="shared" si="51"/>
        <v>30.5</v>
      </c>
      <c r="BD96" s="179">
        <v>0</v>
      </c>
      <c r="BE96" s="179">
        <v>0</v>
      </c>
      <c r="BF96" s="179">
        <v>0</v>
      </c>
      <c r="BG96" s="179">
        <v>0</v>
      </c>
      <c r="BH96" s="179">
        <v>0</v>
      </c>
      <c r="BI96" s="179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30.5</v>
      </c>
      <c r="BO96" s="8">
        <f t="shared" si="56"/>
        <v>0</v>
      </c>
      <c r="BP96" s="140">
        <f t="shared" si="57"/>
        <v>-30.5</v>
      </c>
      <c r="BQ96" s="140">
        <f t="shared" si="58"/>
        <v>0</v>
      </c>
    </row>
    <row r="97" spans="1:69">
      <c r="A97" s="8" t="s">
        <v>139</v>
      </c>
      <c r="B97" s="15">
        <f>'[3]16'!B99</f>
        <v>320</v>
      </c>
      <c r="C97" s="16">
        <f>'[3]16'!C99</f>
        <v>0</v>
      </c>
      <c r="D97" s="16">
        <f>'[3]16'!D99</f>
        <v>0</v>
      </c>
      <c r="E97" s="16">
        <f>'[3]16'!E99</f>
        <v>0</v>
      </c>
      <c r="F97" s="16">
        <f>'[3]16'!F99</f>
        <v>970</v>
      </c>
      <c r="G97" s="16">
        <f>'[3]16'!G99</f>
        <v>0</v>
      </c>
      <c r="H97" s="17">
        <f t="shared" si="59"/>
        <v>1290</v>
      </c>
      <c r="I97" s="15">
        <f>'[3]16'!J99</f>
        <v>305</v>
      </c>
      <c r="J97" s="16">
        <f>'[3]16'!K99</f>
        <v>0</v>
      </c>
      <c r="K97" s="16">
        <f>'[3]16'!L99</f>
        <v>0</v>
      </c>
      <c r="L97" s="16">
        <f>'[3]16'!M99</f>
        <v>0</v>
      </c>
      <c r="M97" s="16">
        <f>'[3]16'!N99</f>
        <v>0</v>
      </c>
      <c r="N97" s="16">
        <f>'[3]16'!O99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30.5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274.5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274.5</v>
      </c>
      <c r="AW97" s="179">
        <v>30.5</v>
      </c>
      <c r="AX97" s="179">
        <v>0</v>
      </c>
      <c r="AY97" s="179">
        <v>0</v>
      </c>
      <c r="AZ97" s="179">
        <v>0</v>
      </c>
      <c r="BA97" s="179">
        <v>0</v>
      </c>
      <c r="BB97" s="179">
        <v>0</v>
      </c>
      <c r="BC97" s="8">
        <f t="shared" si="51"/>
        <v>30.5</v>
      </c>
      <c r="BD97" s="179">
        <v>0</v>
      </c>
      <c r="BE97" s="179">
        <v>0</v>
      </c>
      <c r="BF97" s="179">
        <v>0</v>
      </c>
      <c r="BG97" s="179">
        <v>0</v>
      </c>
      <c r="BH97" s="179">
        <v>0</v>
      </c>
      <c r="BI97" s="179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30.5</v>
      </c>
      <c r="BO97" s="8">
        <f t="shared" si="56"/>
        <v>0</v>
      </c>
      <c r="BP97" s="140">
        <f t="shared" si="57"/>
        <v>-30.5</v>
      </c>
      <c r="BQ97" s="140">
        <f t="shared" si="58"/>
        <v>0</v>
      </c>
    </row>
    <row r="98" spans="1:69">
      <c r="A98" s="8" t="s">
        <v>140</v>
      </c>
      <c r="B98" s="15">
        <f>'[3]16'!B100</f>
        <v>320</v>
      </c>
      <c r="C98" s="16">
        <f>'[3]16'!C100</f>
        <v>0</v>
      </c>
      <c r="D98" s="16">
        <f>'[3]16'!D100</f>
        <v>0</v>
      </c>
      <c r="E98" s="16">
        <f>'[3]16'!E100</f>
        <v>0</v>
      </c>
      <c r="F98" s="16">
        <f>'[3]16'!F100</f>
        <v>970</v>
      </c>
      <c r="G98" s="16">
        <f>'[3]16'!G100</f>
        <v>0</v>
      </c>
      <c r="H98" s="17">
        <f t="shared" si="59"/>
        <v>1290</v>
      </c>
      <c r="I98" s="15">
        <f>'[3]16'!J100</f>
        <v>305</v>
      </c>
      <c r="J98" s="16">
        <f>'[3]16'!K100</f>
        <v>0</v>
      </c>
      <c r="K98" s="16">
        <f>'[3]16'!L100</f>
        <v>0</v>
      </c>
      <c r="L98" s="16">
        <f>'[3]16'!M100</f>
        <v>0</v>
      </c>
      <c r="M98" s="16">
        <f>'[3]16'!N100</f>
        <v>0</v>
      </c>
      <c r="N98" s="16">
        <f>'[3]16'!O100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30.5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274.5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274.5</v>
      </c>
      <c r="AW98" s="179">
        <v>30.5</v>
      </c>
      <c r="AX98" s="179">
        <v>0</v>
      </c>
      <c r="AY98" s="179">
        <v>0</v>
      </c>
      <c r="AZ98" s="179">
        <v>0</v>
      </c>
      <c r="BA98" s="179">
        <v>0</v>
      </c>
      <c r="BB98" s="179">
        <v>0</v>
      </c>
      <c r="BC98" s="8">
        <f t="shared" si="51"/>
        <v>30.5</v>
      </c>
      <c r="BD98" s="179">
        <v>0</v>
      </c>
      <c r="BE98" s="179">
        <v>0</v>
      </c>
      <c r="BF98" s="179">
        <v>0</v>
      </c>
      <c r="BG98" s="179">
        <v>0</v>
      </c>
      <c r="BH98" s="179">
        <v>0</v>
      </c>
      <c r="BI98" s="179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30.5</v>
      </c>
      <c r="BO98" s="8">
        <f t="shared" si="56"/>
        <v>0</v>
      </c>
      <c r="BP98" s="140">
        <f t="shared" si="57"/>
        <v>-30.5</v>
      </c>
      <c r="BQ98" s="140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6.7282500000000001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6.7282500000000001</v>
      </c>
      <c r="P99" s="15">
        <f t="shared" si="62"/>
        <v>2.4E-2</v>
      </c>
      <c r="Q99" s="15">
        <f t="shared" si="62"/>
        <v>6.7282500000000001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6.7282500000000001</v>
      </c>
      <c r="X99" s="15">
        <f t="shared" si="62"/>
        <v>0.75924999999999998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0.75924999999999998</v>
      </c>
      <c r="AE99" s="15">
        <f t="shared" si="62"/>
        <v>0.2565849999999999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0.2565849999999999</v>
      </c>
      <c r="AL99" s="15">
        <f t="shared" si="62"/>
        <v>5.7124150000000036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5.7124150000000036</v>
      </c>
      <c r="AS99" s="15">
        <f t="shared" si="62"/>
        <v>0</v>
      </c>
      <c r="AT99" s="15">
        <f t="shared" si="62"/>
        <v>0.6544625000000005</v>
      </c>
      <c r="AU99" s="15">
        <f t="shared" si="62"/>
        <v>0.2687199999999999</v>
      </c>
      <c r="AV99" s="15">
        <f t="shared" si="62"/>
        <v>0</v>
      </c>
      <c r="AW99" s="15">
        <f t="shared" si="62"/>
        <v>0.75924999999999998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0.75924999999999998</v>
      </c>
      <c r="BD99" s="15">
        <f t="shared" si="62"/>
        <v>0.2565849999999999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0.2565849999999999</v>
      </c>
      <c r="BK99" s="15"/>
      <c r="BL99" s="15">
        <f t="shared" si="63"/>
        <v>0.6544625000000005</v>
      </c>
      <c r="BM99" s="15">
        <f t="shared" si="63"/>
        <v>0.2687199999999999</v>
      </c>
      <c r="BN99" s="15">
        <f t="shared" si="63"/>
        <v>0.75924999999999998</v>
      </c>
      <c r="BO99" s="15">
        <f t="shared" si="63"/>
        <v>0.2565849999999999</v>
      </c>
      <c r="BP99" s="15">
        <f t="shared" si="63"/>
        <v>-0.10478750000000001</v>
      </c>
      <c r="BQ99" s="15">
        <f t="shared" si="63"/>
        <v>1.2135000000000104E-2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45093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45093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12"/>
      <c r="I3">
        <f>BRPL_EOD!AE3+BRPL_EOD!AF3</f>
        <v>74.97</v>
      </c>
      <c r="J3">
        <f>BYPL_EOD!AE3+BYPL_EOD!AF3</f>
        <v>42.59</v>
      </c>
      <c r="K3">
        <f>MES_EOD!AE3+MES_EOD!AF3</f>
        <v>16.059999999999999</v>
      </c>
      <c r="L3">
        <f>NDMC_EOD!AE3+NDMC_EOD!AF3</f>
        <v>80.3</v>
      </c>
      <c r="M3">
        <f>TPDDL_EOD!AE3+TPDDL_EOD!AF3</f>
        <v>51.09</v>
      </c>
      <c r="N3">
        <f t="shared" ref="N3:N66" si="0">SUM(I3:M3)</f>
        <v>265.01</v>
      </c>
      <c r="O3" s="112">
        <f t="shared" ref="O3:O66" si="1">G3-N3</f>
        <v>-9.9999999999909051E-3</v>
      </c>
      <c r="P3">
        <v>74.967171050149048</v>
      </c>
      <c r="Q3">
        <v>42.588392890834314</v>
      </c>
      <c r="R3">
        <v>16.059393985132637</v>
      </c>
      <c r="S3">
        <v>80.296969925663177</v>
      </c>
      <c r="T3">
        <v>51.088072148220824</v>
      </c>
      <c r="U3" s="114">
        <f t="shared" ref="U3:U66" si="2">SUM(P3:T3)</f>
        <v>265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12"/>
      <c r="I4">
        <f>BRPL_EOD!AE4+BRPL_EOD!AF4</f>
        <v>74.97</v>
      </c>
      <c r="J4">
        <f>BYPL_EOD!AE4+BYPL_EOD!AF4</f>
        <v>42.59</v>
      </c>
      <c r="K4">
        <f>MES_EOD!AE4+MES_EOD!AF4</f>
        <v>16.059999999999999</v>
      </c>
      <c r="L4">
        <f>NDMC_EOD!AE4+NDMC_EOD!AF4</f>
        <v>80.3</v>
      </c>
      <c r="M4">
        <f>TPDDL_EOD!AE4+TPDDL_EOD!AF4</f>
        <v>51.09</v>
      </c>
      <c r="N4">
        <f t="shared" si="0"/>
        <v>265.01</v>
      </c>
      <c r="O4" s="112">
        <f t="shared" si="1"/>
        <v>-9.9999999999909051E-3</v>
      </c>
      <c r="P4">
        <v>74.967171050149048</v>
      </c>
      <c r="Q4">
        <v>42.588392890834314</v>
      </c>
      <c r="R4">
        <v>16.059393985132637</v>
      </c>
      <c r="S4">
        <v>80.296969925663177</v>
      </c>
      <c r="T4">
        <v>51.088072148220824</v>
      </c>
      <c r="U4" s="114">
        <f t="shared" si="2"/>
        <v>265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12"/>
      <c r="I5">
        <f>BRPL_EOD!AE5+BRPL_EOD!AF5</f>
        <v>74.97</v>
      </c>
      <c r="J5">
        <f>BYPL_EOD!AE5+BYPL_EOD!AF5</f>
        <v>42.59</v>
      </c>
      <c r="K5">
        <f>MES_EOD!AE5+MES_EOD!AF5</f>
        <v>16.059999999999999</v>
      </c>
      <c r="L5">
        <f>NDMC_EOD!AE5+NDMC_EOD!AF5</f>
        <v>80.3</v>
      </c>
      <c r="M5">
        <f>TPDDL_EOD!AE5+TPDDL_EOD!AF5</f>
        <v>51.09</v>
      </c>
      <c r="N5">
        <f t="shared" si="0"/>
        <v>265.01</v>
      </c>
      <c r="O5" s="112">
        <f t="shared" si="1"/>
        <v>-9.9999999999909051E-3</v>
      </c>
      <c r="P5">
        <v>74.967171050149048</v>
      </c>
      <c r="Q5">
        <v>42.588392890834314</v>
      </c>
      <c r="R5">
        <v>16.059393985132637</v>
      </c>
      <c r="S5">
        <v>80.296969925663177</v>
      </c>
      <c r="T5">
        <v>51.088072148220824</v>
      </c>
      <c r="U5" s="114">
        <f t="shared" si="2"/>
        <v>265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12"/>
      <c r="I6">
        <f>BRPL_EOD!AE6+BRPL_EOD!AF6</f>
        <v>74.97</v>
      </c>
      <c r="J6">
        <f>BYPL_EOD!AE6+BYPL_EOD!AF6</f>
        <v>42.59</v>
      </c>
      <c r="K6">
        <f>MES_EOD!AE6+MES_EOD!AF6</f>
        <v>16.059999999999999</v>
      </c>
      <c r="L6">
        <f>NDMC_EOD!AE6+NDMC_EOD!AF6</f>
        <v>80.3</v>
      </c>
      <c r="M6">
        <f>TPDDL_EOD!AE6+TPDDL_EOD!AF6</f>
        <v>51.09</v>
      </c>
      <c r="N6">
        <f t="shared" si="0"/>
        <v>265.01</v>
      </c>
      <c r="O6" s="112">
        <f t="shared" si="1"/>
        <v>-9.9999999999909051E-3</v>
      </c>
      <c r="P6">
        <v>74.967171050149048</v>
      </c>
      <c r="Q6">
        <v>42.588392890834314</v>
      </c>
      <c r="R6">
        <v>16.059393985132637</v>
      </c>
      <c r="S6">
        <v>80.296969925663177</v>
      </c>
      <c r="T6">
        <v>51.088072148220824</v>
      </c>
      <c r="U6" s="114">
        <f t="shared" si="2"/>
        <v>265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12"/>
      <c r="I7">
        <f>BRPL_EOD!AE7+BRPL_EOD!AF7</f>
        <v>74.97</v>
      </c>
      <c r="J7">
        <f>BYPL_EOD!AE7+BYPL_EOD!AF7</f>
        <v>42.59</v>
      </c>
      <c r="K7">
        <f>MES_EOD!AE7+MES_EOD!AF7</f>
        <v>16.059999999999999</v>
      </c>
      <c r="L7">
        <f>NDMC_EOD!AE7+NDMC_EOD!AF7</f>
        <v>80.3</v>
      </c>
      <c r="M7">
        <f>TPDDL_EOD!AE7+TPDDL_EOD!AF7</f>
        <v>51.09</v>
      </c>
      <c r="N7">
        <f t="shared" si="0"/>
        <v>265.01</v>
      </c>
      <c r="O7" s="112">
        <f t="shared" si="1"/>
        <v>-9.9999999999909051E-3</v>
      </c>
      <c r="P7">
        <v>74.967171050149048</v>
      </c>
      <c r="Q7">
        <v>42.588392890834314</v>
      </c>
      <c r="R7">
        <v>16.059393985132637</v>
      </c>
      <c r="S7">
        <v>80.296969925663177</v>
      </c>
      <c r="T7">
        <v>51.088072148220824</v>
      </c>
      <c r="U7" s="114">
        <f t="shared" si="2"/>
        <v>265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12"/>
      <c r="I8">
        <f>BRPL_EOD!AE8+BRPL_EOD!AF8</f>
        <v>74.97</v>
      </c>
      <c r="J8">
        <f>BYPL_EOD!AE8+BYPL_EOD!AF8</f>
        <v>42.59</v>
      </c>
      <c r="K8">
        <f>MES_EOD!AE8+MES_EOD!AF8</f>
        <v>16.059999999999999</v>
      </c>
      <c r="L8">
        <f>NDMC_EOD!AE8+NDMC_EOD!AF8</f>
        <v>80.3</v>
      </c>
      <c r="M8">
        <f>TPDDL_EOD!AE8+TPDDL_EOD!AF8</f>
        <v>51.09</v>
      </c>
      <c r="N8">
        <f t="shared" si="0"/>
        <v>265.01</v>
      </c>
      <c r="O8" s="112">
        <f t="shared" si="1"/>
        <v>-9.9999999999909051E-3</v>
      </c>
      <c r="P8">
        <v>74.967171050149048</v>
      </c>
      <c r="Q8">
        <v>42.588392890834314</v>
      </c>
      <c r="R8">
        <v>16.059393985132637</v>
      </c>
      <c r="S8">
        <v>80.296969925663177</v>
      </c>
      <c r="T8">
        <v>51.088072148220824</v>
      </c>
      <c r="U8" s="114">
        <f t="shared" si="2"/>
        <v>265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12"/>
      <c r="I9">
        <f>BRPL_EOD!AE9+BRPL_EOD!AF9</f>
        <v>74.97</v>
      </c>
      <c r="J9">
        <f>BYPL_EOD!AE9+BYPL_EOD!AF9</f>
        <v>42.59</v>
      </c>
      <c r="K9">
        <f>MES_EOD!AE9+MES_EOD!AF9</f>
        <v>16.059999999999999</v>
      </c>
      <c r="L9">
        <f>NDMC_EOD!AE9+NDMC_EOD!AF9</f>
        <v>80.3</v>
      </c>
      <c r="M9">
        <f>TPDDL_EOD!AE9+TPDDL_EOD!AF9</f>
        <v>51.09</v>
      </c>
      <c r="N9">
        <f t="shared" si="0"/>
        <v>265.01</v>
      </c>
      <c r="O9" s="112">
        <f t="shared" si="1"/>
        <v>-9.9999999999909051E-3</v>
      </c>
      <c r="P9">
        <v>74.967171050149048</v>
      </c>
      <c r="Q9">
        <v>42.588392890834314</v>
      </c>
      <c r="R9">
        <v>16.059393985132637</v>
      </c>
      <c r="S9">
        <v>80.296969925663177</v>
      </c>
      <c r="T9">
        <v>51.088072148220824</v>
      </c>
      <c r="U9" s="114">
        <f t="shared" si="2"/>
        <v>265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12"/>
      <c r="I10">
        <f>BRPL_EOD!AE10+BRPL_EOD!AF10</f>
        <v>74.97</v>
      </c>
      <c r="J10">
        <f>BYPL_EOD!AE10+BYPL_EOD!AF10</f>
        <v>42.59</v>
      </c>
      <c r="K10">
        <f>MES_EOD!AE10+MES_EOD!AF10</f>
        <v>16.059999999999999</v>
      </c>
      <c r="L10">
        <f>NDMC_EOD!AE10+NDMC_EOD!AF10</f>
        <v>80.3</v>
      </c>
      <c r="M10">
        <f>TPDDL_EOD!AE10+TPDDL_EOD!AF10</f>
        <v>51.09</v>
      </c>
      <c r="N10">
        <f t="shared" si="0"/>
        <v>265.01</v>
      </c>
      <c r="O10" s="112">
        <f t="shared" si="1"/>
        <v>-9.9999999999909051E-3</v>
      </c>
      <c r="P10">
        <v>74.967171050149048</v>
      </c>
      <c r="Q10">
        <v>42.588392890834314</v>
      </c>
      <c r="R10">
        <v>16.059393985132637</v>
      </c>
      <c r="S10">
        <v>80.296969925663177</v>
      </c>
      <c r="T10">
        <v>51.088072148220824</v>
      </c>
      <c r="U10" s="114">
        <f t="shared" si="2"/>
        <v>265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12"/>
      <c r="I11">
        <f>BRPL_EOD!AE11+BRPL_EOD!AF11</f>
        <v>74.97</v>
      </c>
      <c r="J11">
        <f>BYPL_EOD!AE11+BYPL_EOD!AF11</f>
        <v>42.59</v>
      </c>
      <c r="K11">
        <f>MES_EOD!AE11+MES_EOD!AF11</f>
        <v>16.059999999999999</v>
      </c>
      <c r="L11">
        <f>NDMC_EOD!AE11+NDMC_EOD!AF11</f>
        <v>80.3</v>
      </c>
      <c r="M11">
        <f>TPDDL_EOD!AE11+TPDDL_EOD!AF11</f>
        <v>51.09</v>
      </c>
      <c r="N11">
        <f t="shared" si="0"/>
        <v>265.01</v>
      </c>
      <c r="O11" s="112">
        <f t="shared" si="1"/>
        <v>-9.9999999999909051E-3</v>
      </c>
      <c r="P11">
        <v>74.967171050149048</v>
      </c>
      <c r="Q11">
        <v>42.588392890834314</v>
      </c>
      <c r="R11">
        <v>16.059393985132637</v>
      </c>
      <c r="S11">
        <v>80.296969925663177</v>
      </c>
      <c r="T11">
        <v>51.088072148220824</v>
      </c>
      <c r="U11" s="114">
        <f t="shared" si="2"/>
        <v>265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12"/>
      <c r="I12">
        <f>BRPL_EOD!AE12+BRPL_EOD!AF12</f>
        <v>74.97</v>
      </c>
      <c r="J12">
        <f>BYPL_EOD!AE12+BYPL_EOD!AF12</f>
        <v>42.59</v>
      </c>
      <c r="K12">
        <f>MES_EOD!AE12+MES_EOD!AF12</f>
        <v>16.059999999999999</v>
      </c>
      <c r="L12">
        <f>NDMC_EOD!AE12+NDMC_EOD!AF12</f>
        <v>80.3</v>
      </c>
      <c r="M12">
        <f>TPDDL_EOD!AE12+TPDDL_EOD!AF12</f>
        <v>51.09</v>
      </c>
      <c r="N12">
        <f t="shared" si="0"/>
        <v>265.01</v>
      </c>
      <c r="O12" s="112">
        <f t="shared" si="1"/>
        <v>-9.9999999999909051E-3</v>
      </c>
      <c r="P12">
        <v>74.967171050149048</v>
      </c>
      <c r="Q12">
        <v>42.588392890834314</v>
      </c>
      <c r="R12">
        <v>16.059393985132637</v>
      </c>
      <c r="S12">
        <v>80.296969925663177</v>
      </c>
      <c r="T12">
        <v>51.088072148220824</v>
      </c>
      <c r="U12" s="114">
        <f t="shared" si="2"/>
        <v>265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12"/>
      <c r="I13">
        <f>BRPL_EOD!AE13+BRPL_EOD!AF13</f>
        <v>74.97</v>
      </c>
      <c r="J13">
        <f>BYPL_EOD!AE13+BYPL_EOD!AF13</f>
        <v>42.59</v>
      </c>
      <c r="K13">
        <f>MES_EOD!AE13+MES_EOD!AF13</f>
        <v>16.059999999999999</v>
      </c>
      <c r="L13">
        <f>NDMC_EOD!AE13+NDMC_EOD!AF13</f>
        <v>80.3</v>
      </c>
      <c r="M13">
        <f>TPDDL_EOD!AE13+TPDDL_EOD!AF13</f>
        <v>51.09</v>
      </c>
      <c r="N13">
        <f t="shared" si="0"/>
        <v>265.01</v>
      </c>
      <c r="O13" s="112">
        <f t="shared" si="1"/>
        <v>-9.9999999999909051E-3</v>
      </c>
      <c r="P13">
        <v>74.967171050149048</v>
      </c>
      <c r="Q13">
        <v>42.588392890834314</v>
      </c>
      <c r="R13">
        <v>16.059393985132637</v>
      </c>
      <c r="S13">
        <v>80.296969925663177</v>
      </c>
      <c r="T13">
        <v>51.088072148220824</v>
      </c>
      <c r="U13" s="114">
        <f t="shared" si="2"/>
        <v>265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12"/>
      <c r="I14">
        <f>BRPL_EOD!AE14+BRPL_EOD!AF14</f>
        <v>74.97</v>
      </c>
      <c r="J14">
        <f>BYPL_EOD!AE14+BYPL_EOD!AF14</f>
        <v>42.59</v>
      </c>
      <c r="K14">
        <f>MES_EOD!AE14+MES_EOD!AF14</f>
        <v>16.059999999999999</v>
      </c>
      <c r="L14">
        <f>NDMC_EOD!AE14+NDMC_EOD!AF14</f>
        <v>80.3</v>
      </c>
      <c r="M14">
        <f>TPDDL_EOD!AE14+TPDDL_EOD!AF14</f>
        <v>51.09</v>
      </c>
      <c r="N14">
        <f t="shared" si="0"/>
        <v>265.01</v>
      </c>
      <c r="O14" s="112">
        <f t="shared" si="1"/>
        <v>-9.9999999999909051E-3</v>
      </c>
      <c r="P14">
        <v>74.967171050149048</v>
      </c>
      <c r="Q14">
        <v>42.588392890834314</v>
      </c>
      <c r="R14">
        <v>16.059393985132637</v>
      </c>
      <c r="S14">
        <v>80.296969925663177</v>
      </c>
      <c r="T14">
        <v>51.088072148220824</v>
      </c>
      <c r="U14" s="114">
        <f t="shared" si="2"/>
        <v>265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12"/>
      <c r="I15">
        <f>BRPL_EOD!AE15+BRPL_EOD!AF15</f>
        <v>74.97</v>
      </c>
      <c r="J15">
        <f>BYPL_EOD!AE15+BYPL_EOD!AF15</f>
        <v>42.59</v>
      </c>
      <c r="K15">
        <f>MES_EOD!AE15+MES_EOD!AF15</f>
        <v>16.059999999999999</v>
      </c>
      <c r="L15">
        <f>NDMC_EOD!AE15+NDMC_EOD!AF15</f>
        <v>80.3</v>
      </c>
      <c r="M15">
        <f>TPDDL_EOD!AE15+TPDDL_EOD!AF15</f>
        <v>51.09</v>
      </c>
      <c r="N15">
        <f t="shared" si="0"/>
        <v>265.01</v>
      </c>
      <c r="O15" s="112">
        <f t="shared" si="1"/>
        <v>-9.9999999999909051E-3</v>
      </c>
      <c r="P15">
        <v>74.967171050149048</v>
      </c>
      <c r="Q15">
        <v>42.588392890834314</v>
      </c>
      <c r="R15">
        <v>16.059393985132637</v>
      </c>
      <c r="S15">
        <v>80.296969925663177</v>
      </c>
      <c r="T15">
        <v>51.088072148220824</v>
      </c>
      <c r="U15" s="114">
        <f t="shared" si="2"/>
        <v>265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12"/>
      <c r="I16">
        <f>BRPL_EOD!AE16+BRPL_EOD!AF16</f>
        <v>74.97</v>
      </c>
      <c r="J16">
        <f>BYPL_EOD!AE16+BYPL_EOD!AF16</f>
        <v>42.59</v>
      </c>
      <c r="K16">
        <f>MES_EOD!AE16+MES_EOD!AF16</f>
        <v>16.059999999999999</v>
      </c>
      <c r="L16">
        <f>NDMC_EOD!AE16+NDMC_EOD!AF16</f>
        <v>80.3</v>
      </c>
      <c r="M16">
        <f>TPDDL_EOD!AE16+TPDDL_EOD!AF16</f>
        <v>51.09</v>
      </c>
      <c r="N16">
        <f t="shared" si="0"/>
        <v>265.01</v>
      </c>
      <c r="O16" s="112">
        <f t="shared" si="1"/>
        <v>-9.9999999999909051E-3</v>
      </c>
      <c r="P16">
        <v>74.967171050149048</v>
      </c>
      <c r="Q16">
        <v>42.588392890834314</v>
      </c>
      <c r="R16">
        <v>16.059393985132637</v>
      </c>
      <c r="S16">
        <v>80.296969925663177</v>
      </c>
      <c r="T16">
        <v>51.088072148220824</v>
      </c>
      <c r="U16" s="114">
        <f t="shared" si="2"/>
        <v>265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12"/>
      <c r="I17">
        <f>BRPL_EOD!AE17+BRPL_EOD!AF17</f>
        <v>74.97</v>
      </c>
      <c r="J17">
        <f>BYPL_EOD!AE17+BYPL_EOD!AF17</f>
        <v>42.59</v>
      </c>
      <c r="K17">
        <f>MES_EOD!AE17+MES_EOD!AF17</f>
        <v>16.059999999999999</v>
      </c>
      <c r="L17">
        <f>NDMC_EOD!AE17+NDMC_EOD!AF17</f>
        <v>80.3</v>
      </c>
      <c r="M17">
        <f>TPDDL_EOD!AE17+TPDDL_EOD!AF17</f>
        <v>51.09</v>
      </c>
      <c r="N17">
        <f t="shared" si="0"/>
        <v>265.01</v>
      </c>
      <c r="O17" s="112">
        <f t="shared" si="1"/>
        <v>-9.9999999999909051E-3</v>
      </c>
      <c r="P17">
        <v>74.967171050149048</v>
      </c>
      <c r="Q17">
        <v>42.588392890834314</v>
      </c>
      <c r="R17">
        <v>16.059393985132637</v>
      </c>
      <c r="S17">
        <v>80.296969925663177</v>
      </c>
      <c r="T17">
        <v>51.088072148220824</v>
      </c>
      <c r="U17" s="114">
        <f t="shared" si="2"/>
        <v>265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12"/>
      <c r="I18">
        <f>BRPL_EOD!AE18+BRPL_EOD!AF18</f>
        <v>74.97</v>
      </c>
      <c r="J18">
        <f>BYPL_EOD!AE18+BYPL_EOD!AF18</f>
        <v>42.59</v>
      </c>
      <c r="K18">
        <f>MES_EOD!AE18+MES_EOD!AF18</f>
        <v>16.059999999999999</v>
      </c>
      <c r="L18">
        <f>NDMC_EOD!AE18+NDMC_EOD!AF18</f>
        <v>80.3</v>
      </c>
      <c r="M18">
        <f>TPDDL_EOD!AE18+TPDDL_EOD!AF18</f>
        <v>51.09</v>
      </c>
      <c r="N18">
        <f t="shared" si="0"/>
        <v>265.01</v>
      </c>
      <c r="O18" s="112">
        <f t="shared" si="1"/>
        <v>-9.9999999999909051E-3</v>
      </c>
      <c r="P18">
        <v>74.967171050149048</v>
      </c>
      <c r="Q18">
        <v>42.588392890834314</v>
      </c>
      <c r="R18">
        <v>16.059393985132637</v>
      </c>
      <c r="S18">
        <v>80.296969925663177</v>
      </c>
      <c r="T18">
        <v>51.088072148220824</v>
      </c>
      <c r="U18" s="114">
        <f t="shared" si="2"/>
        <v>265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12"/>
      <c r="I19">
        <f>BRPL_EOD!AE19+BRPL_EOD!AF19</f>
        <v>74.97</v>
      </c>
      <c r="J19">
        <f>BYPL_EOD!AE19+BYPL_EOD!AF19</f>
        <v>42.59</v>
      </c>
      <c r="K19">
        <f>MES_EOD!AE19+MES_EOD!AF19</f>
        <v>16.059999999999999</v>
      </c>
      <c r="L19">
        <f>NDMC_EOD!AE19+NDMC_EOD!AF19</f>
        <v>80.3</v>
      </c>
      <c r="M19">
        <f>TPDDL_EOD!AE19+TPDDL_EOD!AF19</f>
        <v>51.09</v>
      </c>
      <c r="N19">
        <f t="shared" si="0"/>
        <v>265.01</v>
      </c>
      <c r="O19" s="112">
        <f t="shared" si="1"/>
        <v>-9.9999999999909051E-3</v>
      </c>
      <c r="P19">
        <v>74.967171050149048</v>
      </c>
      <c r="Q19">
        <v>42.588392890834314</v>
      </c>
      <c r="R19">
        <v>16.059393985132637</v>
      </c>
      <c r="S19">
        <v>80.296969925663177</v>
      </c>
      <c r="T19">
        <v>51.088072148220824</v>
      </c>
      <c r="U19" s="114">
        <f t="shared" si="2"/>
        <v>265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12"/>
      <c r="I20">
        <f>BRPL_EOD!AE20+BRPL_EOD!AF20</f>
        <v>74.97</v>
      </c>
      <c r="J20">
        <f>BYPL_EOD!AE20+BYPL_EOD!AF20</f>
        <v>42.59</v>
      </c>
      <c r="K20">
        <f>MES_EOD!AE20+MES_EOD!AF20</f>
        <v>16.059999999999999</v>
      </c>
      <c r="L20">
        <f>NDMC_EOD!AE20+NDMC_EOD!AF20</f>
        <v>80.3</v>
      </c>
      <c r="M20">
        <f>TPDDL_EOD!AE20+TPDDL_EOD!AF20</f>
        <v>51.09</v>
      </c>
      <c r="N20">
        <f t="shared" si="0"/>
        <v>265.01</v>
      </c>
      <c r="O20" s="112">
        <f t="shared" si="1"/>
        <v>-9.9999999999909051E-3</v>
      </c>
      <c r="P20">
        <v>74.967171050149048</v>
      </c>
      <c r="Q20">
        <v>42.588392890834314</v>
      </c>
      <c r="R20">
        <v>16.059393985132637</v>
      </c>
      <c r="S20">
        <v>80.296969925663177</v>
      </c>
      <c r="T20">
        <v>51.088072148220824</v>
      </c>
      <c r="U20" s="114">
        <f t="shared" si="2"/>
        <v>265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12"/>
      <c r="I21">
        <f>BRPL_EOD!AE21+BRPL_EOD!AF21</f>
        <v>74.97</v>
      </c>
      <c r="J21">
        <f>BYPL_EOD!AE21+BYPL_EOD!AF21</f>
        <v>42.59</v>
      </c>
      <c r="K21">
        <f>MES_EOD!AE21+MES_EOD!AF21</f>
        <v>16.059999999999999</v>
      </c>
      <c r="L21">
        <f>NDMC_EOD!AE21+NDMC_EOD!AF21</f>
        <v>80.3</v>
      </c>
      <c r="M21">
        <f>TPDDL_EOD!AE21+TPDDL_EOD!AF21</f>
        <v>51.09</v>
      </c>
      <c r="N21">
        <f t="shared" si="0"/>
        <v>265.01</v>
      </c>
      <c r="O21" s="112">
        <f t="shared" si="1"/>
        <v>-9.9999999999909051E-3</v>
      </c>
      <c r="P21">
        <v>74.967171050149048</v>
      </c>
      <c r="Q21">
        <v>42.588392890834314</v>
      </c>
      <c r="R21">
        <v>16.059393985132637</v>
      </c>
      <c r="S21">
        <v>80.296969925663177</v>
      </c>
      <c r="T21">
        <v>51.088072148220824</v>
      </c>
      <c r="U21" s="114">
        <f t="shared" si="2"/>
        <v>265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12"/>
      <c r="I22">
        <f>BRPL_EOD!AE22+BRPL_EOD!AF22</f>
        <v>74.97</v>
      </c>
      <c r="J22">
        <f>BYPL_EOD!AE22+BYPL_EOD!AF22</f>
        <v>42.59</v>
      </c>
      <c r="K22">
        <f>MES_EOD!AE22+MES_EOD!AF22</f>
        <v>16.059999999999999</v>
      </c>
      <c r="L22">
        <f>NDMC_EOD!AE22+NDMC_EOD!AF22</f>
        <v>80.3</v>
      </c>
      <c r="M22">
        <f>TPDDL_EOD!AE22+TPDDL_EOD!AF22</f>
        <v>51.09</v>
      </c>
      <c r="N22">
        <f t="shared" si="0"/>
        <v>265.01</v>
      </c>
      <c r="O22" s="112">
        <f t="shared" si="1"/>
        <v>-9.9999999999909051E-3</v>
      </c>
      <c r="P22">
        <v>74.967171050149048</v>
      </c>
      <c r="Q22">
        <v>42.588392890834314</v>
      </c>
      <c r="R22">
        <v>16.059393985132637</v>
      </c>
      <c r="S22">
        <v>80.296969925663177</v>
      </c>
      <c r="T22">
        <v>51.088072148220824</v>
      </c>
      <c r="U22" s="114">
        <f t="shared" si="2"/>
        <v>265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12"/>
      <c r="I23">
        <f>BRPL_EOD!AE23+BRPL_EOD!AF23</f>
        <v>74.97</v>
      </c>
      <c r="J23">
        <f>BYPL_EOD!AE23+BYPL_EOD!AF23</f>
        <v>42.59</v>
      </c>
      <c r="K23">
        <f>MES_EOD!AE23+MES_EOD!AF23</f>
        <v>16.059999999999999</v>
      </c>
      <c r="L23">
        <f>NDMC_EOD!AE23+NDMC_EOD!AF23</f>
        <v>80.3</v>
      </c>
      <c r="M23">
        <f>TPDDL_EOD!AE23+TPDDL_EOD!AF23</f>
        <v>51.09</v>
      </c>
      <c r="N23">
        <f t="shared" si="0"/>
        <v>265.01</v>
      </c>
      <c r="O23" s="112">
        <f t="shared" si="1"/>
        <v>-9.9999999999909051E-3</v>
      </c>
      <c r="P23">
        <v>74.967171050149048</v>
      </c>
      <c r="Q23">
        <v>42.588392890834314</v>
      </c>
      <c r="R23">
        <v>16.059393985132637</v>
      </c>
      <c r="S23">
        <v>80.296969925663177</v>
      </c>
      <c r="T23">
        <v>51.088072148220824</v>
      </c>
      <c r="U23" s="114">
        <f t="shared" si="2"/>
        <v>265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12"/>
      <c r="I24">
        <f>BRPL_EOD!AE24+BRPL_EOD!AF24</f>
        <v>74.97</v>
      </c>
      <c r="J24">
        <f>BYPL_EOD!AE24+BYPL_EOD!AF24</f>
        <v>42.59</v>
      </c>
      <c r="K24">
        <f>MES_EOD!AE24+MES_EOD!AF24</f>
        <v>16.059999999999999</v>
      </c>
      <c r="L24">
        <f>NDMC_EOD!AE24+NDMC_EOD!AF24</f>
        <v>80.3</v>
      </c>
      <c r="M24">
        <f>TPDDL_EOD!AE24+TPDDL_EOD!AF24</f>
        <v>51.09</v>
      </c>
      <c r="N24">
        <f t="shared" si="0"/>
        <v>265.01</v>
      </c>
      <c r="O24" s="112">
        <f t="shared" si="1"/>
        <v>-9.9999999999909051E-3</v>
      </c>
      <c r="P24">
        <v>74.967171050149048</v>
      </c>
      <c r="Q24">
        <v>42.588392890834314</v>
      </c>
      <c r="R24">
        <v>16.059393985132637</v>
      </c>
      <c r="S24">
        <v>80.296969925663177</v>
      </c>
      <c r="T24">
        <v>51.088072148220824</v>
      </c>
      <c r="U24" s="114">
        <f t="shared" si="2"/>
        <v>265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12"/>
      <c r="I25">
        <f>BRPL_EOD!AE25+BRPL_EOD!AF25</f>
        <v>74.97</v>
      </c>
      <c r="J25">
        <f>BYPL_EOD!AE25+BYPL_EOD!AF25</f>
        <v>42.59</v>
      </c>
      <c r="K25">
        <f>MES_EOD!AE25+MES_EOD!AF25</f>
        <v>16.059999999999999</v>
      </c>
      <c r="L25">
        <f>NDMC_EOD!AE25+NDMC_EOD!AF25</f>
        <v>80.3</v>
      </c>
      <c r="M25">
        <f>TPDDL_EOD!AE25+TPDDL_EOD!AF25</f>
        <v>51.09</v>
      </c>
      <c r="N25">
        <f t="shared" si="0"/>
        <v>265.01</v>
      </c>
      <c r="O25" s="112">
        <f t="shared" si="1"/>
        <v>-9.9999999999909051E-3</v>
      </c>
      <c r="P25">
        <v>74.967171050149048</v>
      </c>
      <c r="Q25">
        <v>42.588392890834314</v>
      </c>
      <c r="R25">
        <v>16.059393985132637</v>
      </c>
      <c r="S25">
        <v>80.296969925663177</v>
      </c>
      <c r="T25">
        <v>51.088072148220824</v>
      </c>
      <c r="U25" s="114">
        <f t="shared" si="2"/>
        <v>265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12"/>
      <c r="I26">
        <f>BRPL_EOD!AE26+BRPL_EOD!AF26</f>
        <v>74.97</v>
      </c>
      <c r="J26">
        <f>BYPL_EOD!AE26+BYPL_EOD!AF26</f>
        <v>42.59</v>
      </c>
      <c r="K26">
        <f>MES_EOD!AE26+MES_EOD!AF26</f>
        <v>16.059999999999999</v>
      </c>
      <c r="L26">
        <f>NDMC_EOD!AE26+NDMC_EOD!AF26</f>
        <v>80.3</v>
      </c>
      <c r="M26">
        <f>TPDDL_EOD!AE26+TPDDL_EOD!AF26</f>
        <v>51.09</v>
      </c>
      <c r="N26">
        <f t="shared" si="0"/>
        <v>265.01</v>
      </c>
      <c r="O26" s="112">
        <f t="shared" si="1"/>
        <v>-9.9999999999909051E-3</v>
      </c>
      <c r="P26">
        <v>74.967171050149048</v>
      </c>
      <c r="Q26">
        <v>42.588392890834314</v>
      </c>
      <c r="R26">
        <v>16.059393985132637</v>
      </c>
      <c r="S26">
        <v>80.296969925663177</v>
      </c>
      <c r="T26">
        <v>51.088072148220824</v>
      </c>
      <c r="U26" s="114">
        <f t="shared" si="2"/>
        <v>265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12"/>
      <c r="I27">
        <f>BRPL_EOD!AE27+BRPL_EOD!AF27</f>
        <v>74.97</v>
      </c>
      <c r="J27">
        <f>BYPL_EOD!AE27+BYPL_EOD!AF27</f>
        <v>42.59</v>
      </c>
      <c r="K27">
        <f>MES_EOD!AE27+MES_EOD!AF27</f>
        <v>16.059999999999999</v>
      </c>
      <c r="L27">
        <f>NDMC_EOD!AE27+NDMC_EOD!AF27</f>
        <v>80.3</v>
      </c>
      <c r="M27">
        <f>TPDDL_EOD!AE27+TPDDL_EOD!AF27</f>
        <v>51.09</v>
      </c>
      <c r="N27">
        <f t="shared" si="0"/>
        <v>265.01</v>
      </c>
      <c r="O27" s="112">
        <f t="shared" si="1"/>
        <v>-9.9999999999909051E-3</v>
      </c>
      <c r="P27">
        <v>74.967171050149048</v>
      </c>
      <c r="Q27">
        <v>42.588392890834314</v>
      </c>
      <c r="R27">
        <v>16.059393985132637</v>
      </c>
      <c r="S27">
        <v>80.296969925663177</v>
      </c>
      <c r="T27">
        <v>51.088072148220824</v>
      </c>
      <c r="U27" s="114">
        <f t="shared" si="2"/>
        <v>265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12"/>
      <c r="I28">
        <f>BRPL_EOD!AE28+BRPL_EOD!AF28</f>
        <v>74.97</v>
      </c>
      <c r="J28">
        <f>BYPL_EOD!AE28+BYPL_EOD!AF28</f>
        <v>42.59</v>
      </c>
      <c r="K28">
        <f>MES_EOD!AE28+MES_EOD!AF28</f>
        <v>16.059999999999999</v>
      </c>
      <c r="L28">
        <f>NDMC_EOD!AE28+NDMC_EOD!AF28</f>
        <v>80.3</v>
      </c>
      <c r="M28">
        <f>TPDDL_EOD!AE28+TPDDL_EOD!AF28</f>
        <v>51.09</v>
      </c>
      <c r="N28">
        <f t="shared" si="0"/>
        <v>265.01</v>
      </c>
      <c r="O28" s="112">
        <f t="shared" si="1"/>
        <v>-9.9999999999909051E-3</v>
      </c>
      <c r="P28">
        <v>74.967171050149048</v>
      </c>
      <c r="Q28">
        <v>42.588392890834314</v>
      </c>
      <c r="R28">
        <v>16.059393985132637</v>
      </c>
      <c r="S28">
        <v>80.296969925663177</v>
      </c>
      <c r="T28">
        <v>51.088072148220824</v>
      </c>
      <c r="U28" s="114">
        <f t="shared" si="2"/>
        <v>265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12"/>
      <c r="I29">
        <f>BRPL_EOD!AE29+BRPL_EOD!AF29</f>
        <v>74.97</v>
      </c>
      <c r="J29">
        <f>BYPL_EOD!AE29+BYPL_EOD!AF29</f>
        <v>42.59</v>
      </c>
      <c r="K29">
        <f>MES_EOD!AE29+MES_EOD!AF29</f>
        <v>16.059999999999999</v>
      </c>
      <c r="L29">
        <f>NDMC_EOD!AE29+NDMC_EOD!AF29</f>
        <v>80.3</v>
      </c>
      <c r="M29">
        <f>TPDDL_EOD!AE29+TPDDL_EOD!AF29</f>
        <v>51.09</v>
      </c>
      <c r="N29">
        <f t="shared" si="0"/>
        <v>265.01</v>
      </c>
      <c r="O29" s="112">
        <f t="shared" si="1"/>
        <v>-9.9999999999909051E-3</v>
      </c>
      <c r="P29">
        <v>74.967171050149048</v>
      </c>
      <c r="Q29">
        <v>42.588392890834314</v>
      </c>
      <c r="R29">
        <v>16.059393985132637</v>
      </c>
      <c r="S29">
        <v>80.296969925663177</v>
      </c>
      <c r="T29">
        <v>51.088072148220824</v>
      </c>
      <c r="U29" s="114">
        <f t="shared" si="2"/>
        <v>265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12"/>
      <c r="I30">
        <f>BRPL_EOD!AE30+BRPL_EOD!AF30</f>
        <v>74.97</v>
      </c>
      <c r="J30">
        <f>BYPL_EOD!AE30+BYPL_EOD!AF30</f>
        <v>42.59</v>
      </c>
      <c r="K30">
        <f>MES_EOD!AE30+MES_EOD!AF30</f>
        <v>16.059999999999999</v>
      </c>
      <c r="L30">
        <f>NDMC_EOD!AE30+NDMC_EOD!AF30</f>
        <v>80.3</v>
      </c>
      <c r="M30">
        <f>TPDDL_EOD!AE30+TPDDL_EOD!AF30</f>
        <v>51.09</v>
      </c>
      <c r="N30">
        <f t="shared" si="0"/>
        <v>265.01</v>
      </c>
      <c r="O30" s="112">
        <f t="shared" si="1"/>
        <v>-9.9999999999909051E-3</v>
      </c>
      <c r="P30">
        <v>74.967171050149048</v>
      </c>
      <c r="Q30">
        <v>42.588392890834314</v>
      </c>
      <c r="R30">
        <v>16.059393985132637</v>
      </c>
      <c r="S30">
        <v>80.296969925663177</v>
      </c>
      <c r="T30">
        <v>51.088072148220824</v>
      </c>
      <c r="U30" s="114">
        <f t="shared" si="2"/>
        <v>265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12"/>
      <c r="I31">
        <f>BRPL_EOD!AE31+BRPL_EOD!AF31</f>
        <v>74.97</v>
      </c>
      <c r="J31">
        <f>BYPL_EOD!AE31+BYPL_EOD!AF31</f>
        <v>42.59</v>
      </c>
      <c r="K31">
        <f>MES_EOD!AE31+MES_EOD!AF31</f>
        <v>16.059999999999999</v>
      </c>
      <c r="L31">
        <f>NDMC_EOD!AE31+NDMC_EOD!AF31</f>
        <v>80.3</v>
      </c>
      <c r="M31">
        <f>TPDDL_EOD!AE31+TPDDL_EOD!AF31</f>
        <v>51.09</v>
      </c>
      <c r="N31">
        <f t="shared" si="0"/>
        <v>265.01</v>
      </c>
      <c r="O31" s="112">
        <f t="shared" si="1"/>
        <v>-9.9999999999909051E-3</v>
      </c>
      <c r="P31">
        <v>74.967171050149048</v>
      </c>
      <c r="Q31">
        <v>42.588392890834314</v>
      </c>
      <c r="R31">
        <v>16.059393985132637</v>
      </c>
      <c r="S31">
        <v>80.296969925663177</v>
      </c>
      <c r="T31">
        <v>51.088072148220824</v>
      </c>
      <c r="U31" s="114">
        <f t="shared" si="2"/>
        <v>265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12"/>
      <c r="I32">
        <f>BRPL_EOD!AE32+BRPL_EOD!AF32</f>
        <v>74.97</v>
      </c>
      <c r="J32">
        <f>BYPL_EOD!AE32+BYPL_EOD!AF32</f>
        <v>42.59</v>
      </c>
      <c r="K32">
        <f>MES_EOD!AE32+MES_EOD!AF32</f>
        <v>16.059999999999999</v>
      </c>
      <c r="L32">
        <f>NDMC_EOD!AE32+NDMC_EOD!AF32</f>
        <v>80.3</v>
      </c>
      <c r="M32">
        <f>TPDDL_EOD!AE32+TPDDL_EOD!AF32</f>
        <v>51.09</v>
      </c>
      <c r="N32">
        <f t="shared" si="0"/>
        <v>265.01</v>
      </c>
      <c r="O32" s="112">
        <f t="shared" si="1"/>
        <v>-9.9999999999909051E-3</v>
      </c>
      <c r="P32">
        <v>74.967171050149048</v>
      </c>
      <c r="Q32">
        <v>42.588392890834314</v>
      </c>
      <c r="R32">
        <v>16.059393985132637</v>
      </c>
      <c r="S32">
        <v>80.296969925663177</v>
      </c>
      <c r="T32">
        <v>51.088072148220824</v>
      </c>
      <c r="U32" s="114">
        <f t="shared" si="2"/>
        <v>265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12"/>
      <c r="I33">
        <f>BRPL_EOD!AE33+BRPL_EOD!AF33</f>
        <v>74.97</v>
      </c>
      <c r="J33">
        <f>BYPL_EOD!AE33+BYPL_EOD!AF33</f>
        <v>42.59</v>
      </c>
      <c r="K33">
        <f>MES_EOD!AE33+MES_EOD!AF33</f>
        <v>16.059999999999999</v>
      </c>
      <c r="L33">
        <f>NDMC_EOD!AE33+NDMC_EOD!AF33</f>
        <v>80.3</v>
      </c>
      <c r="M33">
        <f>TPDDL_EOD!AE33+TPDDL_EOD!AF33</f>
        <v>51.09</v>
      </c>
      <c r="N33">
        <f t="shared" si="0"/>
        <v>265.01</v>
      </c>
      <c r="O33" s="112">
        <f t="shared" si="1"/>
        <v>-9.9999999999909051E-3</v>
      </c>
      <c r="P33">
        <v>74.967171050149048</v>
      </c>
      <c r="Q33">
        <v>42.588392890834314</v>
      </c>
      <c r="R33">
        <v>16.059393985132637</v>
      </c>
      <c r="S33">
        <v>80.296969925663177</v>
      </c>
      <c r="T33">
        <v>51.088072148220824</v>
      </c>
      <c r="U33" s="114">
        <f t="shared" si="2"/>
        <v>265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12"/>
      <c r="I34">
        <f>BRPL_EOD!AE34+BRPL_EOD!AF34</f>
        <v>74.97</v>
      </c>
      <c r="J34">
        <f>BYPL_EOD!AE34+BYPL_EOD!AF34</f>
        <v>42.59</v>
      </c>
      <c r="K34">
        <f>MES_EOD!AE34+MES_EOD!AF34</f>
        <v>16.059999999999999</v>
      </c>
      <c r="L34">
        <f>NDMC_EOD!AE34+NDMC_EOD!AF34</f>
        <v>80.3</v>
      </c>
      <c r="M34">
        <f>TPDDL_EOD!AE34+TPDDL_EOD!AF34</f>
        <v>51.09</v>
      </c>
      <c r="N34">
        <f t="shared" si="0"/>
        <v>265.01</v>
      </c>
      <c r="O34" s="112">
        <f t="shared" si="1"/>
        <v>-9.9999999999909051E-3</v>
      </c>
      <c r="P34">
        <v>74.967171050149048</v>
      </c>
      <c r="Q34">
        <v>42.588392890834314</v>
      </c>
      <c r="R34">
        <v>16.059393985132637</v>
      </c>
      <c r="S34">
        <v>80.296969925663177</v>
      </c>
      <c r="T34">
        <v>51.088072148220824</v>
      </c>
      <c r="U34" s="114">
        <f t="shared" si="2"/>
        <v>265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12"/>
      <c r="I35">
        <f>BRPL_EOD!AE35+BRPL_EOD!AF35</f>
        <v>74.97</v>
      </c>
      <c r="J35">
        <f>BYPL_EOD!AE35+BYPL_EOD!AF35</f>
        <v>42.59</v>
      </c>
      <c r="K35">
        <f>MES_EOD!AE35+MES_EOD!AF35</f>
        <v>16.059999999999999</v>
      </c>
      <c r="L35">
        <f>NDMC_EOD!AE35+NDMC_EOD!AF35</f>
        <v>80.3</v>
      </c>
      <c r="M35">
        <f>TPDDL_EOD!AE35+TPDDL_EOD!AF35</f>
        <v>51.09</v>
      </c>
      <c r="N35">
        <f t="shared" si="0"/>
        <v>265.01</v>
      </c>
      <c r="O35" s="112">
        <f t="shared" si="1"/>
        <v>-9.9999999999909051E-3</v>
      </c>
      <c r="P35">
        <v>74.967171050149048</v>
      </c>
      <c r="Q35">
        <v>42.588392890834314</v>
      </c>
      <c r="R35">
        <v>16.059393985132637</v>
      </c>
      <c r="S35">
        <v>80.296969925663177</v>
      </c>
      <c r="T35">
        <v>51.088072148220824</v>
      </c>
      <c r="U35" s="114">
        <f t="shared" si="2"/>
        <v>265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12"/>
      <c r="I36">
        <f>BRPL_EOD!AE36+BRPL_EOD!AF36</f>
        <v>74.97</v>
      </c>
      <c r="J36">
        <f>BYPL_EOD!AE36+BYPL_EOD!AF36</f>
        <v>42.59</v>
      </c>
      <c r="K36">
        <f>MES_EOD!AE36+MES_EOD!AF36</f>
        <v>16.059999999999999</v>
      </c>
      <c r="L36">
        <f>NDMC_EOD!AE36+NDMC_EOD!AF36</f>
        <v>80.3</v>
      </c>
      <c r="M36">
        <f>TPDDL_EOD!AE36+TPDDL_EOD!AF36</f>
        <v>51.09</v>
      </c>
      <c r="N36">
        <f t="shared" si="0"/>
        <v>265.01</v>
      </c>
      <c r="O36" s="112">
        <f t="shared" si="1"/>
        <v>-9.9999999999909051E-3</v>
      </c>
      <c r="P36">
        <v>74.967171050149048</v>
      </c>
      <c r="Q36">
        <v>42.588392890834314</v>
      </c>
      <c r="R36">
        <v>16.059393985132637</v>
      </c>
      <c r="S36">
        <v>80.296969925663177</v>
      </c>
      <c r="T36">
        <v>51.088072148220824</v>
      </c>
      <c r="U36" s="114">
        <f t="shared" si="2"/>
        <v>265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12"/>
      <c r="I37">
        <f>BRPL_EOD!AE37+BRPL_EOD!AF37</f>
        <v>74.97</v>
      </c>
      <c r="J37">
        <f>BYPL_EOD!AE37+BYPL_EOD!AF37</f>
        <v>42.59</v>
      </c>
      <c r="K37">
        <f>MES_EOD!AE37+MES_EOD!AF37</f>
        <v>16.059999999999999</v>
      </c>
      <c r="L37">
        <f>NDMC_EOD!AE37+NDMC_EOD!AF37</f>
        <v>80.3</v>
      </c>
      <c r="M37">
        <f>TPDDL_EOD!AE37+TPDDL_EOD!AF37</f>
        <v>51.09</v>
      </c>
      <c r="N37">
        <f t="shared" si="0"/>
        <v>265.01</v>
      </c>
      <c r="O37" s="112">
        <f t="shared" si="1"/>
        <v>-9.9999999999909051E-3</v>
      </c>
      <c r="P37">
        <v>74.967171050149048</v>
      </c>
      <c r="Q37">
        <v>42.588392890834314</v>
      </c>
      <c r="R37">
        <v>16.059393985132637</v>
      </c>
      <c r="S37">
        <v>80.296969925663177</v>
      </c>
      <c r="T37">
        <v>51.088072148220824</v>
      </c>
      <c r="U37" s="114">
        <f t="shared" si="2"/>
        <v>265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12"/>
      <c r="I38">
        <f>BRPL_EOD!AE38+BRPL_EOD!AF38</f>
        <v>74.97</v>
      </c>
      <c r="J38">
        <f>BYPL_EOD!AE38+BYPL_EOD!AF38</f>
        <v>42.59</v>
      </c>
      <c r="K38">
        <f>MES_EOD!AE38+MES_EOD!AF38</f>
        <v>16.059999999999999</v>
      </c>
      <c r="L38">
        <f>NDMC_EOD!AE38+NDMC_EOD!AF38</f>
        <v>80.3</v>
      </c>
      <c r="M38">
        <f>TPDDL_EOD!AE38+TPDDL_EOD!AF38</f>
        <v>51.09</v>
      </c>
      <c r="N38">
        <f t="shared" si="0"/>
        <v>265.01</v>
      </c>
      <c r="O38" s="112">
        <f t="shared" si="1"/>
        <v>-9.9999999999909051E-3</v>
      </c>
      <c r="P38">
        <v>74.967171050149048</v>
      </c>
      <c r="Q38">
        <v>42.588392890834314</v>
      </c>
      <c r="R38">
        <v>16.059393985132637</v>
      </c>
      <c r="S38">
        <v>80.296969925663177</v>
      </c>
      <c r="T38">
        <v>51.088072148220824</v>
      </c>
      <c r="U38" s="114">
        <f t="shared" si="2"/>
        <v>265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12"/>
      <c r="I39">
        <f>BRPL_EOD!AE39+BRPL_EOD!AF39</f>
        <v>74.97</v>
      </c>
      <c r="J39">
        <f>BYPL_EOD!AE39+BYPL_EOD!AF39</f>
        <v>42.59</v>
      </c>
      <c r="K39">
        <f>MES_EOD!AE39+MES_EOD!AF39</f>
        <v>16.059999999999999</v>
      </c>
      <c r="L39">
        <f>NDMC_EOD!AE39+NDMC_EOD!AF39</f>
        <v>80.3</v>
      </c>
      <c r="M39">
        <f>TPDDL_EOD!AE39+TPDDL_EOD!AF39</f>
        <v>51.09</v>
      </c>
      <c r="N39">
        <f t="shared" si="0"/>
        <v>265.01</v>
      </c>
      <c r="O39" s="112">
        <f t="shared" si="1"/>
        <v>-9.9999999999909051E-3</v>
      </c>
      <c r="P39">
        <v>74.967171050149048</v>
      </c>
      <c r="Q39">
        <v>42.588392890834314</v>
      </c>
      <c r="R39">
        <v>16.059393985132637</v>
      </c>
      <c r="S39">
        <v>80.296969925663177</v>
      </c>
      <c r="T39">
        <v>51.088072148220824</v>
      </c>
      <c r="U39" s="114">
        <f t="shared" si="2"/>
        <v>265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12"/>
      <c r="I40">
        <f>BRPL_EOD!AE40+BRPL_EOD!AF40</f>
        <v>74.97</v>
      </c>
      <c r="J40">
        <f>BYPL_EOD!AE40+BYPL_EOD!AF40</f>
        <v>42.59</v>
      </c>
      <c r="K40">
        <f>MES_EOD!AE40+MES_EOD!AF40</f>
        <v>16.059999999999999</v>
      </c>
      <c r="L40">
        <f>NDMC_EOD!AE40+NDMC_EOD!AF40</f>
        <v>80.3</v>
      </c>
      <c r="M40">
        <f>TPDDL_EOD!AE40+TPDDL_EOD!AF40</f>
        <v>51.09</v>
      </c>
      <c r="N40">
        <f t="shared" si="0"/>
        <v>265.01</v>
      </c>
      <c r="O40" s="112">
        <f t="shared" si="1"/>
        <v>-9.9999999999909051E-3</v>
      </c>
      <c r="P40">
        <v>74.967171050149048</v>
      </c>
      <c r="Q40">
        <v>42.588392890834314</v>
      </c>
      <c r="R40">
        <v>16.059393985132637</v>
      </c>
      <c r="S40">
        <v>80.296969925663177</v>
      </c>
      <c r="T40">
        <v>51.088072148220824</v>
      </c>
      <c r="U40" s="114">
        <f t="shared" si="2"/>
        <v>265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12"/>
      <c r="I41">
        <f>BRPL_EOD!AE41+BRPL_EOD!AF41</f>
        <v>74.97</v>
      </c>
      <c r="J41">
        <f>BYPL_EOD!AE41+BYPL_EOD!AF41</f>
        <v>42.59</v>
      </c>
      <c r="K41">
        <f>MES_EOD!AE41+MES_EOD!AF41</f>
        <v>16.059999999999999</v>
      </c>
      <c r="L41">
        <f>NDMC_EOD!AE41+NDMC_EOD!AF41</f>
        <v>80.3</v>
      </c>
      <c r="M41">
        <f>TPDDL_EOD!AE41+TPDDL_EOD!AF41</f>
        <v>51.09</v>
      </c>
      <c r="N41">
        <f t="shared" si="0"/>
        <v>265.01</v>
      </c>
      <c r="O41" s="112">
        <f t="shared" si="1"/>
        <v>-9.9999999999909051E-3</v>
      </c>
      <c r="P41">
        <v>74.967171050149048</v>
      </c>
      <c r="Q41">
        <v>42.588392890834314</v>
      </c>
      <c r="R41">
        <v>16.059393985132637</v>
      </c>
      <c r="S41">
        <v>80.296969925663177</v>
      </c>
      <c r="T41">
        <v>51.088072148220824</v>
      </c>
      <c r="U41" s="114">
        <f t="shared" si="2"/>
        <v>265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12"/>
      <c r="I42">
        <f>BRPL_EOD!AE42+BRPL_EOD!AF42</f>
        <v>74.97</v>
      </c>
      <c r="J42">
        <f>BYPL_EOD!AE42+BYPL_EOD!AF42</f>
        <v>42.59</v>
      </c>
      <c r="K42">
        <f>MES_EOD!AE42+MES_EOD!AF42</f>
        <v>16.059999999999999</v>
      </c>
      <c r="L42">
        <f>NDMC_EOD!AE42+NDMC_EOD!AF42</f>
        <v>80.3</v>
      </c>
      <c r="M42">
        <f>TPDDL_EOD!AE42+TPDDL_EOD!AF42</f>
        <v>51.09</v>
      </c>
      <c r="N42">
        <f t="shared" si="0"/>
        <v>265.01</v>
      </c>
      <c r="O42" s="112">
        <f t="shared" si="1"/>
        <v>-9.9999999999909051E-3</v>
      </c>
      <c r="P42">
        <v>74.967171050149048</v>
      </c>
      <c r="Q42">
        <v>42.588392890834314</v>
      </c>
      <c r="R42">
        <v>16.059393985132637</v>
      </c>
      <c r="S42">
        <v>80.296969925663177</v>
      </c>
      <c r="T42">
        <v>51.088072148220824</v>
      </c>
      <c r="U42" s="114">
        <f t="shared" si="2"/>
        <v>265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12"/>
      <c r="I43">
        <f>BRPL_EOD!AE43+BRPL_EOD!AF43</f>
        <v>74.97</v>
      </c>
      <c r="J43">
        <f>BYPL_EOD!AE43+BYPL_EOD!AF43</f>
        <v>42.59</v>
      </c>
      <c r="K43">
        <f>MES_EOD!AE43+MES_EOD!AF43</f>
        <v>16.059999999999999</v>
      </c>
      <c r="L43">
        <f>NDMC_EOD!AE43+NDMC_EOD!AF43</f>
        <v>80.3</v>
      </c>
      <c r="M43">
        <f>TPDDL_EOD!AE43+TPDDL_EOD!AF43</f>
        <v>51.09</v>
      </c>
      <c r="N43">
        <f t="shared" si="0"/>
        <v>265.01</v>
      </c>
      <c r="O43" s="112">
        <f t="shared" si="1"/>
        <v>-9.9999999999909051E-3</v>
      </c>
      <c r="P43">
        <v>74.967171050149048</v>
      </c>
      <c r="Q43">
        <v>42.588392890834314</v>
      </c>
      <c r="R43">
        <v>16.059393985132637</v>
      </c>
      <c r="S43">
        <v>80.296969925663177</v>
      </c>
      <c r="T43">
        <v>51.088072148220824</v>
      </c>
      <c r="U43" s="114">
        <f t="shared" si="2"/>
        <v>265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12"/>
      <c r="I44">
        <f>BRPL_EOD!AE44+BRPL_EOD!AF44</f>
        <v>74.97</v>
      </c>
      <c r="J44">
        <f>BYPL_EOD!AE44+BYPL_EOD!AF44</f>
        <v>42.59</v>
      </c>
      <c r="K44">
        <f>MES_EOD!AE44+MES_EOD!AF44</f>
        <v>16.059999999999999</v>
      </c>
      <c r="L44">
        <f>NDMC_EOD!AE44+NDMC_EOD!AF44</f>
        <v>80.3</v>
      </c>
      <c r="M44">
        <f>TPDDL_EOD!AE44+TPDDL_EOD!AF44</f>
        <v>51.09</v>
      </c>
      <c r="N44">
        <f t="shared" si="0"/>
        <v>265.01</v>
      </c>
      <c r="O44" s="112">
        <f t="shared" si="1"/>
        <v>-9.9999999999909051E-3</v>
      </c>
      <c r="P44">
        <v>74.967171050149048</v>
      </c>
      <c r="Q44">
        <v>42.588392890834314</v>
      </c>
      <c r="R44">
        <v>16.059393985132637</v>
      </c>
      <c r="S44">
        <v>80.296969925663177</v>
      </c>
      <c r="T44">
        <v>51.088072148220824</v>
      </c>
      <c r="U44" s="114">
        <f t="shared" si="2"/>
        <v>265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12"/>
      <c r="I45">
        <f>BRPL_EOD!AE45+BRPL_EOD!AF45</f>
        <v>74.97</v>
      </c>
      <c r="J45">
        <f>BYPL_EOD!AE45+BYPL_EOD!AF45</f>
        <v>42.59</v>
      </c>
      <c r="K45">
        <f>MES_EOD!AE45+MES_EOD!AF45</f>
        <v>16.059999999999999</v>
      </c>
      <c r="L45">
        <f>NDMC_EOD!AE45+NDMC_EOD!AF45</f>
        <v>80.3</v>
      </c>
      <c r="M45">
        <f>TPDDL_EOD!AE45+TPDDL_EOD!AF45</f>
        <v>51.09</v>
      </c>
      <c r="N45">
        <f t="shared" si="0"/>
        <v>265.01</v>
      </c>
      <c r="O45" s="112">
        <f t="shared" si="1"/>
        <v>-9.9999999999909051E-3</v>
      </c>
      <c r="P45">
        <v>74.967171050149048</v>
      </c>
      <c r="Q45">
        <v>42.588392890834314</v>
      </c>
      <c r="R45">
        <v>16.059393985132637</v>
      </c>
      <c r="S45">
        <v>80.296969925663177</v>
      </c>
      <c r="T45">
        <v>51.088072148220824</v>
      </c>
      <c r="U45" s="114">
        <f t="shared" si="2"/>
        <v>265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12"/>
      <c r="I46">
        <f>BRPL_EOD!AE46+BRPL_EOD!AF46</f>
        <v>74.97</v>
      </c>
      <c r="J46">
        <f>BYPL_EOD!AE46+BYPL_EOD!AF46</f>
        <v>42.59</v>
      </c>
      <c r="K46">
        <f>MES_EOD!AE46+MES_EOD!AF46</f>
        <v>16.059999999999999</v>
      </c>
      <c r="L46">
        <f>NDMC_EOD!AE46+NDMC_EOD!AF46</f>
        <v>80.3</v>
      </c>
      <c r="M46">
        <f>TPDDL_EOD!AE46+TPDDL_EOD!AF46</f>
        <v>51.09</v>
      </c>
      <c r="N46">
        <f t="shared" si="0"/>
        <v>265.01</v>
      </c>
      <c r="O46" s="112">
        <f t="shared" si="1"/>
        <v>-9.9999999999909051E-3</v>
      </c>
      <c r="P46">
        <v>74.967171050149048</v>
      </c>
      <c r="Q46">
        <v>42.588392890834314</v>
      </c>
      <c r="R46">
        <v>16.059393985132637</v>
      </c>
      <c r="S46">
        <v>80.296969925663177</v>
      </c>
      <c r="T46">
        <v>51.088072148220824</v>
      </c>
      <c r="U46" s="114">
        <f t="shared" si="2"/>
        <v>265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12"/>
      <c r="I47">
        <f>BRPL_EOD!AE47+BRPL_EOD!AF47</f>
        <v>74.97</v>
      </c>
      <c r="J47">
        <f>BYPL_EOD!AE47+BYPL_EOD!AF47</f>
        <v>42.59</v>
      </c>
      <c r="K47">
        <f>MES_EOD!AE47+MES_EOD!AF47</f>
        <v>16.059999999999999</v>
      </c>
      <c r="L47">
        <f>NDMC_EOD!AE47+NDMC_EOD!AF47</f>
        <v>80.3</v>
      </c>
      <c r="M47">
        <f>TPDDL_EOD!AE47+TPDDL_EOD!AF47</f>
        <v>51.09</v>
      </c>
      <c r="N47">
        <f t="shared" si="0"/>
        <v>265.01</v>
      </c>
      <c r="O47" s="112">
        <f t="shared" si="1"/>
        <v>-9.9999999999909051E-3</v>
      </c>
      <c r="P47">
        <v>74.967171050149048</v>
      </c>
      <c r="Q47">
        <v>42.588392890834314</v>
      </c>
      <c r="R47">
        <v>16.059393985132637</v>
      </c>
      <c r="S47">
        <v>80.296969925663177</v>
      </c>
      <c r="T47">
        <v>51.088072148220824</v>
      </c>
      <c r="U47" s="114">
        <f t="shared" si="2"/>
        <v>265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12"/>
      <c r="I48">
        <f>BRPL_EOD!AE48+BRPL_EOD!AF48</f>
        <v>74.97</v>
      </c>
      <c r="J48">
        <f>BYPL_EOD!AE48+BYPL_EOD!AF48</f>
        <v>42.59</v>
      </c>
      <c r="K48">
        <f>MES_EOD!AE48+MES_EOD!AF48</f>
        <v>16.059999999999999</v>
      </c>
      <c r="L48">
        <f>NDMC_EOD!AE48+NDMC_EOD!AF48</f>
        <v>80.3</v>
      </c>
      <c r="M48">
        <f>TPDDL_EOD!AE48+TPDDL_EOD!AF48</f>
        <v>51.09</v>
      </c>
      <c r="N48">
        <f t="shared" si="0"/>
        <v>265.01</v>
      </c>
      <c r="O48" s="112">
        <f t="shared" si="1"/>
        <v>-9.9999999999909051E-3</v>
      </c>
      <c r="P48">
        <v>74.967171050149048</v>
      </c>
      <c r="Q48">
        <v>42.588392890834314</v>
      </c>
      <c r="R48">
        <v>16.059393985132637</v>
      </c>
      <c r="S48">
        <v>80.296969925663177</v>
      </c>
      <c r="T48">
        <v>51.088072148220824</v>
      </c>
      <c r="U48" s="114">
        <f t="shared" si="2"/>
        <v>265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12"/>
      <c r="I49">
        <f>BRPL_EOD!AE49+BRPL_EOD!AF49</f>
        <v>74.97</v>
      </c>
      <c r="J49">
        <f>BYPL_EOD!AE49+BYPL_EOD!AF49</f>
        <v>42.59</v>
      </c>
      <c r="K49">
        <f>MES_EOD!AE49+MES_EOD!AF49</f>
        <v>16.059999999999999</v>
      </c>
      <c r="L49">
        <f>NDMC_EOD!AE49+NDMC_EOD!AF49</f>
        <v>80.3</v>
      </c>
      <c r="M49">
        <f>TPDDL_EOD!AE49+TPDDL_EOD!AF49</f>
        <v>51.09</v>
      </c>
      <c r="N49">
        <f t="shared" si="0"/>
        <v>265.01</v>
      </c>
      <c r="O49" s="112">
        <f t="shared" si="1"/>
        <v>-9.9999999999909051E-3</v>
      </c>
      <c r="P49">
        <v>74.967171050149048</v>
      </c>
      <c r="Q49">
        <v>42.588392890834314</v>
      </c>
      <c r="R49">
        <v>16.059393985132637</v>
      </c>
      <c r="S49">
        <v>80.296969925663177</v>
      </c>
      <c r="T49">
        <v>51.088072148220824</v>
      </c>
      <c r="U49" s="114">
        <f t="shared" si="2"/>
        <v>265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12"/>
      <c r="I50">
        <f>BRPL_EOD!AE50+BRPL_EOD!AF50</f>
        <v>74.97</v>
      </c>
      <c r="J50">
        <f>BYPL_EOD!AE50+BYPL_EOD!AF50</f>
        <v>42.59</v>
      </c>
      <c r="K50">
        <f>MES_EOD!AE50+MES_EOD!AF50</f>
        <v>16.059999999999999</v>
      </c>
      <c r="L50">
        <f>NDMC_EOD!AE50+NDMC_EOD!AF50</f>
        <v>80.3</v>
      </c>
      <c r="M50">
        <f>TPDDL_EOD!AE50+TPDDL_EOD!AF50</f>
        <v>51.09</v>
      </c>
      <c r="N50">
        <f t="shared" si="0"/>
        <v>265.01</v>
      </c>
      <c r="O50" s="112">
        <f t="shared" si="1"/>
        <v>-9.9999999999909051E-3</v>
      </c>
      <c r="P50">
        <v>74.967171050149048</v>
      </c>
      <c r="Q50">
        <v>42.588392890834314</v>
      </c>
      <c r="R50">
        <v>16.059393985132637</v>
      </c>
      <c r="S50">
        <v>80.296969925663177</v>
      </c>
      <c r="T50">
        <v>51.088072148220824</v>
      </c>
      <c r="U50" s="114">
        <f t="shared" si="2"/>
        <v>265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12"/>
      <c r="I51">
        <f>BRPL_EOD!AE51+BRPL_EOD!AF51</f>
        <v>74.97</v>
      </c>
      <c r="J51">
        <f>BYPL_EOD!AE51+BYPL_EOD!AF51</f>
        <v>42.59</v>
      </c>
      <c r="K51">
        <f>MES_EOD!AE51+MES_EOD!AF51</f>
        <v>16.059999999999999</v>
      </c>
      <c r="L51">
        <f>NDMC_EOD!AE51+NDMC_EOD!AF51</f>
        <v>80.3</v>
      </c>
      <c r="M51">
        <f>TPDDL_EOD!AE51+TPDDL_EOD!AF51</f>
        <v>51.09</v>
      </c>
      <c r="N51">
        <f t="shared" si="0"/>
        <v>265.01</v>
      </c>
      <c r="O51" s="112">
        <f t="shared" si="1"/>
        <v>-9.9999999999909051E-3</v>
      </c>
      <c r="P51">
        <v>74.967171050149048</v>
      </c>
      <c r="Q51">
        <v>42.588392890834314</v>
      </c>
      <c r="R51">
        <v>16.059393985132637</v>
      </c>
      <c r="S51">
        <v>80.296969925663177</v>
      </c>
      <c r="T51">
        <v>51.088072148220824</v>
      </c>
      <c r="U51" s="114">
        <f t="shared" si="2"/>
        <v>265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12"/>
      <c r="I52">
        <f>BRPL_EOD!AE52+BRPL_EOD!AF52</f>
        <v>74.97</v>
      </c>
      <c r="J52">
        <f>BYPL_EOD!AE52+BYPL_EOD!AF52</f>
        <v>42.59</v>
      </c>
      <c r="K52">
        <f>MES_EOD!AE52+MES_EOD!AF52</f>
        <v>16.059999999999999</v>
      </c>
      <c r="L52">
        <f>NDMC_EOD!AE52+NDMC_EOD!AF52</f>
        <v>80.3</v>
      </c>
      <c r="M52">
        <f>TPDDL_EOD!AE52+TPDDL_EOD!AF52</f>
        <v>51.09</v>
      </c>
      <c r="N52">
        <f t="shared" si="0"/>
        <v>265.01</v>
      </c>
      <c r="O52" s="112">
        <f t="shared" si="1"/>
        <v>-9.9999999999909051E-3</v>
      </c>
      <c r="P52">
        <v>74.967171050149048</v>
      </c>
      <c r="Q52">
        <v>42.588392890834314</v>
      </c>
      <c r="R52">
        <v>16.059393985132637</v>
      </c>
      <c r="S52">
        <v>80.296969925663177</v>
      </c>
      <c r="T52">
        <v>51.088072148220824</v>
      </c>
      <c r="U52" s="114">
        <f t="shared" si="2"/>
        <v>265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12"/>
      <c r="I53">
        <f>BRPL_EOD!AE53+BRPL_EOD!AF53</f>
        <v>74.97</v>
      </c>
      <c r="J53">
        <f>BYPL_EOD!AE53+BYPL_EOD!AF53</f>
        <v>42.59</v>
      </c>
      <c r="K53">
        <f>MES_EOD!AE53+MES_EOD!AF53</f>
        <v>16.059999999999999</v>
      </c>
      <c r="L53">
        <f>NDMC_EOD!AE53+NDMC_EOD!AF53</f>
        <v>80.3</v>
      </c>
      <c r="M53">
        <f>TPDDL_EOD!AE53+TPDDL_EOD!AF53</f>
        <v>51.09</v>
      </c>
      <c r="N53">
        <f t="shared" si="0"/>
        <v>265.01</v>
      </c>
      <c r="O53" s="112">
        <f t="shared" si="1"/>
        <v>-9.9999999999909051E-3</v>
      </c>
      <c r="P53">
        <v>74.967171050149048</v>
      </c>
      <c r="Q53">
        <v>42.588392890834314</v>
      </c>
      <c r="R53">
        <v>16.059393985132637</v>
      </c>
      <c r="S53">
        <v>80.296969925663177</v>
      </c>
      <c r="T53">
        <v>51.088072148220824</v>
      </c>
      <c r="U53" s="114">
        <f t="shared" si="2"/>
        <v>265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12"/>
      <c r="I54">
        <f>BRPL_EOD!AE54+BRPL_EOD!AF54</f>
        <v>74.97</v>
      </c>
      <c r="J54">
        <f>BYPL_EOD!AE54+BYPL_EOD!AF54</f>
        <v>42.59</v>
      </c>
      <c r="K54">
        <f>MES_EOD!AE54+MES_EOD!AF54</f>
        <v>16.059999999999999</v>
      </c>
      <c r="L54">
        <f>NDMC_EOD!AE54+NDMC_EOD!AF54</f>
        <v>80.3</v>
      </c>
      <c r="M54">
        <f>TPDDL_EOD!AE54+TPDDL_EOD!AF54</f>
        <v>51.09</v>
      </c>
      <c r="N54">
        <f t="shared" si="0"/>
        <v>265.01</v>
      </c>
      <c r="O54" s="112">
        <f t="shared" si="1"/>
        <v>-9.9999999999909051E-3</v>
      </c>
      <c r="P54">
        <v>74.967171050149048</v>
      </c>
      <c r="Q54">
        <v>42.588392890834314</v>
      </c>
      <c r="R54">
        <v>16.059393985132637</v>
      </c>
      <c r="S54">
        <v>80.296969925663177</v>
      </c>
      <c r="T54">
        <v>51.088072148220824</v>
      </c>
      <c r="U54" s="114">
        <f t="shared" si="2"/>
        <v>265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12"/>
      <c r="I55">
        <f>BRPL_EOD!AE55+BRPL_EOD!AF55</f>
        <v>74.97</v>
      </c>
      <c r="J55">
        <f>BYPL_EOD!AE55+BYPL_EOD!AF55</f>
        <v>42.59</v>
      </c>
      <c r="K55">
        <f>MES_EOD!AE55+MES_EOD!AF55</f>
        <v>16.059999999999999</v>
      </c>
      <c r="L55">
        <f>NDMC_EOD!AE55+NDMC_EOD!AF55</f>
        <v>80.3</v>
      </c>
      <c r="M55">
        <f>TPDDL_EOD!AE55+TPDDL_EOD!AF55</f>
        <v>51.09</v>
      </c>
      <c r="N55">
        <f t="shared" si="0"/>
        <v>265.01</v>
      </c>
      <c r="O55" s="112">
        <f t="shared" si="1"/>
        <v>-9.9999999999909051E-3</v>
      </c>
      <c r="P55">
        <v>74.967171050149048</v>
      </c>
      <c r="Q55">
        <v>42.588392890834314</v>
      </c>
      <c r="R55">
        <v>16.059393985132637</v>
      </c>
      <c r="S55">
        <v>80.296969925663177</v>
      </c>
      <c r="T55">
        <v>51.088072148220824</v>
      </c>
      <c r="U55" s="114">
        <f t="shared" si="2"/>
        <v>265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74.97</v>
      </c>
      <c r="J56">
        <f>BYPL_EOD!AE56+BYPL_EOD!AF56</f>
        <v>42.59</v>
      </c>
      <c r="K56">
        <f>MES_EOD!AE56+MES_EOD!AF56</f>
        <v>16.059999999999999</v>
      </c>
      <c r="L56">
        <f>NDMC_EOD!AE56+NDMC_EOD!AF56</f>
        <v>80.3</v>
      </c>
      <c r="M56">
        <f>TPDDL_EOD!AE56+TPDDL_EOD!AF56</f>
        <v>51.09</v>
      </c>
      <c r="N56">
        <f t="shared" si="0"/>
        <v>265.01</v>
      </c>
      <c r="O56" s="112">
        <f t="shared" si="1"/>
        <v>-9.9999999999909051E-3</v>
      </c>
      <c r="P56">
        <v>74.967171050149048</v>
      </c>
      <c r="Q56">
        <v>42.588392890834314</v>
      </c>
      <c r="R56">
        <v>16.059393985132637</v>
      </c>
      <c r="S56">
        <v>80.296969925663177</v>
      </c>
      <c r="T56">
        <v>51.088072148220824</v>
      </c>
      <c r="U56" s="114">
        <f t="shared" si="2"/>
        <v>265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74.97</v>
      </c>
      <c r="J57">
        <f>BYPL_EOD!AE57+BYPL_EOD!AF57</f>
        <v>42.59</v>
      </c>
      <c r="K57">
        <f>MES_EOD!AE57+MES_EOD!AF57</f>
        <v>16.059999999999999</v>
      </c>
      <c r="L57">
        <f>NDMC_EOD!AE57+NDMC_EOD!AF57</f>
        <v>80.3</v>
      </c>
      <c r="M57">
        <f>TPDDL_EOD!AE57+TPDDL_EOD!AF57</f>
        <v>51.09</v>
      </c>
      <c r="N57">
        <f t="shared" si="0"/>
        <v>265.01</v>
      </c>
      <c r="O57" s="112">
        <f t="shared" si="1"/>
        <v>-9.9999999999909051E-3</v>
      </c>
      <c r="P57">
        <v>74.967171050149048</v>
      </c>
      <c r="Q57">
        <v>42.588392890834314</v>
      </c>
      <c r="R57">
        <v>16.059393985132637</v>
      </c>
      <c r="S57">
        <v>80.296969925663177</v>
      </c>
      <c r="T57">
        <v>51.088072148220824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74.97</v>
      </c>
      <c r="J58">
        <f>BYPL_EOD!AE58+BYPL_EOD!AF58</f>
        <v>42.59</v>
      </c>
      <c r="K58">
        <f>MES_EOD!AE58+MES_EOD!AF58</f>
        <v>16.059999999999999</v>
      </c>
      <c r="L58">
        <f>NDMC_EOD!AE58+NDMC_EOD!AF58</f>
        <v>80.3</v>
      </c>
      <c r="M58">
        <f>TPDDL_EOD!AE58+TPDDL_EOD!AF58</f>
        <v>51.09</v>
      </c>
      <c r="N58">
        <f t="shared" si="0"/>
        <v>265.01</v>
      </c>
      <c r="O58" s="112">
        <f t="shared" si="1"/>
        <v>-9.9999999999909051E-3</v>
      </c>
      <c r="P58">
        <v>74.967171050149048</v>
      </c>
      <c r="Q58">
        <v>42.588392890834314</v>
      </c>
      <c r="R58">
        <v>16.059393985132637</v>
      </c>
      <c r="S58">
        <v>80.296969925663177</v>
      </c>
      <c r="T58">
        <v>51.088072148220824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74.97</v>
      </c>
      <c r="J59">
        <f>BYPL_EOD!AE59+BYPL_EOD!AF59</f>
        <v>42.59</v>
      </c>
      <c r="K59">
        <f>MES_EOD!AE59+MES_EOD!AF59</f>
        <v>16.059999999999999</v>
      </c>
      <c r="L59">
        <f>NDMC_EOD!AE59+NDMC_EOD!AF59</f>
        <v>80.3</v>
      </c>
      <c r="M59">
        <f>TPDDL_EOD!AE59+TPDDL_EOD!AF59</f>
        <v>51.09</v>
      </c>
      <c r="N59">
        <f t="shared" si="0"/>
        <v>265.01</v>
      </c>
      <c r="O59" s="112">
        <f t="shared" si="1"/>
        <v>-9.9999999999909051E-3</v>
      </c>
      <c r="P59">
        <v>74.967171050149048</v>
      </c>
      <c r="Q59">
        <v>42.588392890834314</v>
      </c>
      <c r="R59">
        <v>16.059393985132637</v>
      </c>
      <c r="S59">
        <v>80.296969925663177</v>
      </c>
      <c r="T59">
        <v>51.088072148220824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74.97</v>
      </c>
      <c r="J60">
        <f>BYPL_EOD!AE60+BYPL_EOD!AF60</f>
        <v>42.59</v>
      </c>
      <c r="K60">
        <f>MES_EOD!AE60+MES_EOD!AF60</f>
        <v>16.059999999999999</v>
      </c>
      <c r="L60">
        <f>NDMC_EOD!AE60+NDMC_EOD!AF60</f>
        <v>80.3</v>
      </c>
      <c r="M60">
        <f>TPDDL_EOD!AE60+TPDDL_EOD!AF60</f>
        <v>51.09</v>
      </c>
      <c r="N60">
        <f t="shared" si="0"/>
        <v>265.01</v>
      </c>
      <c r="O60" s="112">
        <f t="shared" si="1"/>
        <v>-9.9999999999909051E-3</v>
      </c>
      <c r="P60">
        <v>74.967171050149048</v>
      </c>
      <c r="Q60">
        <v>42.588392890834314</v>
      </c>
      <c r="R60">
        <v>16.059393985132637</v>
      </c>
      <c r="S60">
        <v>80.296969925663177</v>
      </c>
      <c r="T60">
        <v>51.088072148220824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74.97</v>
      </c>
      <c r="J61">
        <f>BYPL_EOD!AE61+BYPL_EOD!AF61</f>
        <v>42.59</v>
      </c>
      <c r="K61">
        <f>MES_EOD!AE61+MES_EOD!AF61</f>
        <v>16.059999999999999</v>
      </c>
      <c r="L61">
        <f>NDMC_EOD!AE61+NDMC_EOD!AF61</f>
        <v>80.3</v>
      </c>
      <c r="M61">
        <f>TPDDL_EOD!AE61+TPDDL_EOD!AF61</f>
        <v>51.09</v>
      </c>
      <c r="N61">
        <f t="shared" si="0"/>
        <v>265.01</v>
      </c>
      <c r="O61" s="112">
        <f t="shared" si="1"/>
        <v>-9.9999999999909051E-3</v>
      </c>
      <c r="P61">
        <v>74.967171050149048</v>
      </c>
      <c r="Q61">
        <v>42.588392890834314</v>
      </c>
      <c r="R61">
        <v>16.059393985132637</v>
      </c>
      <c r="S61">
        <v>80.296969925663177</v>
      </c>
      <c r="T61">
        <v>51.088072148220824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74.97</v>
      </c>
      <c r="J62">
        <f>BYPL_EOD!AE62+BYPL_EOD!AF62</f>
        <v>42.59</v>
      </c>
      <c r="K62">
        <f>MES_EOD!AE62+MES_EOD!AF62</f>
        <v>16.059999999999999</v>
      </c>
      <c r="L62">
        <f>NDMC_EOD!AE62+NDMC_EOD!AF62</f>
        <v>80.3</v>
      </c>
      <c r="M62">
        <f>TPDDL_EOD!AE62+TPDDL_EOD!AF62</f>
        <v>51.09</v>
      </c>
      <c r="N62">
        <f t="shared" si="0"/>
        <v>265.01</v>
      </c>
      <c r="O62" s="112">
        <f t="shared" si="1"/>
        <v>-9.9999999999909051E-3</v>
      </c>
      <c r="P62">
        <v>74.967171050149048</v>
      </c>
      <c r="Q62">
        <v>42.588392890834314</v>
      </c>
      <c r="R62">
        <v>16.059393985132637</v>
      </c>
      <c r="S62">
        <v>80.296969925663177</v>
      </c>
      <c r="T62">
        <v>51.088072148220824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74.97</v>
      </c>
      <c r="J63">
        <f>BYPL_EOD!AE63+BYPL_EOD!AF63</f>
        <v>42.59</v>
      </c>
      <c r="K63">
        <f>MES_EOD!AE63+MES_EOD!AF63</f>
        <v>16.059999999999999</v>
      </c>
      <c r="L63">
        <f>NDMC_EOD!AE63+NDMC_EOD!AF63</f>
        <v>80.3</v>
      </c>
      <c r="M63">
        <f>TPDDL_EOD!AE63+TPDDL_EOD!AF63</f>
        <v>51.09</v>
      </c>
      <c r="N63">
        <f t="shared" si="0"/>
        <v>265.01</v>
      </c>
      <c r="O63" s="112">
        <f t="shared" si="1"/>
        <v>-9.9999999999909051E-3</v>
      </c>
      <c r="P63">
        <v>74.967171050149048</v>
      </c>
      <c r="Q63">
        <v>42.588392890834314</v>
      </c>
      <c r="R63">
        <v>16.059393985132637</v>
      </c>
      <c r="S63">
        <v>80.296969925663177</v>
      </c>
      <c r="T63">
        <v>51.088072148220824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74.97</v>
      </c>
      <c r="J64">
        <f>BYPL_EOD!AE64+BYPL_EOD!AF64</f>
        <v>42.59</v>
      </c>
      <c r="K64">
        <f>MES_EOD!AE64+MES_EOD!AF64</f>
        <v>16.059999999999999</v>
      </c>
      <c r="L64">
        <f>NDMC_EOD!AE64+NDMC_EOD!AF64</f>
        <v>80.3</v>
      </c>
      <c r="M64">
        <f>TPDDL_EOD!AE64+TPDDL_EOD!AF64</f>
        <v>51.09</v>
      </c>
      <c r="N64">
        <f t="shared" si="0"/>
        <v>265.01</v>
      </c>
      <c r="O64" s="112">
        <f t="shared" si="1"/>
        <v>-9.9999999999909051E-3</v>
      </c>
      <c r="P64">
        <v>74.967171050149048</v>
      </c>
      <c r="Q64">
        <v>42.588392890834314</v>
      </c>
      <c r="R64">
        <v>16.059393985132637</v>
      </c>
      <c r="S64">
        <v>80.296969925663177</v>
      </c>
      <c r="T64">
        <v>51.088072148220824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12"/>
      <c r="I65">
        <f>BRPL_EOD!AE65+BRPL_EOD!AF65</f>
        <v>74.97</v>
      </c>
      <c r="J65">
        <f>BYPL_EOD!AE65+BYPL_EOD!AF65</f>
        <v>42.59</v>
      </c>
      <c r="K65">
        <f>MES_EOD!AE65+MES_EOD!AF65</f>
        <v>16.059999999999999</v>
      </c>
      <c r="L65">
        <f>NDMC_EOD!AE65+NDMC_EOD!AF65</f>
        <v>80.3</v>
      </c>
      <c r="M65">
        <f>TPDDL_EOD!AE65+TPDDL_EOD!AF65</f>
        <v>51.09</v>
      </c>
      <c r="N65">
        <f t="shared" si="0"/>
        <v>265.01</v>
      </c>
      <c r="O65" s="112">
        <f t="shared" si="1"/>
        <v>-9.9999999999909051E-3</v>
      </c>
      <c r="P65">
        <v>74.967171050149048</v>
      </c>
      <c r="Q65">
        <v>42.588392890834314</v>
      </c>
      <c r="R65">
        <v>16.059393985132637</v>
      </c>
      <c r="S65">
        <v>80.296969925663177</v>
      </c>
      <c r="T65">
        <v>51.088072148220824</v>
      </c>
      <c r="U65" s="114">
        <f t="shared" si="2"/>
        <v>265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12"/>
      <c r="I66">
        <f>BRPL_EOD!AE66+BRPL_EOD!AF66</f>
        <v>74.97</v>
      </c>
      <c r="J66">
        <f>BYPL_EOD!AE66+BYPL_EOD!AF66</f>
        <v>42.59</v>
      </c>
      <c r="K66">
        <f>MES_EOD!AE66+MES_EOD!AF66</f>
        <v>16.059999999999999</v>
      </c>
      <c r="L66">
        <f>NDMC_EOD!AE66+NDMC_EOD!AF66</f>
        <v>80.3</v>
      </c>
      <c r="M66">
        <f>TPDDL_EOD!AE66+TPDDL_EOD!AF66</f>
        <v>51.09</v>
      </c>
      <c r="N66">
        <f t="shared" si="0"/>
        <v>265.01</v>
      </c>
      <c r="O66" s="112">
        <f t="shared" si="1"/>
        <v>-9.9999999999909051E-3</v>
      </c>
      <c r="P66">
        <v>74.967171050149048</v>
      </c>
      <c r="Q66">
        <v>42.588392890834314</v>
      </c>
      <c r="R66">
        <v>16.059393985132637</v>
      </c>
      <c r="S66">
        <v>80.296969925663177</v>
      </c>
      <c r="T66">
        <v>51.088072148220824</v>
      </c>
      <c r="U66" s="114">
        <f t="shared" si="2"/>
        <v>265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12"/>
      <c r="I67">
        <f>BRPL_EOD!AE67+BRPL_EOD!AF67</f>
        <v>74.97</v>
      </c>
      <c r="J67">
        <f>BYPL_EOD!AE67+BYPL_EOD!AF67</f>
        <v>42.59</v>
      </c>
      <c r="K67">
        <f>MES_EOD!AE67+MES_EOD!AF67</f>
        <v>16.059999999999999</v>
      </c>
      <c r="L67">
        <f>NDMC_EOD!AE67+NDMC_EOD!AF67</f>
        <v>80.3</v>
      </c>
      <c r="M67">
        <f>TPDDL_EOD!AE67+TPDDL_EOD!AF67</f>
        <v>51.09</v>
      </c>
      <c r="N67">
        <f t="shared" ref="N67:N98" si="6">SUM(I67:M67)</f>
        <v>265.01</v>
      </c>
      <c r="O67" s="112">
        <f t="shared" ref="O67:O98" si="7">G67-N67</f>
        <v>-9.9999999999909051E-3</v>
      </c>
      <c r="P67">
        <v>74.967171050149048</v>
      </c>
      <c r="Q67">
        <v>42.588392890834314</v>
      </c>
      <c r="R67">
        <v>16.059393985132637</v>
      </c>
      <c r="S67">
        <v>80.296969925663177</v>
      </c>
      <c r="T67">
        <v>51.088072148220824</v>
      </c>
      <c r="U67" s="114">
        <f t="shared" ref="U67:U98" si="8">SUM(P67:T67)</f>
        <v>265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12"/>
      <c r="I68">
        <f>BRPL_EOD!AE68+BRPL_EOD!AF68</f>
        <v>74.97</v>
      </c>
      <c r="J68">
        <f>BYPL_EOD!AE68+BYPL_EOD!AF68</f>
        <v>42.59</v>
      </c>
      <c r="K68">
        <f>MES_EOD!AE68+MES_EOD!AF68</f>
        <v>16.059999999999999</v>
      </c>
      <c r="L68">
        <f>NDMC_EOD!AE68+NDMC_EOD!AF68</f>
        <v>80.3</v>
      </c>
      <c r="M68">
        <f>TPDDL_EOD!AE68+TPDDL_EOD!AF68</f>
        <v>51.09</v>
      </c>
      <c r="N68">
        <f t="shared" si="6"/>
        <v>265.01</v>
      </c>
      <c r="O68" s="112">
        <f t="shared" si="7"/>
        <v>-9.9999999999909051E-3</v>
      </c>
      <c r="P68">
        <v>74.967171050149048</v>
      </c>
      <c r="Q68">
        <v>42.588392890834314</v>
      </c>
      <c r="R68">
        <v>16.059393985132637</v>
      </c>
      <c r="S68">
        <v>80.296969925663177</v>
      </c>
      <c r="T68">
        <v>51.088072148220824</v>
      </c>
      <c r="U68" s="114">
        <f t="shared" si="8"/>
        <v>265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12"/>
      <c r="I69">
        <f>BRPL_EOD!AE69+BRPL_EOD!AF69</f>
        <v>74.97</v>
      </c>
      <c r="J69">
        <f>BYPL_EOD!AE69+BYPL_EOD!AF69</f>
        <v>42.59</v>
      </c>
      <c r="K69">
        <f>MES_EOD!AE69+MES_EOD!AF69</f>
        <v>16.059999999999999</v>
      </c>
      <c r="L69">
        <f>NDMC_EOD!AE69+NDMC_EOD!AF69</f>
        <v>80.3</v>
      </c>
      <c r="M69">
        <f>TPDDL_EOD!AE69+TPDDL_EOD!AF69</f>
        <v>51.09</v>
      </c>
      <c r="N69">
        <f t="shared" si="6"/>
        <v>265.01</v>
      </c>
      <c r="O69" s="112">
        <f t="shared" si="7"/>
        <v>-9.9999999999909051E-3</v>
      </c>
      <c r="P69">
        <v>74.967171050149048</v>
      </c>
      <c r="Q69">
        <v>42.588392890834314</v>
      </c>
      <c r="R69">
        <v>16.059393985132637</v>
      </c>
      <c r="S69">
        <v>80.296969925663177</v>
      </c>
      <c r="T69">
        <v>51.088072148220824</v>
      </c>
      <c r="U69" s="114">
        <f t="shared" si="8"/>
        <v>265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12"/>
      <c r="I70">
        <f>BRPL_EOD!AE70+BRPL_EOD!AF70</f>
        <v>74.97</v>
      </c>
      <c r="J70">
        <f>BYPL_EOD!AE70+BYPL_EOD!AF70</f>
        <v>42.59</v>
      </c>
      <c r="K70">
        <f>MES_EOD!AE70+MES_EOD!AF70</f>
        <v>16.059999999999999</v>
      </c>
      <c r="L70">
        <f>NDMC_EOD!AE70+NDMC_EOD!AF70</f>
        <v>80.3</v>
      </c>
      <c r="M70">
        <f>TPDDL_EOD!AE70+TPDDL_EOD!AF70</f>
        <v>51.09</v>
      </c>
      <c r="N70">
        <f t="shared" si="6"/>
        <v>265.01</v>
      </c>
      <c r="O70" s="112">
        <f t="shared" si="7"/>
        <v>-9.9999999999909051E-3</v>
      </c>
      <c r="P70">
        <v>74.967171050149048</v>
      </c>
      <c r="Q70">
        <v>42.588392890834314</v>
      </c>
      <c r="R70">
        <v>16.059393985132637</v>
      </c>
      <c r="S70">
        <v>80.296969925663177</v>
      </c>
      <c r="T70">
        <v>51.088072148220824</v>
      </c>
      <c r="U70" s="114">
        <f t="shared" si="8"/>
        <v>265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12"/>
      <c r="I71">
        <f>BRPL_EOD!AE71+BRPL_EOD!AF71</f>
        <v>74.97</v>
      </c>
      <c r="J71">
        <f>BYPL_EOD!AE71+BYPL_EOD!AF71</f>
        <v>42.59</v>
      </c>
      <c r="K71">
        <f>MES_EOD!AE71+MES_EOD!AF71</f>
        <v>16.059999999999999</v>
      </c>
      <c r="L71">
        <f>NDMC_EOD!AE71+NDMC_EOD!AF71</f>
        <v>80.3</v>
      </c>
      <c r="M71">
        <f>TPDDL_EOD!AE71+TPDDL_EOD!AF71</f>
        <v>51.09</v>
      </c>
      <c r="N71">
        <f t="shared" si="6"/>
        <v>265.01</v>
      </c>
      <c r="O71" s="112">
        <f t="shared" si="7"/>
        <v>-9.9999999999909051E-3</v>
      </c>
      <c r="P71">
        <v>74.967171050149048</v>
      </c>
      <c r="Q71">
        <v>42.588392890834314</v>
      </c>
      <c r="R71">
        <v>16.059393985132637</v>
      </c>
      <c r="S71">
        <v>80.296969925663177</v>
      </c>
      <c r="T71">
        <v>51.088072148220824</v>
      </c>
      <c r="U71" s="114">
        <f t="shared" si="8"/>
        <v>265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12"/>
      <c r="I72">
        <f>BRPL_EOD!AE72+BRPL_EOD!AF72</f>
        <v>74.97</v>
      </c>
      <c r="J72">
        <f>BYPL_EOD!AE72+BYPL_EOD!AF72</f>
        <v>42.59</v>
      </c>
      <c r="K72">
        <f>MES_EOD!AE72+MES_EOD!AF72</f>
        <v>16.059999999999999</v>
      </c>
      <c r="L72">
        <f>NDMC_EOD!AE72+NDMC_EOD!AF72</f>
        <v>80.3</v>
      </c>
      <c r="M72">
        <f>TPDDL_EOD!AE72+TPDDL_EOD!AF72</f>
        <v>51.09</v>
      </c>
      <c r="N72">
        <f t="shared" si="6"/>
        <v>265.01</v>
      </c>
      <c r="O72" s="112">
        <f t="shared" si="7"/>
        <v>-9.9999999999909051E-3</v>
      </c>
      <c r="P72">
        <v>74.967171050149048</v>
      </c>
      <c r="Q72">
        <v>42.588392890834314</v>
      </c>
      <c r="R72">
        <v>16.059393985132637</v>
      </c>
      <c r="S72">
        <v>80.296969925663177</v>
      </c>
      <c r="T72">
        <v>51.088072148220824</v>
      </c>
      <c r="U72" s="114">
        <f t="shared" si="8"/>
        <v>265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12"/>
      <c r="I73">
        <f>BRPL_EOD!AE73+BRPL_EOD!AF73</f>
        <v>74.97</v>
      </c>
      <c r="J73">
        <f>BYPL_EOD!AE73+BYPL_EOD!AF73</f>
        <v>42.59</v>
      </c>
      <c r="K73">
        <f>MES_EOD!AE73+MES_EOD!AF73</f>
        <v>16.059999999999999</v>
      </c>
      <c r="L73">
        <f>NDMC_EOD!AE73+NDMC_EOD!AF73</f>
        <v>80.3</v>
      </c>
      <c r="M73">
        <f>TPDDL_EOD!AE73+TPDDL_EOD!AF73</f>
        <v>51.09</v>
      </c>
      <c r="N73">
        <f t="shared" si="6"/>
        <v>265.01</v>
      </c>
      <c r="O73" s="112">
        <f t="shared" si="7"/>
        <v>-9.9999999999909051E-3</v>
      </c>
      <c r="P73">
        <v>74.967171050149048</v>
      </c>
      <c r="Q73">
        <v>42.588392890834314</v>
      </c>
      <c r="R73">
        <v>16.059393985132637</v>
      </c>
      <c r="S73">
        <v>80.296969925663177</v>
      </c>
      <c r="T73">
        <v>51.088072148220824</v>
      </c>
      <c r="U73" s="114">
        <f t="shared" si="8"/>
        <v>265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12"/>
      <c r="I74">
        <f>BRPL_EOD!AE74+BRPL_EOD!AF74</f>
        <v>74.97</v>
      </c>
      <c r="J74">
        <f>BYPL_EOD!AE74+BYPL_EOD!AF74</f>
        <v>42.59</v>
      </c>
      <c r="K74">
        <f>MES_EOD!AE74+MES_EOD!AF74</f>
        <v>16.059999999999999</v>
      </c>
      <c r="L74">
        <f>NDMC_EOD!AE74+NDMC_EOD!AF74</f>
        <v>80.3</v>
      </c>
      <c r="M74">
        <f>TPDDL_EOD!AE74+TPDDL_EOD!AF74</f>
        <v>51.09</v>
      </c>
      <c r="N74">
        <f t="shared" si="6"/>
        <v>265.01</v>
      </c>
      <c r="O74" s="112">
        <f t="shared" si="7"/>
        <v>-9.9999999999909051E-3</v>
      </c>
      <c r="P74">
        <v>74.967171050149048</v>
      </c>
      <c r="Q74">
        <v>42.588392890834314</v>
      </c>
      <c r="R74">
        <v>16.059393985132637</v>
      </c>
      <c r="S74">
        <v>80.296969925663177</v>
      </c>
      <c r="T74">
        <v>51.088072148220824</v>
      </c>
      <c r="U74" s="114">
        <f t="shared" si="8"/>
        <v>265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12"/>
      <c r="I75">
        <f>BRPL_EOD!AE75+BRPL_EOD!AF75</f>
        <v>74</v>
      </c>
      <c r="J75">
        <f>BYPL_EOD!AE75+BYPL_EOD!AF75</f>
        <v>43.91</v>
      </c>
      <c r="K75">
        <f>MES_EOD!AE75+MES_EOD!AF75</f>
        <v>16</v>
      </c>
      <c r="L75">
        <f>NDMC_EOD!AE75+NDMC_EOD!AF75</f>
        <v>80</v>
      </c>
      <c r="M75">
        <f>TPDDL_EOD!AE75+TPDDL_EOD!AF75</f>
        <v>51.09</v>
      </c>
      <c r="N75">
        <f t="shared" si="6"/>
        <v>265</v>
      </c>
      <c r="O75" s="112">
        <f t="shared" si="7"/>
        <v>0</v>
      </c>
      <c r="P75">
        <v>74</v>
      </c>
      <c r="Q75">
        <v>43.91</v>
      </c>
      <c r="R75">
        <v>16</v>
      </c>
      <c r="S75">
        <v>80</v>
      </c>
      <c r="T75">
        <v>51.09</v>
      </c>
      <c r="U75" s="114">
        <f t="shared" si="8"/>
        <v>265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12"/>
      <c r="I76">
        <f>BRPL_EOD!AE76+BRPL_EOD!AF76</f>
        <v>74</v>
      </c>
      <c r="J76">
        <f>BYPL_EOD!AE76+BYPL_EOD!AF76</f>
        <v>43.91</v>
      </c>
      <c r="K76">
        <f>MES_EOD!AE76+MES_EOD!AF76</f>
        <v>16</v>
      </c>
      <c r="L76">
        <f>NDMC_EOD!AE76+NDMC_EOD!AF76</f>
        <v>80</v>
      </c>
      <c r="M76">
        <f>TPDDL_EOD!AE76+TPDDL_EOD!AF76</f>
        <v>51.09</v>
      </c>
      <c r="N76">
        <f t="shared" si="6"/>
        <v>265</v>
      </c>
      <c r="O76" s="112">
        <f t="shared" si="7"/>
        <v>0</v>
      </c>
      <c r="P76">
        <v>74</v>
      </c>
      <c r="Q76">
        <v>43.91</v>
      </c>
      <c r="R76">
        <v>16</v>
      </c>
      <c r="S76">
        <v>80</v>
      </c>
      <c r="T76">
        <v>51.09</v>
      </c>
      <c r="U76" s="114">
        <f t="shared" si="8"/>
        <v>265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12"/>
      <c r="I77">
        <f>BRPL_EOD!AE77+BRPL_EOD!AF77</f>
        <v>74.97</v>
      </c>
      <c r="J77">
        <f>BYPL_EOD!AE77+BYPL_EOD!AF77</f>
        <v>42.59</v>
      </c>
      <c r="K77">
        <f>MES_EOD!AE77+MES_EOD!AF77</f>
        <v>16.059999999999999</v>
      </c>
      <c r="L77">
        <f>NDMC_EOD!AE77+NDMC_EOD!AF77</f>
        <v>80.3</v>
      </c>
      <c r="M77">
        <f>TPDDL_EOD!AE77+TPDDL_EOD!AF77</f>
        <v>51.09</v>
      </c>
      <c r="N77">
        <f t="shared" si="6"/>
        <v>265.01</v>
      </c>
      <c r="O77" s="112">
        <f t="shared" si="7"/>
        <v>-9.9999999999909051E-3</v>
      </c>
      <c r="P77">
        <v>74.967171050149048</v>
      </c>
      <c r="Q77">
        <v>42.588392890834314</v>
      </c>
      <c r="R77">
        <v>16.059393985132637</v>
      </c>
      <c r="S77">
        <v>80.296969925663177</v>
      </c>
      <c r="T77">
        <v>51.088072148220824</v>
      </c>
      <c r="U77" s="114">
        <f t="shared" si="8"/>
        <v>265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12"/>
      <c r="I78">
        <f>BRPL_EOD!AE78+BRPL_EOD!AF78</f>
        <v>74.97</v>
      </c>
      <c r="J78">
        <f>BYPL_EOD!AE78+BYPL_EOD!AF78</f>
        <v>42.59</v>
      </c>
      <c r="K78">
        <f>MES_EOD!AE78+MES_EOD!AF78</f>
        <v>16.059999999999999</v>
      </c>
      <c r="L78">
        <f>NDMC_EOD!AE78+NDMC_EOD!AF78</f>
        <v>80.3</v>
      </c>
      <c r="M78">
        <f>TPDDL_EOD!AE78+TPDDL_EOD!AF78</f>
        <v>51.09</v>
      </c>
      <c r="N78">
        <f t="shared" si="6"/>
        <v>265.01</v>
      </c>
      <c r="O78" s="112">
        <f t="shared" si="7"/>
        <v>-9.9999999999909051E-3</v>
      </c>
      <c r="P78">
        <v>74.967171050149048</v>
      </c>
      <c r="Q78">
        <v>42.588392890834314</v>
      </c>
      <c r="R78">
        <v>16.059393985132637</v>
      </c>
      <c r="S78">
        <v>80.296969925663177</v>
      </c>
      <c r="T78">
        <v>51.088072148220824</v>
      </c>
      <c r="U78" s="114">
        <f t="shared" si="8"/>
        <v>265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12"/>
      <c r="I79">
        <f>BRPL_EOD!AE79+BRPL_EOD!AF79</f>
        <v>74.97</v>
      </c>
      <c r="J79">
        <f>BYPL_EOD!AE79+BYPL_EOD!AF79</f>
        <v>42.59</v>
      </c>
      <c r="K79">
        <f>MES_EOD!AE79+MES_EOD!AF79</f>
        <v>16.059999999999999</v>
      </c>
      <c r="L79">
        <f>NDMC_EOD!AE79+NDMC_EOD!AF79</f>
        <v>80.3</v>
      </c>
      <c r="M79">
        <f>TPDDL_EOD!AE79+TPDDL_EOD!AF79</f>
        <v>51.09</v>
      </c>
      <c r="N79">
        <f t="shared" si="6"/>
        <v>265.01</v>
      </c>
      <c r="O79" s="112">
        <f t="shared" si="7"/>
        <v>-9.9999999999909051E-3</v>
      </c>
      <c r="P79">
        <v>74.967171050149048</v>
      </c>
      <c r="Q79">
        <v>42.588392890834314</v>
      </c>
      <c r="R79">
        <v>16.059393985132637</v>
      </c>
      <c r="S79">
        <v>80.296969925663177</v>
      </c>
      <c r="T79">
        <v>51.088072148220824</v>
      </c>
      <c r="U79" s="114">
        <f t="shared" si="8"/>
        <v>265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12"/>
      <c r="I80">
        <f>BRPL_EOD!AE80+BRPL_EOD!AF80</f>
        <v>74.97</v>
      </c>
      <c r="J80">
        <f>BYPL_EOD!AE80+BYPL_EOD!AF80</f>
        <v>42.59</v>
      </c>
      <c r="K80">
        <f>MES_EOD!AE80+MES_EOD!AF80</f>
        <v>16.059999999999999</v>
      </c>
      <c r="L80">
        <f>NDMC_EOD!AE80+NDMC_EOD!AF80</f>
        <v>80.3</v>
      </c>
      <c r="M80">
        <f>TPDDL_EOD!AE80+TPDDL_EOD!AF80</f>
        <v>51.09</v>
      </c>
      <c r="N80">
        <f t="shared" si="6"/>
        <v>265.01</v>
      </c>
      <c r="O80" s="112">
        <f t="shared" si="7"/>
        <v>-9.9999999999909051E-3</v>
      </c>
      <c r="P80">
        <v>74.967171050149048</v>
      </c>
      <c r="Q80">
        <v>42.588392890834314</v>
      </c>
      <c r="R80">
        <v>16.059393985132637</v>
      </c>
      <c r="S80">
        <v>80.296969925663177</v>
      </c>
      <c r="T80">
        <v>51.088072148220824</v>
      </c>
      <c r="U80" s="114">
        <f t="shared" si="8"/>
        <v>265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12"/>
      <c r="I81">
        <f>BRPL_EOD!AE81+BRPL_EOD!AF81</f>
        <v>74.97</v>
      </c>
      <c r="J81">
        <f>BYPL_EOD!AE81+BYPL_EOD!AF81</f>
        <v>42.59</v>
      </c>
      <c r="K81">
        <f>MES_EOD!AE81+MES_EOD!AF81</f>
        <v>16.059999999999999</v>
      </c>
      <c r="L81">
        <f>NDMC_EOD!AE81+NDMC_EOD!AF81</f>
        <v>80.3</v>
      </c>
      <c r="M81">
        <f>TPDDL_EOD!AE81+TPDDL_EOD!AF81</f>
        <v>51.09</v>
      </c>
      <c r="N81">
        <f t="shared" si="6"/>
        <v>265.01</v>
      </c>
      <c r="O81" s="112">
        <f t="shared" si="7"/>
        <v>-9.9999999999909051E-3</v>
      </c>
      <c r="P81">
        <v>74.967171050149048</v>
      </c>
      <c r="Q81">
        <v>42.588392890834314</v>
      </c>
      <c r="R81">
        <v>16.059393985132637</v>
      </c>
      <c r="S81">
        <v>80.296969925663177</v>
      </c>
      <c r="T81">
        <v>51.088072148220824</v>
      </c>
      <c r="U81" s="114">
        <f t="shared" si="8"/>
        <v>265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12"/>
      <c r="I82">
        <f>BRPL_EOD!AE82+BRPL_EOD!AF82</f>
        <v>74.97</v>
      </c>
      <c r="J82">
        <f>BYPL_EOD!AE82+BYPL_EOD!AF82</f>
        <v>42.59</v>
      </c>
      <c r="K82">
        <f>MES_EOD!AE82+MES_EOD!AF82</f>
        <v>16.059999999999999</v>
      </c>
      <c r="L82">
        <f>NDMC_EOD!AE82+NDMC_EOD!AF82</f>
        <v>80.3</v>
      </c>
      <c r="M82">
        <f>TPDDL_EOD!AE82+TPDDL_EOD!AF82</f>
        <v>51.09</v>
      </c>
      <c r="N82">
        <f t="shared" si="6"/>
        <v>265.01</v>
      </c>
      <c r="O82" s="112">
        <f t="shared" si="7"/>
        <v>-9.9999999999909051E-3</v>
      </c>
      <c r="P82">
        <v>74.967171050149048</v>
      </c>
      <c r="Q82">
        <v>42.588392890834314</v>
      </c>
      <c r="R82">
        <v>16.059393985132637</v>
      </c>
      <c r="S82">
        <v>80.296969925663177</v>
      </c>
      <c r="T82">
        <v>51.088072148220824</v>
      </c>
      <c r="U82" s="114">
        <f t="shared" si="8"/>
        <v>265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12"/>
      <c r="I83">
        <f>BRPL_EOD!AE83+BRPL_EOD!AF83</f>
        <v>74.97</v>
      </c>
      <c r="J83">
        <f>BYPL_EOD!AE83+BYPL_EOD!AF83</f>
        <v>42.59</v>
      </c>
      <c r="K83">
        <f>MES_EOD!AE83+MES_EOD!AF83</f>
        <v>16.059999999999999</v>
      </c>
      <c r="L83">
        <f>NDMC_EOD!AE83+NDMC_EOD!AF83</f>
        <v>80.3</v>
      </c>
      <c r="M83">
        <f>TPDDL_EOD!AE83+TPDDL_EOD!AF83</f>
        <v>51.09</v>
      </c>
      <c r="N83">
        <f t="shared" si="6"/>
        <v>265.01</v>
      </c>
      <c r="O83" s="112">
        <f t="shared" si="7"/>
        <v>-9.9999999999909051E-3</v>
      </c>
      <c r="P83">
        <v>74.967171050149048</v>
      </c>
      <c r="Q83">
        <v>42.588392890834314</v>
      </c>
      <c r="R83">
        <v>16.059393985132637</v>
      </c>
      <c r="S83">
        <v>80.296969925663177</v>
      </c>
      <c r="T83">
        <v>51.088072148220824</v>
      </c>
      <c r="U83" s="114">
        <f t="shared" si="8"/>
        <v>265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12"/>
      <c r="I84">
        <f>BRPL_EOD!AE84+BRPL_EOD!AF84</f>
        <v>74.97</v>
      </c>
      <c r="J84">
        <f>BYPL_EOD!AE84+BYPL_EOD!AF84</f>
        <v>42.59</v>
      </c>
      <c r="K84">
        <f>MES_EOD!AE84+MES_EOD!AF84</f>
        <v>16.059999999999999</v>
      </c>
      <c r="L84">
        <f>NDMC_EOD!AE84+NDMC_EOD!AF84</f>
        <v>80.3</v>
      </c>
      <c r="M84">
        <f>TPDDL_EOD!AE84+TPDDL_EOD!AF84</f>
        <v>51.09</v>
      </c>
      <c r="N84">
        <f t="shared" si="6"/>
        <v>265.01</v>
      </c>
      <c r="O84" s="112">
        <f t="shared" si="7"/>
        <v>-9.9999999999909051E-3</v>
      </c>
      <c r="P84">
        <v>74.967171050149048</v>
      </c>
      <c r="Q84">
        <v>42.588392890834314</v>
      </c>
      <c r="R84">
        <v>16.059393985132637</v>
      </c>
      <c r="S84">
        <v>80.296969925663177</v>
      </c>
      <c r="T84">
        <v>51.088072148220824</v>
      </c>
      <c r="U84" s="114">
        <f t="shared" si="8"/>
        <v>265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12"/>
      <c r="I85">
        <f>BRPL_EOD!AE85+BRPL_EOD!AF85</f>
        <v>74.97</v>
      </c>
      <c r="J85">
        <f>BYPL_EOD!AE85+BYPL_EOD!AF85</f>
        <v>42.59</v>
      </c>
      <c r="K85">
        <f>MES_EOD!AE85+MES_EOD!AF85</f>
        <v>16.059999999999999</v>
      </c>
      <c r="L85">
        <f>NDMC_EOD!AE85+NDMC_EOD!AF85</f>
        <v>80.3</v>
      </c>
      <c r="M85">
        <f>TPDDL_EOD!AE85+TPDDL_EOD!AF85</f>
        <v>51.09</v>
      </c>
      <c r="N85">
        <f t="shared" si="6"/>
        <v>265.01</v>
      </c>
      <c r="O85" s="112">
        <f t="shared" si="7"/>
        <v>-9.9999999999909051E-3</v>
      </c>
      <c r="P85">
        <v>74.967171050149048</v>
      </c>
      <c r="Q85">
        <v>42.588392890834314</v>
      </c>
      <c r="R85">
        <v>16.059393985132637</v>
      </c>
      <c r="S85">
        <v>80.296969925663177</v>
      </c>
      <c r="T85">
        <v>51.088072148220824</v>
      </c>
      <c r="U85" s="114">
        <f t="shared" si="8"/>
        <v>265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12"/>
      <c r="I86">
        <f>BRPL_EOD!AE86+BRPL_EOD!AF86</f>
        <v>74.97</v>
      </c>
      <c r="J86">
        <f>BYPL_EOD!AE86+BYPL_EOD!AF86</f>
        <v>42.59</v>
      </c>
      <c r="K86">
        <f>MES_EOD!AE86+MES_EOD!AF86</f>
        <v>16.059999999999999</v>
      </c>
      <c r="L86">
        <f>NDMC_EOD!AE86+NDMC_EOD!AF86</f>
        <v>80.3</v>
      </c>
      <c r="M86">
        <f>TPDDL_EOD!AE86+TPDDL_EOD!AF86</f>
        <v>51.09</v>
      </c>
      <c r="N86">
        <f t="shared" si="6"/>
        <v>265.01</v>
      </c>
      <c r="O86" s="112">
        <f t="shared" si="7"/>
        <v>-9.9999999999909051E-3</v>
      </c>
      <c r="P86">
        <v>74.967171050149048</v>
      </c>
      <c r="Q86">
        <v>42.588392890834314</v>
      </c>
      <c r="R86">
        <v>16.059393985132637</v>
      </c>
      <c r="S86">
        <v>80.296969925663177</v>
      </c>
      <c r="T86">
        <v>51.088072148220824</v>
      </c>
      <c r="U86" s="114">
        <f t="shared" si="8"/>
        <v>265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12"/>
      <c r="I87">
        <f>BRPL_EOD!AE87+BRPL_EOD!AF87</f>
        <v>74.97</v>
      </c>
      <c r="J87">
        <f>BYPL_EOD!AE87+BYPL_EOD!AF87</f>
        <v>42.59</v>
      </c>
      <c r="K87">
        <f>MES_EOD!AE87+MES_EOD!AF87</f>
        <v>16.059999999999999</v>
      </c>
      <c r="L87">
        <f>NDMC_EOD!AE87+NDMC_EOD!AF87</f>
        <v>80.3</v>
      </c>
      <c r="M87">
        <f>TPDDL_EOD!AE87+TPDDL_EOD!AF87</f>
        <v>51.09</v>
      </c>
      <c r="N87">
        <f t="shared" si="6"/>
        <v>265.01</v>
      </c>
      <c r="O87" s="112">
        <f t="shared" si="7"/>
        <v>-9.9999999999909051E-3</v>
      </c>
      <c r="P87">
        <v>74.967171050149048</v>
      </c>
      <c r="Q87">
        <v>42.588392890834314</v>
      </c>
      <c r="R87">
        <v>16.059393985132637</v>
      </c>
      <c r="S87">
        <v>80.296969925663177</v>
      </c>
      <c r="T87">
        <v>51.088072148220824</v>
      </c>
      <c r="U87" s="114">
        <f t="shared" si="8"/>
        <v>265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12"/>
      <c r="I88">
        <f>BRPL_EOD!AE88+BRPL_EOD!AF88</f>
        <v>74.97</v>
      </c>
      <c r="J88">
        <f>BYPL_EOD!AE88+BYPL_EOD!AF88</f>
        <v>42.59</v>
      </c>
      <c r="K88">
        <f>MES_EOD!AE88+MES_EOD!AF88</f>
        <v>16.059999999999999</v>
      </c>
      <c r="L88">
        <f>NDMC_EOD!AE88+NDMC_EOD!AF88</f>
        <v>80.3</v>
      </c>
      <c r="M88">
        <f>TPDDL_EOD!AE88+TPDDL_EOD!AF88</f>
        <v>51.09</v>
      </c>
      <c r="N88">
        <f t="shared" si="6"/>
        <v>265.01</v>
      </c>
      <c r="O88" s="112">
        <f t="shared" si="7"/>
        <v>-9.9999999999909051E-3</v>
      </c>
      <c r="P88">
        <v>74.967171050149048</v>
      </c>
      <c r="Q88">
        <v>42.588392890834314</v>
      </c>
      <c r="R88">
        <v>16.059393985132637</v>
      </c>
      <c r="S88">
        <v>80.296969925663177</v>
      </c>
      <c r="T88">
        <v>51.088072148220824</v>
      </c>
      <c r="U88" s="114">
        <f t="shared" si="8"/>
        <v>265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12"/>
      <c r="I89">
        <f>BRPL_EOD!AE89+BRPL_EOD!AF89</f>
        <v>74</v>
      </c>
      <c r="J89">
        <f>BYPL_EOD!AE89+BYPL_EOD!AF89</f>
        <v>43.91</v>
      </c>
      <c r="K89">
        <f>MES_EOD!AE89+MES_EOD!AF89</f>
        <v>16</v>
      </c>
      <c r="L89">
        <f>NDMC_EOD!AE89+NDMC_EOD!AF89</f>
        <v>80</v>
      </c>
      <c r="M89">
        <f>TPDDL_EOD!AE89+TPDDL_EOD!AF89</f>
        <v>51.09</v>
      </c>
      <c r="N89">
        <f t="shared" si="6"/>
        <v>265</v>
      </c>
      <c r="O89" s="112">
        <f t="shared" si="7"/>
        <v>0</v>
      </c>
      <c r="P89">
        <v>74</v>
      </c>
      <c r="Q89">
        <v>43.91</v>
      </c>
      <c r="R89">
        <v>16</v>
      </c>
      <c r="S89">
        <v>80</v>
      </c>
      <c r="T89">
        <v>51.09</v>
      </c>
      <c r="U89" s="114">
        <f t="shared" si="8"/>
        <v>265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12"/>
      <c r="I90">
        <f>BRPL_EOD!AE90+BRPL_EOD!AF90</f>
        <v>74</v>
      </c>
      <c r="J90">
        <f>BYPL_EOD!AE90+BYPL_EOD!AF90</f>
        <v>43.91</v>
      </c>
      <c r="K90">
        <f>MES_EOD!AE90+MES_EOD!AF90</f>
        <v>16</v>
      </c>
      <c r="L90">
        <f>NDMC_EOD!AE90+NDMC_EOD!AF90</f>
        <v>80</v>
      </c>
      <c r="M90">
        <f>TPDDL_EOD!AE90+TPDDL_EOD!AF90</f>
        <v>51.09</v>
      </c>
      <c r="N90">
        <f t="shared" si="6"/>
        <v>265</v>
      </c>
      <c r="O90" s="112">
        <f t="shared" si="7"/>
        <v>0</v>
      </c>
      <c r="P90">
        <v>74</v>
      </c>
      <c r="Q90">
        <v>43.91</v>
      </c>
      <c r="R90">
        <v>16</v>
      </c>
      <c r="S90">
        <v>80</v>
      </c>
      <c r="T90">
        <v>51.09</v>
      </c>
      <c r="U90" s="114">
        <f t="shared" si="8"/>
        <v>265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12"/>
      <c r="I91">
        <f>BRPL_EOD!AE91+BRPL_EOD!AF91</f>
        <v>74.97</v>
      </c>
      <c r="J91">
        <f>BYPL_EOD!AE91+BYPL_EOD!AF91</f>
        <v>42.59</v>
      </c>
      <c r="K91">
        <f>MES_EOD!AE91+MES_EOD!AF91</f>
        <v>16.059999999999999</v>
      </c>
      <c r="L91">
        <f>NDMC_EOD!AE91+NDMC_EOD!AF91</f>
        <v>80.3</v>
      </c>
      <c r="M91">
        <f>TPDDL_EOD!AE91+TPDDL_EOD!AF91</f>
        <v>51.09</v>
      </c>
      <c r="N91">
        <f t="shared" si="6"/>
        <v>265.01</v>
      </c>
      <c r="O91" s="112">
        <f t="shared" si="7"/>
        <v>-9.9999999999909051E-3</v>
      </c>
      <c r="P91">
        <v>74.967171050149048</v>
      </c>
      <c r="Q91">
        <v>42.588392890834314</v>
      </c>
      <c r="R91">
        <v>16.059393985132637</v>
      </c>
      <c r="S91">
        <v>80.296969925663177</v>
      </c>
      <c r="T91">
        <v>51.088072148220824</v>
      </c>
      <c r="U91" s="114">
        <f t="shared" si="8"/>
        <v>265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12"/>
      <c r="I92">
        <f>BRPL_EOD!AE92+BRPL_EOD!AF92</f>
        <v>74.97</v>
      </c>
      <c r="J92">
        <f>BYPL_EOD!AE92+BYPL_EOD!AF92</f>
        <v>42.59</v>
      </c>
      <c r="K92">
        <f>MES_EOD!AE92+MES_EOD!AF92</f>
        <v>16.059999999999999</v>
      </c>
      <c r="L92">
        <f>NDMC_EOD!AE92+NDMC_EOD!AF92</f>
        <v>80.3</v>
      </c>
      <c r="M92">
        <f>TPDDL_EOD!AE92+TPDDL_EOD!AF92</f>
        <v>51.09</v>
      </c>
      <c r="N92">
        <f t="shared" si="6"/>
        <v>265.01</v>
      </c>
      <c r="O92" s="112">
        <f t="shared" si="7"/>
        <v>-9.9999999999909051E-3</v>
      </c>
      <c r="P92">
        <v>74.967171050149048</v>
      </c>
      <c r="Q92">
        <v>42.588392890834314</v>
      </c>
      <c r="R92">
        <v>16.059393985132637</v>
      </c>
      <c r="S92">
        <v>80.296969925663177</v>
      </c>
      <c r="T92">
        <v>51.088072148220824</v>
      </c>
      <c r="U92" s="114">
        <f t="shared" si="8"/>
        <v>265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12"/>
      <c r="I93">
        <f>BRPL_EOD!AE93+BRPL_EOD!AF93</f>
        <v>74.97</v>
      </c>
      <c r="J93">
        <f>BYPL_EOD!AE93+BYPL_EOD!AF93</f>
        <v>42.59</v>
      </c>
      <c r="K93">
        <f>MES_EOD!AE93+MES_EOD!AF93</f>
        <v>16.059999999999999</v>
      </c>
      <c r="L93">
        <f>NDMC_EOD!AE93+NDMC_EOD!AF93</f>
        <v>80.3</v>
      </c>
      <c r="M93">
        <f>TPDDL_EOD!AE93+TPDDL_EOD!AF93</f>
        <v>51.09</v>
      </c>
      <c r="N93">
        <f t="shared" si="6"/>
        <v>265.01</v>
      </c>
      <c r="O93" s="112">
        <f t="shared" si="7"/>
        <v>-9.9999999999909051E-3</v>
      </c>
      <c r="P93">
        <v>74.967171050149048</v>
      </c>
      <c r="Q93">
        <v>42.588392890834314</v>
      </c>
      <c r="R93">
        <v>16.059393985132637</v>
      </c>
      <c r="S93">
        <v>80.296969925663177</v>
      </c>
      <c r="T93">
        <v>51.088072148220824</v>
      </c>
      <c r="U93" s="114">
        <f t="shared" si="8"/>
        <v>265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12"/>
      <c r="I94">
        <f>BRPL_EOD!AE94+BRPL_EOD!AF94</f>
        <v>74.97</v>
      </c>
      <c r="J94">
        <f>BYPL_EOD!AE94+BYPL_EOD!AF94</f>
        <v>42.59</v>
      </c>
      <c r="K94">
        <f>MES_EOD!AE94+MES_EOD!AF94</f>
        <v>16.059999999999999</v>
      </c>
      <c r="L94">
        <f>NDMC_EOD!AE94+NDMC_EOD!AF94</f>
        <v>80.3</v>
      </c>
      <c r="M94">
        <f>TPDDL_EOD!AE94+TPDDL_EOD!AF94</f>
        <v>51.09</v>
      </c>
      <c r="N94">
        <f t="shared" si="6"/>
        <v>265.01</v>
      </c>
      <c r="O94" s="112">
        <f t="shared" si="7"/>
        <v>-9.9999999999909051E-3</v>
      </c>
      <c r="P94">
        <v>74.967171050149048</v>
      </c>
      <c r="Q94">
        <v>42.588392890834314</v>
      </c>
      <c r="R94">
        <v>16.059393985132637</v>
      </c>
      <c r="S94">
        <v>80.296969925663177</v>
      </c>
      <c r="T94">
        <v>51.088072148220824</v>
      </c>
      <c r="U94" s="114">
        <f t="shared" si="8"/>
        <v>265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12"/>
      <c r="I95">
        <f>BRPL_EOD!AE95+BRPL_EOD!AF95</f>
        <v>74.97</v>
      </c>
      <c r="J95">
        <f>BYPL_EOD!AE95+BYPL_EOD!AF95</f>
        <v>42.59</v>
      </c>
      <c r="K95">
        <f>MES_EOD!AE95+MES_EOD!AF95</f>
        <v>16.059999999999999</v>
      </c>
      <c r="L95">
        <f>NDMC_EOD!AE95+NDMC_EOD!AF95</f>
        <v>80.3</v>
      </c>
      <c r="M95">
        <f>TPDDL_EOD!AE95+TPDDL_EOD!AF95</f>
        <v>51.09</v>
      </c>
      <c r="N95">
        <f t="shared" si="6"/>
        <v>265.01</v>
      </c>
      <c r="O95" s="112">
        <f t="shared" si="7"/>
        <v>-9.9999999999909051E-3</v>
      </c>
      <c r="P95">
        <v>74.967171050149048</v>
      </c>
      <c r="Q95">
        <v>42.588392890834314</v>
      </c>
      <c r="R95">
        <v>16.059393985132637</v>
      </c>
      <c r="S95">
        <v>80.296969925663177</v>
      </c>
      <c r="T95">
        <v>51.088072148220824</v>
      </c>
      <c r="U95" s="114">
        <f t="shared" si="8"/>
        <v>265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12"/>
      <c r="I96">
        <f>BRPL_EOD!AE96+BRPL_EOD!AF96</f>
        <v>74.97</v>
      </c>
      <c r="J96">
        <f>BYPL_EOD!AE96+BYPL_EOD!AF96</f>
        <v>42.59</v>
      </c>
      <c r="K96">
        <f>MES_EOD!AE96+MES_EOD!AF96</f>
        <v>16.059999999999999</v>
      </c>
      <c r="L96">
        <f>NDMC_EOD!AE96+NDMC_EOD!AF96</f>
        <v>80.3</v>
      </c>
      <c r="M96">
        <f>TPDDL_EOD!AE96+TPDDL_EOD!AF96</f>
        <v>51.09</v>
      </c>
      <c r="N96">
        <f t="shared" si="6"/>
        <v>265.01</v>
      </c>
      <c r="O96" s="112">
        <f t="shared" si="7"/>
        <v>-9.9999999999909051E-3</v>
      </c>
      <c r="P96">
        <v>74.967171050149048</v>
      </c>
      <c r="Q96">
        <v>42.588392890834314</v>
      </c>
      <c r="R96">
        <v>16.059393985132637</v>
      </c>
      <c r="S96">
        <v>80.296969925663177</v>
      </c>
      <c r="T96">
        <v>51.088072148220824</v>
      </c>
      <c r="U96" s="114">
        <f t="shared" si="8"/>
        <v>265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12"/>
      <c r="I97">
        <f>BRPL_EOD!AE97+BRPL_EOD!AF97</f>
        <v>74.97</v>
      </c>
      <c r="J97">
        <f>BYPL_EOD!AE97+BYPL_EOD!AF97</f>
        <v>42.59</v>
      </c>
      <c r="K97">
        <f>MES_EOD!AE97+MES_EOD!AF97</f>
        <v>16.059999999999999</v>
      </c>
      <c r="L97">
        <f>NDMC_EOD!AE97+NDMC_EOD!AF97</f>
        <v>80.3</v>
      </c>
      <c r="M97">
        <f>TPDDL_EOD!AE97+TPDDL_EOD!AF97</f>
        <v>51.09</v>
      </c>
      <c r="N97">
        <f t="shared" si="6"/>
        <v>265.01</v>
      </c>
      <c r="O97" s="112">
        <f t="shared" si="7"/>
        <v>-9.9999999999909051E-3</v>
      </c>
      <c r="P97">
        <v>74.967171050149048</v>
      </c>
      <c r="Q97">
        <v>42.588392890834314</v>
      </c>
      <c r="R97">
        <v>16.059393985132637</v>
      </c>
      <c r="S97">
        <v>80.296969925663177</v>
      </c>
      <c r="T97">
        <v>51.088072148220824</v>
      </c>
      <c r="U97" s="114">
        <f t="shared" si="8"/>
        <v>265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12"/>
      <c r="I98">
        <f>BRPL_EOD!AE98+BRPL_EOD!AF98</f>
        <v>74.97</v>
      </c>
      <c r="J98">
        <f>BYPL_EOD!AE98+BYPL_EOD!AF98</f>
        <v>42.59</v>
      </c>
      <c r="K98">
        <f>MES_EOD!AE98+MES_EOD!AF98</f>
        <v>16.059999999999999</v>
      </c>
      <c r="L98">
        <f>NDMC_EOD!AE98+NDMC_EOD!AF98</f>
        <v>80.3</v>
      </c>
      <c r="M98">
        <f>TPDDL_EOD!AE98+TPDDL_EOD!AF98</f>
        <v>51.09</v>
      </c>
      <c r="N98">
        <f t="shared" si="6"/>
        <v>265.01</v>
      </c>
      <c r="O98" s="112">
        <f t="shared" si="7"/>
        <v>-9.9999999999909051E-3</v>
      </c>
      <c r="P98">
        <v>74.967171050149048</v>
      </c>
      <c r="Q98">
        <v>42.588392890834314</v>
      </c>
      <c r="R98">
        <v>16.059393985132637</v>
      </c>
      <c r="S98">
        <v>80.296969925663177</v>
      </c>
      <c r="T98">
        <v>51.088072148220824</v>
      </c>
      <c r="U98" s="114">
        <f t="shared" si="8"/>
        <v>265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6.36</v>
      </c>
      <c r="E99" s="114">
        <f t="shared" si="12"/>
        <v>0</v>
      </c>
      <c r="F99" s="114">
        <f t="shared" si="12"/>
        <v>6.36</v>
      </c>
      <c r="G99" s="114">
        <f t="shared" si="12"/>
        <v>6.36</v>
      </c>
      <c r="H99" s="114"/>
      <c r="I99" s="114">
        <f t="shared" si="12"/>
        <v>1.7983100000000012</v>
      </c>
      <c r="J99" s="114">
        <f t="shared" si="12"/>
        <v>1.0234800000000011</v>
      </c>
      <c r="K99" s="114">
        <f t="shared" si="12"/>
        <v>0.38537999999999922</v>
      </c>
      <c r="L99" s="114">
        <f t="shared" si="12"/>
        <v>1.9269000000000027</v>
      </c>
      <c r="M99" s="114">
        <f t="shared" si="12"/>
        <v>1.2261600000000017</v>
      </c>
      <c r="N99" s="114">
        <f t="shared" si="12"/>
        <v>6.3602299999999907</v>
      </c>
      <c r="O99" s="114">
        <f t="shared" si="12"/>
        <v>-2.2999999999979081E-4</v>
      </c>
      <c r="P99" s="114">
        <f t="shared" si="12"/>
        <v>1.7982449341534255</v>
      </c>
      <c r="Q99" s="114">
        <f t="shared" si="12"/>
        <v>1.023443036489188</v>
      </c>
      <c r="R99" s="114">
        <f t="shared" si="12"/>
        <v>0.38536606165805015</v>
      </c>
      <c r="S99" s="114">
        <f t="shared" si="12"/>
        <v>1.9268303082902496</v>
      </c>
      <c r="T99" s="114">
        <f t="shared" si="12"/>
        <v>1.2261156594090792</v>
      </c>
      <c r="U99" s="114">
        <f t="shared" si="12"/>
        <v>6.36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F18" sqref="F18"/>
    </sheetView>
  </sheetViews>
  <sheetFormatPr defaultRowHeight="15"/>
  <cols>
    <col min="1" max="1" width="17.5703125" customWidth="1"/>
  </cols>
  <sheetData>
    <row r="1" spans="1:15">
      <c r="A1" s="29">
        <f>Losses!B1</f>
        <v>45093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8.9600000000000009</v>
      </c>
      <c r="C5" s="135">
        <v>0</v>
      </c>
      <c r="D5" s="135">
        <v>0</v>
      </c>
      <c r="E5" s="135">
        <v>3.87</v>
      </c>
      <c r="F5" s="135">
        <v>0</v>
      </c>
      <c r="G5" s="135">
        <v>0</v>
      </c>
      <c r="H5">
        <f t="shared" si="0"/>
        <v>12.830000000000002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35</v>
      </c>
      <c r="C3">
        <f>PPCL!E3</f>
        <v>0</v>
      </c>
      <c r="D3">
        <f>PPCL!O3</f>
        <v>0</v>
      </c>
      <c r="E3">
        <f>PPCL!P3</f>
        <v>0</v>
      </c>
      <c r="F3">
        <f>B3+C3</f>
        <v>35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0.84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0.84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32.6</v>
      </c>
      <c r="E3">
        <f>GT!N3</f>
        <v>0</v>
      </c>
      <c r="F3">
        <f>B3+C3</f>
        <v>84</v>
      </c>
      <c r="G3">
        <f>D3+E3-X3</f>
        <v>32.6</v>
      </c>
      <c r="H3" s="112"/>
      <c r="I3">
        <f>BRPL_EOD!AA3+BRPL_EOD!AB3</f>
        <v>7.72</v>
      </c>
      <c r="J3">
        <f>BYPL_EOD!AA3+BYPL_EOD!AB3</f>
        <v>5.41</v>
      </c>
      <c r="K3">
        <f>MES_EOD!AA3+MES_EOD!AB3</f>
        <v>0</v>
      </c>
      <c r="L3">
        <f>NDMC_EOD!AA3+NDMC_EOD!AB3</f>
        <v>1.34</v>
      </c>
      <c r="M3">
        <f>TPDDL_EOD!AA3+TPDDL_EOD!AB3</f>
        <v>18.53</v>
      </c>
      <c r="N3">
        <f t="shared" ref="N3:N66" si="0">SUM(I3:M3)</f>
        <v>33</v>
      </c>
      <c r="O3" s="112">
        <f t="shared" ref="O3:O66" si="1">G3-N3</f>
        <v>-0.39999999999999858</v>
      </c>
      <c r="P3">
        <v>7.6264242424242425</v>
      </c>
      <c r="Q3">
        <v>5.3444242424242425</v>
      </c>
      <c r="R3">
        <v>0</v>
      </c>
      <c r="S3">
        <v>1.3237575757575759</v>
      </c>
      <c r="T3">
        <v>18.305393939393941</v>
      </c>
      <c r="U3" s="114">
        <f t="shared" ref="U3:U66" si="2">SUM(P3:T3)</f>
        <v>32.6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32.6</v>
      </c>
      <c r="E4">
        <f>GT!N4</f>
        <v>0</v>
      </c>
      <c r="F4">
        <f t="shared" ref="F4:F67" si="4">B4+C4</f>
        <v>84</v>
      </c>
      <c r="G4">
        <f t="shared" ref="G4:G67" si="5">D4+E4-X4</f>
        <v>32.6</v>
      </c>
      <c r="H4" s="112"/>
      <c r="I4">
        <f>BRPL_EOD!AA4+BRPL_EOD!AB4</f>
        <v>7.72</v>
      </c>
      <c r="J4">
        <f>BYPL_EOD!AA4+BYPL_EOD!AB4</f>
        <v>5.41</v>
      </c>
      <c r="K4">
        <f>MES_EOD!AA4+MES_EOD!AB4</f>
        <v>0</v>
      </c>
      <c r="L4">
        <f>NDMC_EOD!AA4+NDMC_EOD!AB4</f>
        <v>1.34</v>
      </c>
      <c r="M4">
        <f>TPDDL_EOD!AA4+TPDDL_EOD!AB4</f>
        <v>18.53</v>
      </c>
      <c r="N4">
        <f t="shared" si="0"/>
        <v>33</v>
      </c>
      <c r="O4" s="112">
        <f t="shared" si="1"/>
        <v>-0.39999999999999858</v>
      </c>
      <c r="P4">
        <v>7.6264242424242425</v>
      </c>
      <c r="Q4">
        <v>5.3444242424242425</v>
      </c>
      <c r="R4">
        <v>0</v>
      </c>
      <c r="S4">
        <v>1.3237575757575759</v>
      </c>
      <c r="T4">
        <v>18.305393939393941</v>
      </c>
      <c r="U4" s="114">
        <f t="shared" si="2"/>
        <v>32.6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32.6</v>
      </c>
      <c r="E5">
        <f>GT!N5</f>
        <v>0</v>
      </c>
      <c r="F5">
        <f t="shared" si="4"/>
        <v>84</v>
      </c>
      <c r="G5">
        <f t="shared" si="5"/>
        <v>32.6</v>
      </c>
      <c r="H5" s="112"/>
      <c r="I5">
        <f>BRPL_EOD!AA5+BRPL_EOD!AB5</f>
        <v>7.72</v>
      </c>
      <c r="J5">
        <f>BYPL_EOD!AA5+BYPL_EOD!AB5</f>
        <v>5.41</v>
      </c>
      <c r="K5">
        <f>MES_EOD!AA5+MES_EOD!AB5</f>
        <v>0</v>
      </c>
      <c r="L5">
        <f>NDMC_EOD!AA5+NDMC_EOD!AB5</f>
        <v>1.34</v>
      </c>
      <c r="M5">
        <f>TPDDL_EOD!AA5+TPDDL_EOD!AB5</f>
        <v>18.53</v>
      </c>
      <c r="N5">
        <f t="shared" si="0"/>
        <v>33</v>
      </c>
      <c r="O5" s="112">
        <f t="shared" si="1"/>
        <v>-0.39999999999999858</v>
      </c>
      <c r="P5">
        <v>7.6264242424242425</v>
      </c>
      <c r="Q5">
        <v>5.3444242424242425</v>
      </c>
      <c r="R5">
        <v>0</v>
      </c>
      <c r="S5">
        <v>1.3237575757575759</v>
      </c>
      <c r="T5">
        <v>18.305393939393941</v>
      </c>
      <c r="U5" s="114">
        <f t="shared" si="2"/>
        <v>32.6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32.6</v>
      </c>
      <c r="E6">
        <f>GT!N6</f>
        <v>0</v>
      </c>
      <c r="F6">
        <f t="shared" si="4"/>
        <v>84</v>
      </c>
      <c r="G6">
        <f t="shared" si="5"/>
        <v>32.6</v>
      </c>
      <c r="H6" s="112"/>
      <c r="I6">
        <f>BRPL_EOD!AA6+BRPL_EOD!AB6</f>
        <v>7.72</v>
      </c>
      <c r="J6">
        <f>BYPL_EOD!AA6+BYPL_EOD!AB6</f>
        <v>5.41</v>
      </c>
      <c r="K6">
        <f>MES_EOD!AA6+MES_EOD!AB6</f>
        <v>0</v>
      </c>
      <c r="L6">
        <f>NDMC_EOD!AA6+NDMC_EOD!AB6</f>
        <v>1.34</v>
      </c>
      <c r="M6">
        <f>TPDDL_EOD!AA6+TPDDL_EOD!AB6</f>
        <v>18.53</v>
      </c>
      <c r="N6">
        <f t="shared" si="0"/>
        <v>33</v>
      </c>
      <c r="O6" s="112">
        <f t="shared" si="1"/>
        <v>-0.39999999999999858</v>
      </c>
      <c r="P6">
        <v>7.6264242424242425</v>
      </c>
      <c r="Q6">
        <v>5.3444242424242425</v>
      </c>
      <c r="R6">
        <v>0</v>
      </c>
      <c r="S6">
        <v>1.3237575757575759</v>
      </c>
      <c r="T6">
        <v>18.305393939393941</v>
      </c>
      <c r="U6" s="114">
        <f t="shared" si="2"/>
        <v>32.6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32.6</v>
      </c>
      <c r="E7">
        <f>GT!N7</f>
        <v>0</v>
      </c>
      <c r="F7">
        <f t="shared" si="4"/>
        <v>84</v>
      </c>
      <c r="G7">
        <f t="shared" si="5"/>
        <v>32.6</v>
      </c>
      <c r="H7" s="112"/>
      <c r="I7">
        <f>BRPL_EOD!AA7+BRPL_EOD!AB7</f>
        <v>7.72</v>
      </c>
      <c r="J7">
        <f>BYPL_EOD!AA7+BYPL_EOD!AB7</f>
        <v>5.41</v>
      </c>
      <c r="K7">
        <f>MES_EOD!AA7+MES_EOD!AB7</f>
        <v>0</v>
      </c>
      <c r="L7">
        <f>NDMC_EOD!AA7+NDMC_EOD!AB7</f>
        <v>1.34</v>
      </c>
      <c r="M7">
        <f>TPDDL_EOD!AA7+TPDDL_EOD!AB7</f>
        <v>18.53</v>
      </c>
      <c r="N7">
        <f t="shared" si="0"/>
        <v>33</v>
      </c>
      <c r="O7" s="112">
        <f t="shared" si="1"/>
        <v>-0.39999999999999858</v>
      </c>
      <c r="P7">
        <v>7.6264242424242425</v>
      </c>
      <c r="Q7">
        <v>5.3444242424242425</v>
      </c>
      <c r="R7">
        <v>0</v>
      </c>
      <c r="S7">
        <v>1.3237575757575759</v>
      </c>
      <c r="T7">
        <v>18.305393939393941</v>
      </c>
      <c r="U7" s="114">
        <f t="shared" si="2"/>
        <v>32.6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32.6</v>
      </c>
      <c r="E8">
        <f>GT!N8</f>
        <v>0</v>
      </c>
      <c r="F8">
        <f t="shared" si="4"/>
        <v>84</v>
      </c>
      <c r="G8">
        <f t="shared" si="5"/>
        <v>32.6</v>
      </c>
      <c r="H8" s="112"/>
      <c r="I8">
        <f>BRPL_EOD!AA8+BRPL_EOD!AB8</f>
        <v>7.72</v>
      </c>
      <c r="J8">
        <f>BYPL_EOD!AA8+BYPL_EOD!AB8</f>
        <v>5.41</v>
      </c>
      <c r="K8">
        <f>MES_EOD!AA8+MES_EOD!AB8</f>
        <v>0</v>
      </c>
      <c r="L8">
        <f>NDMC_EOD!AA8+NDMC_EOD!AB8</f>
        <v>1.34</v>
      </c>
      <c r="M8">
        <f>TPDDL_EOD!AA8+TPDDL_EOD!AB8</f>
        <v>18.53</v>
      </c>
      <c r="N8">
        <f t="shared" si="0"/>
        <v>33</v>
      </c>
      <c r="O8" s="112">
        <f t="shared" si="1"/>
        <v>-0.39999999999999858</v>
      </c>
      <c r="P8">
        <v>7.6264242424242425</v>
      </c>
      <c r="Q8">
        <v>5.3444242424242425</v>
      </c>
      <c r="R8">
        <v>0</v>
      </c>
      <c r="S8">
        <v>1.3237575757575759</v>
      </c>
      <c r="T8">
        <v>18.305393939393941</v>
      </c>
      <c r="U8" s="114">
        <f t="shared" si="2"/>
        <v>32.6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32.6</v>
      </c>
      <c r="E9">
        <f>GT!N9</f>
        <v>0</v>
      </c>
      <c r="F9">
        <f t="shared" si="4"/>
        <v>84</v>
      </c>
      <c r="G9">
        <f t="shared" si="5"/>
        <v>32.6</v>
      </c>
      <c r="H9" s="112"/>
      <c r="I9">
        <f>BRPL_EOD!AA9+BRPL_EOD!AB9</f>
        <v>7.72</v>
      </c>
      <c r="J9">
        <f>BYPL_EOD!AA9+BYPL_EOD!AB9</f>
        <v>5.41</v>
      </c>
      <c r="K9">
        <f>MES_EOD!AA9+MES_EOD!AB9</f>
        <v>0</v>
      </c>
      <c r="L9">
        <f>NDMC_EOD!AA9+NDMC_EOD!AB9</f>
        <v>1.34</v>
      </c>
      <c r="M9">
        <f>TPDDL_EOD!AA9+TPDDL_EOD!AB9</f>
        <v>18.53</v>
      </c>
      <c r="N9">
        <f t="shared" si="0"/>
        <v>33</v>
      </c>
      <c r="O9" s="112">
        <f t="shared" si="1"/>
        <v>-0.39999999999999858</v>
      </c>
      <c r="P9">
        <v>7.6264242424242425</v>
      </c>
      <c r="Q9">
        <v>5.3444242424242425</v>
      </c>
      <c r="R9">
        <v>0</v>
      </c>
      <c r="S9">
        <v>1.3237575757575759</v>
      </c>
      <c r="T9">
        <v>18.305393939393941</v>
      </c>
      <c r="U9" s="114">
        <f t="shared" si="2"/>
        <v>32.6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32.6</v>
      </c>
      <c r="E10">
        <f>GT!N10</f>
        <v>0</v>
      </c>
      <c r="F10">
        <f t="shared" si="4"/>
        <v>84</v>
      </c>
      <c r="G10">
        <f t="shared" si="5"/>
        <v>32.6</v>
      </c>
      <c r="H10" s="112"/>
      <c r="I10">
        <f>BRPL_EOD!AA10+BRPL_EOD!AB10</f>
        <v>7.72</v>
      </c>
      <c r="J10">
        <f>BYPL_EOD!AA10+BYPL_EOD!AB10</f>
        <v>5.41</v>
      </c>
      <c r="K10">
        <f>MES_EOD!AA10+MES_EOD!AB10</f>
        <v>0</v>
      </c>
      <c r="L10">
        <f>NDMC_EOD!AA10+NDMC_EOD!AB10</f>
        <v>1.34</v>
      </c>
      <c r="M10">
        <f>TPDDL_EOD!AA10+TPDDL_EOD!AB10</f>
        <v>18.53</v>
      </c>
      <c r="N10">
        <f t="shared" si="0"/>
        <v>33</v>
      </c>
      <c r="O10" s="112">
        <f t="shared" si="1"/>
        <v>-0.39999999999999858</v>
      </c>
      <c r="P10">
        <v>7.6264242424242425</v>
      </c>
      <c r="Q10">
        <v>5.3444242424242425</v>
      </c>
      <c r="R10">
        <v>0</v>
      </c>
      <c r="S10">
        <v>1.3237575757575759</v>
      </c>
      <c r="T10">
        <v>18.305393939393941</v>
      </c>
      <c r="U10" s="114">
        <f t="shared" si="2"/>
        <v>32.6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32.6</v>
      </c>
      <c r="E11">
        <f>GT!N11</f>
        <v>0</v>
      </c>
      <c r="F11">
        <f t="shared" si="4"/>
        <v>84</v>
      </c>
      <c r="G11">
        <f t="shared" si="5"/>
        <v>32.6</v>
      </c>
      <c r="H11" s="112"/>
      <c r="I11">
        <f>BRPL_EOD!AA11+BRPL_EOD!AB11</f>
        <v>7.72</v>
      </c>
      <c r="J11">
        <f>BYPL_EOD!AA11+BYPL_EOD!AB11</f>
        <v>5.41</v>
      </c>
      <c r="K11">
        <f>MES_EOD!AA11+MES_EOD!AB11</f>
        <v>0</v>
      </c>
      <c r="L11">
        <f>NDMC_EOD!AA11+NDMC_EOD!AB11</f>
        <v>1.34</v>
      </c>
      <c r="M11">
        <f>TPDDL_EOD!AA11+TPDDL_EOD!AB11</f>
        <v>18.53</v>
      </c>
      <c r="N11">
        <f t="shared" si="0"/>
        <v>33</v>
      </c>
      <c r="O11" s="112">
        <f t="shared" si="1"/>
        <v>-0.39999999999999858</v>
      </c>
      <c r="P11">
        <v>7.6264242424242425</v>
      </c>
      <c r="Q11">
        <v>5.3444242424242425</v>
      </c>
      <c r="R11">
        <v>0</v>
      </c>
      <c r="S11">
        <v>1.3237575757575759</v>
      </c>
      <c r="T11">
        <v>18.305393939393941</v>
      </c>
      <c r="U11" s="114">
        <f t="shared" si="2"/>
        <v>32.6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32.6</v>
      </c>
      <c r="E12">
        <f>GT!N12</f>
        <v>0</v>
      </c>
      <c r="F12">
        <f t="shared" si="4"/>
        <v>84</v>
      </c>
      <c r="G12">
        <f t="shared" si="5"/>
        <v>32.6</v>
      </c>
      <c r="H12" s="112"/>
      <c r="I12">
        <f>BRPL_EOD!AA12+BRPL_EOD!AB12</f>
        <v>7.71</v>
      </c>
      <c r="J12">
        <f>BYPL_EOD!AA12+BYPL_EOD!AB12</f>
        <v>5.4</v>
      </c>
      <c r="K12">
        <f>MES_EOD!AA12+MES_EOD!AB12</f>
        <v>0</v>
      </c>
      <c r="L12">
        <f>NDMC_EOD!AA12+NDMC_EOD!AB12</f>
        <v>1.37</v>
      </c>
      <c r="M12">
        <f>TPDDL_EOD!AA12+TPDDL_EOD!AB12</f>
        <v>18.510000000000002</v>
      </c>
      <c r="N12">
        <f t="shared" si="0"/>
        <v>32.99</v>
      </c>
      <c r="O12" s="112">
        <f t="shared" si="1"/>
        <v>-0.39000000000000057</v>
      </c>
      <c r="P12">
        <v>7.6188541982418911</v>
      </c>
      <c r="Q12">
        <v>5.3361624734768114</v>
      </c>
      <c r="R12">
        <v>0</v>
      </c>
      <c r="S12">
        <v>1.3538041830857837</v>
      </c>
      <c r="T12">
        <v>18.291179145195514</v>
      </c>
      <c r="U12" s="114">
        <f t="shared" si="2"/>
        <v>32.6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32.6</v>
      </c>
      <c r="E13">
        <f>GT!N13</f>
        <v>0</v>
      </c>
      <c r="F13">
        <f t="shared" si="4"/>
        <v>84</v>
      </c>
      <c r="G13">
        <f t="shared" si="5"/>
        <v>32.6</v>
      </c>
      <c r="H13" s="112"/>
      <c r="I13">
        <f>BRPL_EOD!AA13+BRPL_EOD!AB13</f>
        <v>7.71</v>
      </c>
      <c r="J13">
        <f>BYPL_EOD!AA13+BYPL_EOD!AB13</f>
        <v>5.4</v>
      </c>
      <c r="K13">
        <f>MES_EOD!AA13+MES_EOD!AB13</f>
        <v>0</v>
      </c>
      <c r="L13">
        <f>NDMC_EOD!AA13+NDMC_EOD!AB13</f>
        <v>1.37</v>
      </c>
      <c r="M13">
        <f>TPDDL_EOD!AA13+TPDDL_EOD!AB13</f>
        <v>18.510000000000002</v>
      </c>
      <c r="N13">
        <f t="shared" si="0"/>
        <v>32.99</v>
      </c>
      <c r="O13" s="112">
        <f t="shared" si="1"/>
        <v>-0.39000000000000057</v>
      </c>
      <c r="P13">
        <v>7.6188541982418911</v>
      </c>
      <c r="Q13">
        <v>5.3361624734768114</v>
      </c>
      <c r="R13">
        <v>0</v>
      </c>
      <c r="S13">
        <v>1.3538041830857837</v>
      </c>
      <c r="T13">
        <v>18.291179145195514</v>
      </c>
      <c r="U13" s="114">
        <f t="shared" si="2"/>
        <v>32.6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84</v>
      </c>
      <c r="G14">
        <f t="shared" si="5"/>
        <v>33.6</v>
      </c>
      <c r="H14" s="112"/>
      <c r="I14">
        <f>BRPL_EOD!AA14+BRPL_EOD!AB14</f>
        <v>7.95</v>
      </c>
      <c r="J14">
        <f>BYPL_EOD!AA14+BYPL_EOD!AB14</f>
        <v>5.56</v>
      </c>
      <c r="K14">
        <f>MES_EOD!AA14+MES_EOD!AB14</f>
        <v>0</v>
      </c>
      <c r="L14">
        <f>NDMC_EOD!AA14+NDMC_EOD!AB14</f>
        <v>1.41</v>
      </c>
      <c r="M14">
        <f>TPDDL_EOD!AA14+TPDDL_EOD!AB14</f>
        <v>19.07</v>
      </c>
      <c r="N14">
        <f t="shared" si="0"/>
        <v>33.99</v>
      </c>
      <c r="O14" s="112">
        <f t="shared" si="1"/>
        <v>-0.39000000000000057</v>
      </c>
      <c r="P14">
        <v>7.8587819947043247</v>
      </c>
      <c r="Q14">
        <v>5.4962047661076783</v>
      </c>
      <c r="R14">
        <v>0</v>
      </c>
      <c r="S14">
        <v>1.3938217122683141</v>
      </c>
      <c r="T14">
        <v>18.851191526919681</v>
      </c>
      <c r="U14" s="114">
        <f t="shared" si="2"/>
        <v>33.6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84</v>
      </c>
      <c r="G15">
        <f t="shared" si="5"/>
        <v>33.6</v>
      </c>
      <c r="H15" s="112"/>
      <c r="I15">
        <f>BRPL_EOD!AA15+BRPL_EOD!AB15</f>
        <v>7.95</v>
      </c>
      <c r="J15">
        <f>BYPL_EOD!AA15+BYPL_EOD!AB15</f>
        <v>5.56</v>
      </c>
      <c r="K15">
        <f>MES_EOD!AA15+MES_EOD!AB15</f>
        <v>0</v>
      </c>
      <c r="L15">
        <f>NDMC_EOD!AA15+NDMC_EOD!AB15</f>
        <v>1.41</v>
      </c>
      <c r="M15">
        <f>TPDDL_EOD!AA15+TPDDL_EOD!AB15</f>
        <v>19.07</v>
      </c>
      <c r="N15">
        <f t="shared" si="0"/>
        <v>33.99</v>
      </c>
      <c r="O15" s="112">
        <f t="shared" si="1"/>
        <v>-0.39000000000000057</v>
      </c>
      <c r="P15">
        <v>7.8587819947043247</v>
      </c>
      <c r="Q15">
        <v>5.4962047661076783</v>
      </c>
      <c r="R15">
        <v>0</v>
      </c>
      <c r="S15">
        <v>1.3938217122683141</v>
      </c>
      <c r="T15">
        <v>18.851191526919681</v>
      </c>
      <c r="U15" s="114">
        <f t="shared" si="2"/>
        <v>33.6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84</v>
      </c>
      <c r="G16">
        <f t="shared" si="5"/>
        <v>33.6</v>
      </c>
      <c r="H16" s="112"/>
      <c r="I16">
        <f>BRPL_EOD!AA16+BRPL_EOD!AB16</f>
        <v>7.95</v>
      </c>
      <c r="J16">
        <f>BYPL_EOD!AA16+BYPL_EOD!AB16</f>
        <v>5.56</v>
      </c>
      <c r="K16">
        <f>MES_EOD!AA16+MES_EOD!AB16</f>
        <v>0</v>
      </c>
      <c r="L16">
        <f>NDMC_EOD!AA16+NDMC_EOD!AB16</f>
        <v>1.41</v>
      </c>
      <c r="M16">
        <f>TPDDL_EOD!AA16+TPDDL_EOD!AB16</f>
        <v>19.07</v>
      </c>
      <c r="N16">
        <f t="shared" si="0"/>
        <v>33.99</v>
      </c>
      <c r="O16" s="112">
        <f t="shared" si="1"/>
        <v>-0.39000000000000057</v>
      </c>
      <c r="P16">
        <v>7.8587819947043247</v>
      </c>
      <c r="Q16">
        <v>5.4962047661076783</v>
      </c>
      <c r="R16">
        <v>0</v>
      </c>
      <c r="S16">
        <v>1.3938217122683141</v>
      </c>
      <c r="T16">
        <v>18.851191526919681</v>
      </c>
      <c r="U16" s="114">
        <f t="shared" si="2"/>
        <v>33.6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84</v>
      </c>
      <c r="G17">
        <f t="shared" si="5"/>
        <v>33.6</v>
      </c>
      <c r="H17" s="112"/>
      <c r="I17">
        <f>BRPL_EOD!AA17+BRPL_EOD!AB17</f>
        <v>7.95</v>
      </c>
      <c r="J17">
        <f>BYPL_EOD!AA17+BYPL_EOD!AB17</f>
        <v>5.56</v>
      </c>
      <c r="K17">
        <f>MES_EOD!AA17+MES_EOD!AB17</f>
        <v>0</v>
      </c>
      <c r="L17">
        <f>NDMC_EOD!AA17+NDMC_EOD!AB17</f>
        <v>1.41</v>
      </c>
      <c r="M17">
        <f>TPDDL_EOD!AA17+TPDDL_EOD!AB17</f>
        <v>19.07</v>
      </c>
      <c r="N17">
        <f t="shared" si="0"/>
        <v>33.99</v>
      </c>
      <c r="O17" s="112">
        <f t="shared" si="1"/>
        <v>-0.39000000000000057</v>
      </c>
      <c r="P17">
        <v>7.8587819947043247</v>
      </c>
      <c r="Q17">
        <v>5.4962047661076783</v>
      </c>
      <c r="R17">
        <v>0</v>
      </c>
      <c r="S17">
        <v>1.3938217122683141</v>
      </c>
      <c r="T17">
        <v>18.851191526919681</v>
      </c>
      <c r="U17" s="114">
        <f t="shared" si="2"/>
        <v>33.6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84</v>
      </c>
      <c r="G18">
        <f t="shared" si="5"/>
        <v>33.6</v>
      </c>
      <c r="H18" s="112"/>
      <c r="I18">
        <f>BRPL_EOD!AA18+BRPL_EOD!AB18</f>
        <v>7.95</v>
      </c>
      <c r="J18">
        <f>BYPL_EOD!AA18+BYPL_EOD!AB18</f>
        <v>5.56</v>
      </c>
      <c r="K18">
        <f>MES_EOD!AA18+MES_EOD!AB18</f>
        <v>0</v>
      </c>
      <c r="L18">
        <f>NDMC_EOD!AA18+NDMC_EOD!AB18</f>
        <v>1.41</v>
      </c>
      <c r="M18">
        <f>TPDDL_EOD!AA18+TPDDL_EOD!AB18</f>
        <v>19.07</v>
      </c>
      <c r="N18">
        <f t="shared" si="0"/>
        <v>33.99</v>
      </c>
      <c r="O18" s="112">
        <f t="shared" si="1"/>
        <v>-0.39000000000000057</v>
      </c>
      <c r="P18">
        <v>7.8587819947043247</v>
      </c>
      <c r="Q18">
        <v>5.4962047661076783</v>
      </c>
      <c r="R18">
        <v>0</v>
      </c>
      <c r="S18">
        <v>1.3938217122683141</v>
      </c>
      <c r="T18">
        <v>18.851191526919681</v>
      </c>
      <c r="U18" s="114">
        <f t="shared" si="2"/>
        <v>33.6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84</v>
      </c>
      <c r="G19">
        <f t="shared" si="5"/>
        <v>33.6</v>
      </c>
      <c r="H19" s="112"/>
      <c r="I19">
        <f>BRPL_EOD!AA19+BRPL_EOD!AB19</f>
        <v>7.95</v>
      </c>
      <c r="J19">
        <f>BYPL_EOD!AA19+BYPL_EOD!AB19</f>
        <v>5.56</v>
      </c>
      <c r="K19">
        <f>MES_EOD!AA19+MES_EOD!AB19</f>
        <v>0</v>
      </c>
      <c r="L19">
        <f>NDMC_EOD!AA19+NDMC_EOD!AB19</f>
        <v>1.41</v>
      </c>
      <c r="M19">
        <f>TPDDL_EOD!AA19+TPDDL_EOD!AB19</f>
        <v>19.07</v>
      </c>
      <c r="N19">
        <f t="shared" si="0"/>
        <v>33.99</v>
      </c>
      <c r="O19" s="112">
        <f t="shared" si="1"/>
        <v>-0.39000000000000057</v>
      </c>
      <c r="P19">
        <v>7.8587819947043247</v>
      </c>
      <c r="Q19">
        <v>5.4962047661076783</v>
      </c>
      <c r="R19">
        <v>0</v>
      </c>
      <c r="S19">
        <v>1.3938217122683141</v>
      </c>
      <c r="T19">
        <v>18.851191526919681</v>
      </c>
      <c r="U19" s="114">
        <f t="shared" si="2"/>
        <v>33.6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84</v>
      </c>
      <c r="G20">
        <f t="shared" si="5"/>
        <v>33.6</v>
      </c>
      <c r="H20" s="112"/>
      <c r="I20">
        <f>BRPL_EOD!AA20+BRPL_EOD!AB20</f>
        <v>7.96</v>
      </c>
      <c r="J20">
        <f>BYPL_EOD!AA20+BYPL_EOD!AB20</f>
        <v>5.57</v>
      </c>
      <c r="K20">
        <f>MES_EOD!AA20+MES_EOD!AB20</f>
        <v>0</v>
      </c>
      <c r="L20">
        <f>NDMC_EOD!AA20+NDMC_EOD!AB20</f>
        <v>1.38</v>
      </c>
      <c r="M20">
        <f>TPDDL_EOD!AA20+TPDDL_EOD!AB20</f>
        <v>19.100000000000001</v>
      </c>
      <c r="N20">
        <f t="shared" si="0"/>
        <v>34.010000000000005</v>
      </c>
      <c r="O20" s="112">
        <f t="shared" si="1"/>
        <v>-0.41000000000000369</v>
      </c>
      <c r="P20">
        <v>7.8640399882387522</v>
      </c>
      <c r="Q20">
        <v>5.5028521023228461</v>
      </c>
      <c r="R20">
        <v>0</v>
      </c>
      <c r="S20">
        <v>1.3633637165539545</v>
      </c>
      <c r="T20">
        <v>18.869744192884443</v>
      </c>
      <c r="U20" s="114">
        <f t="shared" si="2"/>
        <v>33.599999999999994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84</v>
      </c>
      <c r="G21">
        <f t="shared" si="5"/>
        <v>33.6</v>
      </c>
      <c r="H21" s="112"/>
      <c r="I21">
        <f>BRPL_EOD!AA21+BRPL_EOD!AB21</f>
        <v>7.96</v>
      </c>
      <c r="J21">
        <f>BYPL_EOD!AA21+BYPL_EOD!AB21</f>
        <v>5.57</v>
      </c>
      <c r="K21">
        <f>MES_EOD!AA21+MES_EOD!AB21</f>
        <v>0</v>
      </c>
      <c r="L21">
        <f>NDMC_EOD!AA21+NDMC_EOD!AB21</f>
        <v>1.38</v>
      </c>
      <c r="M21">
        <f>TPDDL_EOD!AA21+TPDDL_EOD!AB21</f>
        <v>19.100000000000001</v>
      </c>
      <c r="N21">
        <f t="shared" si="0"/>
        <v>34.010000000000005</v>
      </c>
      <c r="O21" s="112">
        <f t="shared" si="1"/>
        <v>-0.41000000000000369</v>
      </c>
      <c r="P21">
        <v>7.8640399882387522</v>
      </c>
      <c r="Q21">
        <v>5.5028521023228461</v>
      </c>
      <c r="R21">
        <v>0</v>
      </c>
      <c r="S21">
        <v>1.3633637165539545</v>
      </c>
      <c r="T21">
        <v>18.869744192884443</v>
      </c>
      <c r="U21" s="114">
        <f t="shared" si="2"/>
        <v>33.599999999999994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84</v>
      </c>
      <c r="G22">
        <f t="shared" si="5"/>
        <v>33.6</v>
      </c>
      <c r="H22" s="112"/>
      <c r="I22">
        <f>BRPL_EOD!AA22+BRPL_EOD!AB22</f>
        <v>7.96</v>
      </c>
      <c r="J22">
        <f>BYPL_EOD!AA22+BYPL_EOD!AB22</f>
        <v>5.57</v>
      </c>
      <c r="K22">
        <f>MES_EOD!AA22+MES_EOD!AB22</f>
        <v>0</v>
      </c>
      <c r="L22">
        <f>NDMC_EOD!AA22+NDMC_EOD!AB22</f>
        <v>1.38</v>
      </c>
      <c r="M22">
        <f>TPDDL_EOD!AA22+TPDDL_EOD!AB22</f>
        <v>19.100000000000001</v>
      </c>
      <c r="N22">
        <f t="shared" si="0"/>
        <v>34.010000000000005</v>
      </c>
      <c r="O22" s="112">
        <f t="shared" si="1"/>
        <v>-0.41000000000000369</v>
      </c>
      <c r="P22">
        <v>7.8640399882387522</v>
      </c>
      <c r="Q22">
        <v>5.5028521023228461</v>
      </c>
      <c r="R22">
        <v>0</v>
      </c>
      <c r="S22">
        <v>1.3633637165539545</v>
      </c>
      <c r="T22">
        <v>18.869744192884443</v>
      </c>
      <c r="U22" s="114">
        <f t="shared" si="2"/>
        <v>33.599999999999994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84</v>
      </c>
      <c r="G23">
        <f t="shared" si="5"/>
        <v>33.6</v>
      </c>
      <c r="H23" s="112"/>
      <c r="I23">
        <f>BRPL_EOD!AA23+BRPL_EOD!AB23</f>
        <v>7.96</v>
      </c>
      <c r="J23">
        <f>BYPL_EOD!AA23+BYPL_EOD!AB23</f>
        <v>5.57</v>
      </c>
      <c r="K23">
        <f>MES_EOD!AA23+MES_EOD!AB23</f>
        <v>0</v>
      </c>
      <c r="L23">
        <f>NDMC_EOD!AA23+NDMC_EOD!AB23</f>
        <v>1.38</v>
      </c>
      <c r="M23">
        <f>TPDDL_EOD!AA23+TPDDL_EOD!AB23</f>
        <v>19.100000000000001</v>
      </c>
      <c r="N23">
        <f t="shared" si="0"/>
        <v>34.010000000000005</v>
      </c>
      <c r="O23" s="112">
        <f t="shared" si="1"/>
        <v>-0.41000000000000369</v>
      </c>
      <c r="P23">
        <v>7.8640399882387522</v>
      </c>
      <c r="Q23">
        <v>5.5028521023228461</v>
      </c>
      <c r="R23">
        <v>0</v>
      </c>
      <c r="S23">
        <v>1.3633637165539545</v>
      </c>
      <c r="T23">
        <v>18.869744192884443</v>
      </c>
      <c r="U23" s="114">
        <f t="shared" si="2"/>
        <v>33.599999999999994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84</v>
      </c>
      <c r="G24">
        <f t="shared" si="5"/>
        <v>33.6</v>
      </c>
      <c r="H24" s="112"/>
      <c r="I24">
        <f>BRPL_EOD!AA24+BRPL_EOD!AB24</f>
        <v>7.96</v>
      </c>
      <c r="J24">
        <f>BYPL_EOD!AA24+BYPL_EOD!AB24</f>
        <v>5.57</v>
      </c>
      <c r="K24">
        <f>MES_EOD!AA24+MES_EOD!AB24</f>
        <v>0</v>
      </c>
      <c r="L24">
        <f>NDMC_EOD!AA24+NDMC_EOD!AB24</f>
        <v>1.38</v>
      </c>
      <c r="M24">
        <f>TPDDL_EOD!AA24+TPDDL_EOD!AB24</f>
        <v>19.100000000000001</v>
      </c>
      <c r="N24">
        <f t="shared" si="0"/>
        <v>34.010000000000005</v>
      </c>
      <c r="O24" s="112">
        <f t="shared" si="1"/>
        <v>-0.41000000000000369</v>
      </c>
      <c r="P24">
        <v>7.8640399882387522</v>
      </c>
      <c r="Q24">
        <v>5.5028521023228461</v>
      </c>
      <c r="R24">
        <v>0</v>
      </c>
      <c r="S24">
        <v>1.3633637165539545</v>
      </c>
      <c r="T24">
        <v>18.869744192884443</v>
      </c>
      <c r="U24" s="114">
        <f t="shared" si="2"/>
        <v>33.599999999999994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84</v>
      </c>
      <c r="G25">
        <f t="shared" si="5"/>
        <v>33.6</v>
      </c>
      <c r="H25" s="112"/>
      <c r="I25">
        <f>BRPL_EOD!AA25+BRPL_EOD!AB25</f>
        <v>7.96</v>
      </c>
      <c r="J25">
        <f>BYPL_EOD!AA25+BYPL_EOD!AB25</f>
        <v>5.57</v>
      </c>
      <c r="K25">
        <f>MES_EOD!AA25+MES_EOD!AB25</f>
        <v>0</v>
      </c>
      <c r="L25">
        <f>NDMC_EOD!AA25+NDMC_EOD!AB25</f>
        <v>1.38</v>
      </c>
      <c r="M25">
        <f>TPDDL_EOD!AA25+TPDDL_EOD!AB25</f>
        <v>19.100000000000001</v>
      </c>
      <c r="N25">
        <f t="shared" si="0"/>
        <v>34.010000000000005</v>
      </c>
      <c r="O25" s="112">
        <f t="shared" si="1"/>
        <v>-0.41000000000000369</v>
      </c>
      <c r="P25">
        <v>7.8640399882387522</v>
      </c>
      <c r="Q25">
        <v>5.5028521023228461</v>
      </c>
      <c r="R25">
        <v>0</v>
      </c>
      <c r="S25">
        <v>1.3633637165539545</v>
      </c>
      <c r="T25">
        <v>18.869744192884443</v>
      </c>
      <c r="U25" s="114">
        <f t="shared" si="2"/>
        <v>33.599999999999994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84</v>
      </c>
      <c r="G26">
        <f t="shared" si="5"/>
        <v>33.6</v>
      </c>
      <c r="H26" s="112"/>
      <c r="I26">
        <f>BRPL_EOD!AA26+BRPL_EOD!AB26</f>
        <v>7.96</v>
      </c>
      <c r="J26">
        <f>BYPL_EOD!AA26+BYPL_EOD!AB26</f>
        <v>5.57</v>
      </c>
      <c r="K26">
        <f>MES_EOD!AA26+MES_EOD!AB26</f>
        <v>0</v>
      </c>
      <c r="L26">
        <f>NDMC_EOD!AA26+NDMC_EOD!AB26</f>
        <v>1.38</v>
      </c>
      <c r="M26">
        <f>TPDDL_EOD!AA26+TPDDL_EOD!AB26</f>
        <v>19.100000000000001</v>
      </c>
      <c r="N26">
        <f t="shared" si="0"/>
        <v>34.010000000000005</v>
      </c>
      <c r="O26" s="112">
        <f t="shared" si="1"/>
        <v>-0.41000000000000369</v>
      </c>
      <c r="P26">
        <v>7.8640399882387522</v>
      </c>
      <c r="Q26">
        <v>5.5028521023228461</v>
      </c>
      <c r="R26">
        <v>0</v>
      </c>
      <c r="S26">
        <v>1.3633637165539545</v>
      </c>
      <c r="T26">
        <v>18.869744192884443</v>
      </c>
      <c r="U26" s="114">
        <f t="shared" si="2"/>
        <v>33.599999999999994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84</v>
      </c>
      <c r="G27">
        <f t="shared" si="5"/>
        <v>33.6</v>
      </c>
      <c r="H27" s="112"/>
      <c r="I27">
        <f>BRPL_EOD!AA27+BRPL_EOD!AB27</f>
        <v>7.95</v>
      </c>
      <c r="J27">
        <f>BYPL_EOD!AA27+BYPL_EOD!AB27</f>
        <v>5.56</v>
      </c>
      <c r="K27">
        <f>MES_EOD!AA27+MES_EOD!AB27</f>
        <v>0</v>
      </c>
      <c r="L27">
        <f>NDMC_EOD!AA27+NDMC_EOD!AB27</f>
        <v>1.41</v>
      </c>
      <c r="M27">
        <f>TPDDL_EOD!AA27+TPDDL_EOD!AB27</f>
        <v>19.07</v>
      </c>
      <c r="N27">
        <f t="shared" si="0"/>
        <v>33.99</v>
      </c>
      <c r="O27" s="112">
        <f t="shared" si="1"/>
        <v>-0.39000000000000057</v>
      </c>
      <c r="P27">
        <v>7.8587819947043247</v>
      </c>
      <c r="Q27">
        <v>5.4962047661076783</v>
      </c>
      <c r="R27">
        <v>0</v>
      </c>
      <c r="S27">
        <v>1.3938217122683141</v>
      </c>
      <c r="T27">
        <v>18.851191526919681</v>
      </c>
      <c r="U27" s="114">
        <f t="shared" si="2"/>
        <v>33.6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84</v>
      </c>
      <c r="G28">
        <f t="shared" si="5"/>
        <v>33.6</v>
      </c>
      <c r="H28" s="112"/>
      <c r="I28">
        <f>BRPL_EOD!AA28+BRPL_EOD!AB28</f>
        <v>7.95</v>
      </c>
      <c r="J28">
        <f>BYPL_EOD!AA28+BYPL_EOD!AB28</f>
        <v>5.56</v>
      </c>
      <c r="K28">
        <f>MES_EOD!AA28+MES_EOD!AB28</f>
        <v>0</v>
      </c>
      <c r="L28">
        <f>NDMC_EOD!AA28+NDMC_EOD!AB28</f>
        <v>1.41</v>
      </c>
      <c r="M28">
        <f>TPDDL_EOD!AA28+TPDDL_EOD!AB28</f>
        <v>19.07</v>
      </c>
      <c r="N28">
        <f t="shared" si="0"/>
        <v>33.99</v>
      </c>
      <c r="O28" s="112">
        <f t="shared" si="1"/>
        <v>-0.39000000000000057</v>
      </c>
      <c r="P28">
        <v>7.8587819947043247</v>
      </c>
      <c r="Q28">
        <v>5.4962047661076783</v>
      </c>
      <c r="R28">
        <v>0</v>
      </c>
      <c r="S28">
        <v>1.3938217122683141</v>
      </c>
      <c r="T28">
        <v>18.851191526919681</v>
      </c>
      <c r="U28" s="114">
        <f t="shared" si="2"/>
        <v>33.6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84</v>
      </c>
      <c r="G29">
        <f t="shared" si="5"/>
        <v>33.6</v>
      </c>
      <c r="H29" s="112"/>
      <c r="I29">
        <f>BRPL_EOD!AA29+BRPL_EOD!AB29</f>
        <v>7.95</v>
      </c>
      <c r="J29">
        <f>BYPL_EOD!AA29+BYPL_EOD!AB29</f>
        <v>5.56</v>
      </c>
      <c r="K29">
        <f>MES_EOD!AA29+MES_EOD!AB29</f>
        <v>0</v>
      </c>
      <c r="L29">
        <f>NDMC_EOD!AA29+NDMC_EOD!AB29</f>
        <v>1.41</v>
      </c>
      <c r="M29">
        <f>TPDDL_EOD!AA29+TPDDL_EOD!AB29</f>
        <v>19.07</v>
      </c>
      <c r="N29">
        <f t="shared" si="0"/>
        <v>33.99</v>
      </c>
      <c r="O29" s="112">
        <f t="shared" si="1"/>
        <v>-0.39000000000000057</v>
      </c>
      <c r="P29">
        <v>7.8587819947043247</v>
      </c>
      <c r="Q29">
        <v>5.4962047661076783</v>
      </c>
      <c r="R29">
        <v>0</v>
      </c>
      <c r="S29">
        <v>1.3938217122683141</v>
      </c>
      <c r="T29">
        <v>18.851191526919681</v>
      </c>
      <c r="U29" s="114">
        <f t="shared" si="2"/>
        <v>33.6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84</v>
      </c>
      <c r="G30">
        <f t="shared" si="5"/>
        <v>33.6</v>
      </c>
      <c r="H30" s="112"/>
      <c r="I30">
        <f>BRPL_EOD!AA30+BRPL_EOD!AB30</f>
        <v>7.95</v>
      </c>
      <c r="J30">
        <f>BYPL_EOD!AA30+BYPL_EOD!AB30</f>
        <v>5.56</v>
      </c>
      <c r="K30">
        <f>MES_EOD!AA30+MES_EOD!AB30</f>
        <v>0</v>
      </c>
      <c r="L30">
        <f>NDMC_EOD!AA30+NDMC_EOD!AB30</f>
        <v>1.41</v>
      </c>
      <c r="M30">
        <f>TPDDL_EOD!AA30+TPDDL_EOD!AB30</f>
        <v>19.07</v>
      </c>
      <c r="N30">
        <f t="shared" si="0"/>
        <v>33.99</v>
      </c>
      <c r="O30" s="112">
        <f t="shared" si="1"/>
        <v>-0.39000000000000057</v>
      </c>
      <c r="P30">
        <v>7.8587819947043247</v>
      </c>
      <c r="Q30">
        <v>5.4962047661076783</v>
      </c>
      <c r="R30">
        <v>0</v>
      </c>
      <c r="S30">
        <v>1.3938217122683141</v>
      </c>
      <c r="T30">
        <v>18.851191526919681</v>
      </c>
      <c r="U30" s="114">
        <f t="shared" si="2"/>
        <v>33.6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84</v>
      </c>
      <c r="G31">
        <f t="shared" si="5"/>
        <v>33.6</v>
      </c>
      <c r="H31" s="112"/>
      <c r="I31">
        <f>BRPL_EOD!AA31+BRPL_EOD!AB31</f>
        <v>7.96</v>
      </c>
      <c r="J31">
        <f>BYPL_EOD!AA31+BYPL_EOD!AB31</f>
        <v>5.57</v>
      </c>
      <c r="K31">
        <f>MES_EOD!AA31+MES_EOD!AB31</f>
        <v>0</v>
      </c>
      <c r="L31">
        <f>NDMC_EOD!AA31+NDMC_EOD!AB31</f>
        <v>1.38</v>
      </c>
      <c r="M31">
        <f>TPDDL_EOD!AA31+TPDDL_EOD!AB31</f>
        <v>19.100000000000001</v>
      </c>
      <c r="N31">
        <f t="shared" si="0"/>
        <v>34.010000000000005</v>
      </c>
      <c r="O31" s="112">
        <f t="shared" si="1"/>
        <v>-0.41000000000000369</v>
      </c>
      <c r="P31">
        <v>7.8640399882387522</v>
      </c>
      <c r="Q31">
        <v>5.5028521023228461</v>
      </c>
      <c r="R31">
        <v>0</v>
      </c>
      <c r="S31">
        <v>1.3633637165539545</v>
      </c>
      <c r="T31">
        <v>18.869744192884443</v>
      </c>
      <c r="U31" s="114">
        <f t="shared" si="2"/>
        <v>33.599999999999994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84</v>
      </c>
      <c r="G32">
        <f t="shared" si="5"/>
        <v>33.6</v>
      </c>
      <c r="H32" s="112"/>
      <c r="I32">
        <f>BRPL_EOD!AA32+BRPL_EOD!AB32</f>
        <v>7.96</v>
      </c>
      <c r="J32">
        <f>BYPL_EOD!AA32+BYPL_EOD!AB32</f>
        <v>5.57</v>
      </c>
      <c r="K32">
        <f>MES_EOD!AA32+MES_EOD!AB32</f>
        <v>0</v>
      </c>
      <c r="L32">
        <f>NDMC_EOD!AA32+NDMC_EOD!AB32</f>
        <v>1.38</v>
      </c>
      <c r="M32">
        <f>TPDDL_EOD!AA32+TPDDL_EOD!AB32</f>
        <v>19.100000000000001</v>
      </c>
      <c r="N32">
        <f t="shared" si="0"/>
        <v>34.010000000000005</v>
      </c>
      <c r="O32" s="112">
        <f t="shared" si="1"/>
        <v>-0.41000000000000369</v>
      </c>
      <c r="P32">
        <v>7.8640399882387522</v>
      </c>
      <c r="Q32">
        <v>5.5028521023228461</v>
      </c>
      <c r="R32">
        <v>0</v>
      </c>
      <c r="S32">
        <v>1.3633637165539545</v>
      </c>
      <c r="T32">
        <v>18.869744192884443</v>
      </c>
      <c r="U32" s="114">
        <f t="shared" si="2"/>
        <v>33.599999999999994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84</v>
      </c>
      <c r="G33">
        <f t="shared" si="5"/>
        <v>33.6</v>
      </c>
      <c r="H33" s="112"/>
      <c r="I33">
        <f>BRPL_EOD!AA33+BRPL_EOD!AB33</f>
        <v>7.96</v>
      </c>
      <c r="J33">
        <f>BYPL_EOD!AA33+BYPL_EOD!AB33</f>
        <v>5.57</v>
      </c>
      <c r="K33">
        <f>MES_EOD!AA33+MES_EOD!AB33</f>
        <v>0</v>
      </c>
      <c r="L33">
        <f>NDMC_EOD!AA33+NDMC_EOD!AB33</f>
        <v>1.38</v>
      </c>
      <c r="M33">
        <f>TPDDL_EOD!AA33+TPDDL_EOD!AB33</f>
        <v>19.100000000000001</v>
      </c>
      <c r="N33">
        <f t="shared" si="0"/>
        <v>34.010000000000005</v>
      </c>
      <c r="O33" s="112">
        <f t="shared" si="1"/>
        <v>-0.41000000000000369</v>
      </c>
      <c r="P33">
        <v>7.8640399882387522</v>
      </c>
      <c r="Q33">
        <v>5.5028521023228461</v>
      </c>
      <c r="R33">
        <v>0</v>
      </c>
      <c r="S33">
        <v>1.3633637165539545</v>
      </c>
      <c r="T33">
        <v>18.869744192884443</v>
      </c>
      <c r="U33" s="114">
        <f t="shared" si="2"/>
        <v>33.599999999999994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84</v>
      </c>
      <c r="G34">
        <f t="shared" si="5"/>
        <v>33.6</v>
      </c>
      <c r="H34" s="112"/>
      <c r="I34">
        <f>BRPL_EOD!AA34+BRPL_EOD!AB34</f>
        <v>7.96</v>
      </c>
      <c r="J34">
        <f>BYPL_EOD!AA34+BYPL_EOD!AB34</f>
        <v>5.57</v>
      </c>
      <c r="K34">
        <f>MES_EOD!AA34+MES_EOD!AB34</f>
        <v>0</v>
      </c>
      <c r="L34">
        <f>NDMC_EOD!AA34+NDMC_EOD!AB34</f>
        <v>1.38</v>
      </c>
      <c r="M34">
        <f>TPDDL_EOD!AA34+TPDDL_EOD!AB34</f>
        <v>19.100000000000001</v>
      </c>
      <c r="N34">
        <f t="shared" si="0"/>
        <v>34.010000000000005</v>
      </c>
      <c r="O34" s="112">
        <f t="shared" si="1"/>
        <v>-0.41000000000000369</v>
      </c>
      <c r="P34">
        <v>7.8640399882387522</v>
      </c>
      <c r="Q34">
        <v>5.5028521023228461</v>
      </c>
      <c r="R34">
        <v>0</v>
      </c>
      <c r="S34">
        <v>1.3633637165539545</v>
      </c>
      <c r="T34">
        <v>18.869744192884443</v>
      </c>
      <c r="U34" s="114">
        <f t="shared" si="2"/>
        <v>33.599999999999994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84</v>
      </c>
      <c r="G35">
        <f t="shared" si="5"/>
        <v>33.6</v>
      </c>
      <c r="H35" s="112"/>
      <c r="I35">
        <f>BRPL_EOD!AA35+BRPL_EOD!AB35</f>
        <v>7.96</v>
      </c>
      <c r="J35">
        <f>BYPL_EOD!AA35+BYPL_EOD!AB35</f>
        <v>5.57</v>
      </c>
      <c r="K35">
        <f>MES_EOD!AA35+MES_EOD!AB35</f>
        <v>0</v>
      </c>
      <c r="L35">
        <f>NDMC_EOD!AA35+NDMC_EOD!AB35</f>
        <v>1.38</v>
      </c>
      <c r="M35">
        <f>TPDDL_EOD!AA35+TPDDL_EOD!AB35</f>
        <v>19.100000000000001</v>
      </c>
      <c r="N35">
        <f t="shared" si="0"/>
        <v>34.010000000000005</v>
      </c>
      <c r="O35" s="112">
        <f t="shared" si="1"/>
        <v>-0.41000000000000369</v>
      </c>
      <c r="P35">
        <v>7.8640399882387522</v>
      </c>
      <c r="Q35">
        <v>5.5028521023228461</v>
      </c>
      <c r="R35">
        <v>0</v>
      </c>
      <c r="S35">
        <v>1.3633637165539545</v>
      </c>
      <c r="T35">
        <v>18.869744192884443</v>
      </c>
      <c r="U35" s="114">
        <f t="shared" si="2"/>
        <v>33.599999999999994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84</v>
      </c>
      <c r="G36">
        <f t="shared" si="5"/>
        <v>33.6</v>
      </c>
      <c r="H36" s="112"/>
      <c r="I36">
        <f>BRPL_EOD!AA36+BRPL_EOD!AB36</f>
        <v>7.96</v>
      </c>
      <c r="J36">
        <f>BYPL_EOD!AA36+BYPL_EOD!AB36</f>
        <v>5.57</v>
      </c>
      <c r="K36">
        <f>MES_EOD!AA36+MES_EOD!AB36</f>
        <v>0</v>
      </c>
      <c r="L36">
        <f>NDMC_EOD!AA36+NDMC_EOD!AB36</f>
        <v>1.38</v>
      </c>
      <c r="M36">
        <f>TPDDL_EOD!AA36+TPDDL_EOD!AB36</f>
        <v>19.100000000000001</v>
      </c>
      <c r="N36">
        <f t="shared" si="0"/>
        <v>34.010000000000005</v>
      </c>
      <c r="O36" s="112">
        <f t="shared" si="1"/>
        <v>-0.41000000000000369</v>
      </c>
      <c r="P36">
        <v>7.8640399882387522</v>
      </c>
      <c r="Q36">
        <v>5.5028521023228461</v>
      </c>
      <c r="R36">
        <v>0</v>
      </c>
      <c r="S36">
        <v>1.3633637165539545</v>
      </c>
      <c r="T36">
        <v>18.869744192884443</v>
      </c>
      <c r="U36" s="114">
        <f t="shared" si="2"/>
        <v>33.599999999999994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84</v>
      </c>
      <c r="G37">
        <f t="shared" si="5"/>
        <v>33.6</v>
      </c>
      <c r="H37" s="112"/>
      <c r="I37">
        <f>BRPL_EOD!AA37+BRPL_EOD!AB37</f>
        <v>7.96</v>
      </c>
      <c r="J37">
        <f>BYPL_EOD!AA37+BYPL_EOD!AB37</f>
        <v>5.57</v>
      </c>
      <c r="K37">
        <f>MES_EOD!AA37+MES_EOD!AB37</f>
        <v>0</v>
      </c>
      <c r="L37">
        <f>NDMC_EOD!AA37+NDMC_EOD!AB37</f>
        <v>1.38</v>
      </c>
      <c r="M37">
        <f>TPDDL_EOD!AA37+TPDDL_EOD!AB37</f>
        <v>19.100000000000001</v>
      </c>
      <c r="N37">
        <f t="shared" si="0"/>
        <v>34.010000000000005</v>
      </c>
      <c r="O37" s="112">
        <f t="shared" si="1"/>
        <v>-0.41000000000000369</v>
      </c>
      <c r="P37">
        <v>7.8640399882387522</v>
      </c>
      <c r="Q37">
        <v>5.5028521023228461</v>
      </c>
      <c r="R37">
        <v>0</v>
      </c>
      <c r="S37">
        <v>1.3633637165539545</v>
      </c>
      <c r="T37">
        <v>18.869744192884443</v>
      </c>
      <c r="U37" s="114">
        <f t="shared" si="2"/>
        <v>33.599999999999994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12"/>
      <c r="I38">
        <f>BRPL_EOD!AA38+BRPL_EOD!AB38</f>
        <v>7.96</v>
      </c>
      <c r="J38">
        <f>BYPL_EOD!AA38+BYPL_EOD!AB38</f>
        <v>5.57</v>
      </c>
      <c r="K38">
        <f>MES_EOD!AA38+MES_EOD!AB38</f>
        <v>0</v>
      </c>
      <c r="L38">
        <f>NDMC_EOD!AA38+NDMC_EOD!AB38</f>
        <v>1.38</v>
      </c>
      <c r="M38">
        <f>TPDDL_EOD!AA38+TPDDL_EOD!AB38</f>
        <v>19.100000000000001</v>
      </c>
      <c r="N38">
        <f t="shared" si="0"/>
        <v>34.010000000000005</v>
      </c>
      <c r="O38" s="112">
        <f t="shared" si="1"/>
        <v>-0.41000000000000369</v>
      </c>
      <c r="P38">
        <v>7.8640399882387522</v>
      </c>
      <c r="Q38">
        <v>5.5028521023228461</v>
      </c>
      <c r="R38">
        <v>0</v>
      </c>
      <c r="S38">
        <v>1.3633637165539545</v>
      </c>
      <c r="T38">
        <v>18.869744192884443</v>
      </c>
      <c r="U38" s="114">
        <f t="shared" si="2"/>
        <v>33.599999999999994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84</v>
      </c>
      <c r="G39">
        <f t="shared" si="5"/>
        <v>33.299999999999997</v>
      </c>
      <c r="H39" s="112"/>
      <c r="I39">
        <f>BRPL_EOD!AA39+BRPL_EOD!AB39</f>
        <v>7.96</v>
      </c>
      <c r="J39">
        <f>BYPL_EOD!AA39+BYPL_EOD!AB39</f>
        <v>5.57</v>
      </c>
      <c r="K39">
        <f>MES_EOD!AA39+MES_EOD!AB39</f>
        <v>0</v>
      </c>
      <c r="L39">
        <f>NDMC_EOD!AA39+NDMC_EOD!AB39</f>
        <v>1.38</v>
      </c>
      <c r="M39">
        <f>TPDDL_EOD!AA39+TPDDL_EOD!AB39</f>
        <v>19.100000000000001</v>
      </c>
      <c r="N39">
        <f t="shared" si="0"/>
        <v>34.010000000000005</v>
      </c>
      <c r="O39" s="112">
        <f t="shared" si="1"/>
        <v>-0.71000000000000796</v>
      </c>
      <c r="P39">
        <v>7.7938253454866198</v>
      </c>
      <c r="Q39">
        <v>5.4537194942663909</v>
      </c>
      <c r="R39">
        <v>0</v>
      </c>
      <c r="S39">
        <v>1.3511908262275798</v>
      </c>
      <c r="T39">
        <v>18.701264334019402</v>
      </c>
      <c r="U39" s="114">
        <f t="shared" si="2"/>
        <v>33.299999999999997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33.299999999999997</v>
      </c>
      <c r="E40">
        <f>GT!N40</f>
        <v>22</v>
      </c>
      <c r="F40">
        <f t="shared" si="4"/>
        <v>72</v>
      </c>
      <c r="G40">
        <f t="shared" si="5"/>
        <v>55.3</v>
      </c>
      <c r="H40" s="112"/>
      <c r="I40">
        <f>BRPL_EOD!AA40+BRPL_EOD!AB40</f>
        <v>21.61</v>
      </c>
      <c r="J40">
        <f>BYPL_EOD!AA40+BYPL_EOD!AB40</f>
        <v>12</v>
      </c>
      <c r="K40">
        <f>MES_EOD!AA40+MES_EOD!AB40</f>
        <v>0</v>
      </c>
      <c r="L40">
        <f>NDMC_EOD!AA40+NDMC_EOD!AB40</f>
        <v>2.8200000000000003</v>
      </c>
      <c r="M40">
        <f>TPDDL_EOD!AA40+TPDDL_EOD!AB40</f>
        <v>18.990000000000002</v>
      </c>
      <c r="N40">
        <f t="shared" si="0"/>
        <v>55.42</v>
      </c>
      <c r="O40" s="112">
        <f t="shared" si="1"/>
        <v>-0.12000000000000455</v>
      </c>
      <c r="P40">
        <v>21.563208228076505</v>
      </c>
      <c r="Q40">
        <v>11.974016600505232</v>
      </c>
      <c r="R40">
        <v>0</v>
      </c>
      <c r="S40">
        <v>2.8138939011187296</v>
      </c>
      <c r="T40">
        <v>18.94888127029953</v>
      </c>
      <c r="U40" s="114">
        <f t="shared" si="2"/>
        <v>55.3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33.299999999999997</v>
      </c>
      <c r="E41">
        <f>GT!N41</f>
        <v>22</v>
      </c>
      <c r="F41">
        <f t="shared" si="4"/>
        <v>72</v>
      </c>
      <c r="G41">
        <f t="shared" si="5"/>
        <v>55.3</v>
      </c>
      <c r="H41" s="112"/>
      <c r="I41">
        <f>BRPL_EOD!AA41+BRPL_EOD!AB41</f>
        <v>21.61</v>
      </c>
      <c r="J41">
        <f>BYPL_EOD!AA41+BYPL_EOD!AB41</f>
        <v>12</v>
      </c>
      <c r="K41">
        <f>MES_EOD!AA41+MES_EOD!AB41</f>
        <v>0</v>
      </c>
      <c r="L41">
        <f>NDMC_EOD!AA41+NDMC_EOD!AB41</f>
        <v>2.8200000000000003</v>
      </c>
      <c r="M41">
        <f>TPDDL_EOD!AA41+TPDDL_EOD!AB41</f>
        <v>18.990000000000002</v>
      </c>
      <c r="N41">
        <f t="shared" si="0"/>
        <v>55.42</v>
      </c>
      <c r="O41" s="112">
        <f t="shared" si="1"/>
        <v>-0.12000000000000455</v>
      </c>
      <c r="P41">
        <v>21.563208228076505</v>
      </c>
      <c r="Q41">
        <v>11.974016600505232</v>
      </c>
      <c r="R41">
        <v>0</v>
      </c>
      <c r="S41">
        <v>2.8138939011187296</v>
      </c>
      <c r="T41">
        <v>18.94888127029953</v>
      </c>
      <c r="U41" s="114">
        <f t="shared" si="2"/>
        <v>55.3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30.3</v>
      </c>
      <c r="E42">
        <f>GT!N42</f>
        <v>22</v>
      </c>
      <c r="F42">
        <f t="shared" si="4"/>
        <v>72</v>
      </c>
      <c r="G42">
        <f t="shared" si="5"/>
        <v>52.3</v>
      </c>
      <c r="H42" s="112"/>
      <c r="I42">
        <f>BRPL_EOD!AA42+BRPL_EOD!AB42</f>
        <v>19.079999999999998</v>
      </c>
      <c r="J42">
        <f>BYPL_EOD!AA42+BYPL_EOD!AB42</f>
        <v>11.96</v>
      </c>
      <c r="K42">
        <f>MES_EOD!AA42+MES_EOD!AB42</f>
        <v>0</v>
      </c>
      <c r="L42">
        <f>NDMC_EOD!AA42+NDMC_EOD!AB42</f>
        <v>2.81</v>
      </c>
      <c r="M42">
        <f>TPDDL_EOD!AA42+TPDDL_EOD!AB42</f>
        <v>18.91</v>
      </c>
      <c r="N42">
        <f t="shared" si="0"/>
        <v>52.760000000000005</v>
      </c>
      <c r="O42" s="112">
        <f t="shared" si="1"/>
        <v>-0.46000000000000796</v>
      </c>
      <c r="P42">
        <v>18.913646702047</v>
      </c>
      <c r="Q42">
        <v>11.855724033358603</v>
      </c>
      <c r="R42">
        <v>0</v>
      </c>
      <c r="S42">
        <v>2.7855003790750565</v>
      </c>
      <c r="T42">
        <v>18.745128885519332</v>
      </c>
      <c r="U42" s="114">
        <f t="shared" si="2"/>
        <v>52.3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30.3</v>
      </c>
      <c r="E43">
        <f>GT!N43</f>
        <v>22</v>
      </c>
      <c r="F43">
        <f t="shared" si="4"/>
        <v>72</v>
      </c>
      <c r="G43">
        <f t="shared" si="5"/>
        <v>52.3</v>
      </c>
      <c r="H43" s="112"/>
      <c r="I43">
        <f>BRPL_EOD!AA43+BRPL_EOD!AB43</f>
        <v>19.09</v>
      </c>
      <c r="J43">
        <f>BYPL_EOD!AA43+BYPL_EOD!AB43</f>
        <v>11.969999999999999</v>
      </c>
      <c r="K43">
        <f>MES_EOD!AA43+MES_EOD!AB43</f>
        <v>0</v>
      </c>
      <c r="L43">
        <f>NDMC_EOD!AA43+NDMC_EOD!AB43</f>
        <v>2.76</v>
      </c>
      <c r="M43">
        <f>TPDDL_EOD!AA43+TPDDL_EOD!AB43</f>
        <v>18.93</v>
      </c>
      <c r="N43">
        <f t="shared" si="0"/>
        <v>52.75</v>
      </c>
      <c r="O43" s="112">
        <f t="shared" si="1"/>
        <v>-0.45000000000000284</v>
      </c>
      <c r="P43">
        <v>18.92714691943128</v>
      </c>
      <c r="Q43">
        <v>11.867886255924169</v>
      </c>
      <c r="R43">
        <v>0</v>
      </c>
      <c r="S43">
        <v>2.736454976303317</v>
      </c>
      <c r="T43">
        <v>18.76851184834123</v>
      </c>
      <c r="U43" s="114">
        <f t="shared" si="2"/>
        <v>52.3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30.3</v>
      </c>
      <c r="E44">
        <f>GT!N44</f>
        <v>0</v>
      </c>
      <c r="F44">
        <f t="shared" si="4"/>
        <v>84</v>
      </c>
      <c r="G44">
        <f t="shared" si="5"/>
        <v>30.3</v>
      </c>
      <c r="H44" s="112"/>
      <c r="I44">
        <f>BRPL_EOD!AA44+BRPL_EOD!AB44</f>
        <v>7.26</v>
      </c>
      <c r="J44">
        <f>BYPL_EOD!AA44+BYPL_EOD!AB44</f>
        <v>5.08</v>
      </c>
      <c r="K44">
        <f>MES_EOD!AA44+MES_EOD!AB44</f>
        <v>0</v>
      </c>
      <c r="L44">
        <f>NDMC_EOD!AA44+NDMC_EOD!AB44</f>
        <v>1.22</v>
      </c>
      <c r="M44">
        <f>TPDDL_EOD!AA44+TPDDL_EOD!AB44</f>
        <v>17.43</v>
      </c>
      <c r="N44">
        <f t="shared" si="0"/>
        <v>30.990000000000002</v>
      </c>
      <c r="O44" s="112">
        <f t="shared" si="1"/>
        <v>-0.69000000000000128</v>
      </c>
      <c r="P44">
        <v>7.0983543078412383</v>
      </c>
      <c r="Q44">
        <v>4.9668925459825752</v>
      </c>
      <c r="R44">
        <v>0</v>
      </c>
      <c r="S44">
        <v>1.1928363988383348</v>
      </c>
      <c r="T44">
        <v>17.041916747337851</v>
      </c>
      <c r="U44" s="114">
        <f t="shared" si="2"/>
        <v>30.299999999999997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30.3</v>
      </c>
      <c r="E45">
        <f>GT!N45</f>
        <v>0</v>
      </c>
      <c r="F45">
        <f t="shared" si="4"/>
        <v>84</v>
      </c>
      <c r="G45">
        <f t="shared" si="5"/>
        <v>30.3</v>
      </c>
      <c r="H45" s="112"/>
      <c r="I45">
        <f>BRPL_EOD!AA45+BRPL_EOD!AB45</f>
        <v>7.26</v>
      </c>
      <c r="J45">
        <f>BYPL_EOD!AA45+BYPL_EOD!AB45</f>
        <v>5.08</v>
      </c>
      <c r="K45">
        <f>MES_EOD!AA45+MES_EOD!AB45</f>
        <v>0</v>
      </c>
      <c r="L45">
        <f>NDMC_EOD!AA45+NDMC_EOD!AB45</f>
        <v>1.22</v>
      </c>
      <c r="M45">
        <f>TPDDL_EOD!AA45+TPDDL_EOD!AB45</f>
        <v>17.43</v>
      </c>
      <c r="N45">
        <f t="shared" si="0"/>
        <v>30.990000000000002</v>
      </c>
      <c r="O45" s="112">
        <f t="shared" si="1"/>
        <v>-0.69000000000000128</v>
      </c>
      <c r="P45">
        <v>7.0983543078412383</v>
      </c>
      <c r="Q45">
        <v>4.9668925459825752</v>
      </c>
      <c r="R45">
        <v>0</v>
      </c>
      <c r="S45">
        <v>1.1928363988383348</v>
      </c>
      <c r="T45">
        <v>17.041916747337851</v>
      </c>
      <c r="U45" s="114">
        <f t="shared" si="2"/>
        <v>30.299999999999997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30.3</v>
      </c>
      <c r="E46">
        <f>GT!N46</f>
        <v>0</v>
      </c>
      <c r="F46">
        <f t="shared" si="4"/>
        <v>84</v>
      </c>
      <c r="G46">
        <f t="shared" si="5"/>
        <v>30.3</v>
      </c>
      <c r="H46" s="112"/>
      <c r="I46">
        <f>BRPL_EOD!AA46+BRPL_EOD!AB46</f>
        <v>7.26</v>
      </c>
      <c r="J46">
        <f>BYPL_EOD!AA46+BYPL_EOD!AB46</f>
        <v>5.08</v>
      </c>
      <c r="K46">
        <f>MES_EOD!AA46+MES_EOD!AB46</f>
        <v>0</v>
      </c>
      <c r="L46">
        <f>NDMC_EOD!AA46+NDMC_EOD!AB46</f>
        <v>1.22</v>
      </c>
      <c r="M46">
        <f>TPDDL_EOD!AA46+TPDDL_EOD!AB46</f>
        <v>17.43</v>
      </c>
      <c r="N46">
        <f t="shared" si="0"/>
        <v>30.990000000000002</v>
      </c>
      <c r="O46" s="112">
        <f t="shared" si="1"/>
        <v>-0.69000000000000128</v>
      </c>
      <c r="P46">
        <v>7.0983543078412383</v>
      </c>
      <c r="Q46">
        <v>4.9668925459825752</v>
      </c>
      <c r="R46">
        <v>0</v>
      </c>
      <c r="S46">
        <v>1.1928363988383348</v>
      </c>
      <c r="T46">
        <v>17.041916747337851</v>
      </c>
      <c r="U46" s="114">
        <f t="shared" si="2"/>
        <v>30.299999999999997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30.3</v>
      </c>
      <c r="E47">
        <f>GT!N47</f>
        <v>0</v>
      </c>
      <c r="F47">
        <f t="shared" si="4"/>
        <v>84</v>
      </c>
      <c r="G47">
        <f t="shared" si="5"/>
        <v>30.3</v>
      </c>
      <c r="H47" s="112"/>
      <c r="I47">
        <f>BRPL_EOD!AA47+BRPL_EOD!AB47</f>
        <v>7.26</v>
      </c>
      <c r="J47">
        <f>BYPL_EOD!AA47+BYPL_EOD!AB47</f>
        <v>5.08</v>
      </c>
      <c r="K47">
        <f>MES_EOD!AA47+MES_EOD!AB47</f>
        <v>0</v>
      </c>
      <c r="L47">
        <f>NDMC_EOD!AA47+NDMC_EOD!AB47</f>
        <v>1.22</v>
      </c>
      <c r="M47">
        <f>TPDDL_EOD!AA47+TPDDL_EOD!AB47</f>
        <v>17.43</v>
      </c>
      <c r="N47">
        <f t="shared" si="0"/>
        <v>30.990000000000002</v>
      </c>
      <c r="O47" s="112">
        <f t="shared" si="1"/>
        <v>-0.69000000000000128</v>
      </c>
      <c r="P47">
        <v>7.0983543078412383</v>
      </c>
      <c r="Q47">
        <v>4.9668925459825752</v>
      </c>
      <c r="R47">
        <v>0</v>
      </c>
      <c r="S47">
        <v>1.1928363988383348</v>
      </c>
      <c r="T47">
        <v>17.041916747337851</v>
      </c>
      <c r="U47" s="114">
        <f t="shared" si="2"/>
        <v>30.299999999999997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30.3</v>
      </c>
      <c r="E48">
        <f>GT!N48</f>
        <v>0</v>
      </c>
      <c r="F48">
        <f t="shared" si="4"/>
        <v>84</v>
      </c>
      <c r="G48">
        <f t="shared" si="5"/>
        <v>30.3</v>
      </c>
      <c r="H48" s="112"/>
      <c r="I48">
        <f>BRPL_EOD!AA48+BRPL_EOD!AB48</f>
        <v>7.27</v>
      </c>
      <c r="J48">
        <f>BYPL_EOD!AA48+BYPL_EOD!AB48</f>
        <v>5.09</v>
      </c>
      <c r="K48">
        <f>MES_EOD!AA48+MES_EOD!AB48</f>
        <v>0</v>
      </c>
      <c r="L48">
        <f>NDMC_EOD!AA48+NDMC_EOD!AB48</f>
        <v>1.19</v>
      </c>
      <c r="M48">
        <f>TPDDL_EOD!AA48+TPDDL_EOD!AB48</f>
        <v>17.45</v>
      </c>
      <c r="N48">
        <f t="shared" si="0"/>
        <v>31</v>
      </c>
      <c r="O48" s="112">
        <f t="shared" si="1"/>
        <v>-0.69999999999999929</v>
      </c>
      <c r="P48">
        <v>7.1058387096774194</v>
      </c>
      <c r="Q48">
        <v>4.9750645161290326</v>
      </c>
      <c r="R48">
        <v>0</v>
      </c>
      <c r="S48">
        <v>1.1631290322580645</v>
      </c>
      <c r="T48">
        <v>17.055967741935483</v>
      </c>
      <c r="U48" s="114">
        <f t="shared" si="2"/>
        <v>30.299999999999997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30.3</v>
      </c>
      <c r="E49">
        <f>GT!N49</f>
        <v>0</v>
      </c>
      <c r="F49">
        <f t="shared" si="4"/>
        <v>84</v>
      </c>
      <c r="G49">
        <f t="shared" si="5"/>
        <v>30.3</v>
      </c>
      <c r="H49" s="112"/>
      <c r="I49">
        <f>BRPL_EOD!AA49+BRPL_EOD!AB49</f>
        <v>7.27</v>
      </c>
      <c r="J49">
        <f>BYPL_EOD!AA49+BYPL_EOD!AB49</f>
        <v>5.09</v>
      </c>
      <c r="K49">
        <f>MES_EOD!AA49+MES_EOD!AB49</f>
        <v>0</v>
      </c>
      <c r="L49">
        <f>NDMC_EOD!AA49+NDMC_EOD!AB49</f>
        <v>1.19</v>
      </c>
      <c r="M49">
        <f>TPDDL_EOD!AA49+TPDDL_EOD!AB49</f>
        <v>17.45</v>
      </c>
      <c r="N49">
        <f t="shared" si="0"/>
        <v>31</v>
      </c>
      <c r="O49" s="112">
        <f t="shared" si="1"/>
        <v>-0.69999999999999929</v>
      </c>
      <c r="P49">
        <v>7.1058387096774194</v>
      </c>
      <c r="Q49">
        <v>4.9750645161290326</v>
      </c>
      <c r="R49">
        <v>0</v>
      </c>
      <c r="S49">
        <v>1.1631290322580645</v>
      </c>
      <c r="T49">
        <v>17.055967741935483</v>
      </c>
      <c r="U49" s="114">
        <f t="shared" si="2"/>
        <v>30.299999999999997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30.3</v>
      </c>
      <c r="E50">
        <f>GT!N50</f>
        <v>0</v>
      </c>
      <c r="F50">
        <f t="shared" si="4"/>
        <v>84</v>
      </c>
      <c r="G50">
        <f t="shared" si="5"/>
        <v>30.3</v>
      </c>
      <c r="H50" s="112"/>
      <c r="I50">
        <f>BRPL_EOD!AA50+BRPL_EOD!AB50</f>
        <v>7.27</v>
      </c>
      <c r="J50">
        <f>BYPL_EOD!AA50+BYPL_EOD!AB50</f>
        <v>5.09</v>
      </c>
      <c r="K50">
        <f>MES_EOD!AA50+MES_EOD!AB50</f>
        <v>0</v>
      </c>
      <c r="L50">
        <f>NDMC_EOD!AA50+NDMC_EOD!AB50</f>
        <v>1.19</v>
      </c>
      <c r="M50">
        <f>TPDDL_EOD!AA50+TPDDL_EOD!AB50</f>
        <v>17.45</v>
      </c>
      <c r="N50">
        <f t="shared" si="0"/>
        <v>31</v>
      </c>
      <c r="O50" s="112">
        <f t="shared" si="1"/>
        <v>-0.69999999999999929</v>
      </c>
      <c r="P50">
        <v>7.1058387096774194</v>
      </c>
      <c r="Q50">
        <v>4.9750645161290326</v>
      </c>
      <c r="R50">
        <v>0</v>
      </c>
      <c r="S50">
        <v>1.1631290322580645</v>
      </c>
      <c r="T50">
        <v>17.055967741935483</v>
      </c>
      <c r="U50" s="114">
        <f t="shared" si="2"/>
        <v>30.299999999999997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30.3</v>
      </c>
      <c r="E51">
        <f>GT!N51</f>
        <v>0</v>
      </c>
      <c r="F51">
        <f t="shared" si="4"/>
        <v>84</v>
      </c>
      <c r="G51">
        <f t="shared" si="5"/>
        <v>30.3</v>
      </c>
      <c r="H51" s="112"/>
      <c r="I51">
        <f>BRPL_EOD!AA51+BRPL_EOD!AB51</f>
        <v>7.28</v>
      </c>
      <c r="J51">
        <f>BYPL_EOD!AA51+BYPL_EOD!AB51</f>
        <v>5.0999999999999996</v>
      </c>
      <c r="K51">
        <f>MES_EOD!AA51+MES_EOD!AB51</f>
        <v>0</v>
      </c>
      <c r="L51">
        <f>NDMC_EOD!AA51+NDMC_EOD!AB51</f>
        <v>1.1499999999999999</v>
      </c>
      <c r="M51">
        <f>TPDDL_EOD!AA51+TPDDL_EOD!AB51</f>
        <v>17.47</v>
      </c>
      <c r="N51">
        <f t="shared" si="0"/>
        <v>31</v>
      </c>
      <c r="O51" s="112">
        <f t="shared" si="1"/>
        <v>-0.69999999999999929</v>
      </c>
      <c r="P51">
        <v>7.1156129032258066</v>
      </c>
      <c r="Q51">
        <v>4.9848387096774189</v>
      </c>
      <c r="R51">
        <v>0</v>
      </c>
      <c r="S51">
        <v>1.1240322580645161</v>
      </c>
      <c r="T51">
        <v>17.075516129032259</v>
      </c>
      <c r="U51" s="114">
        <f t="shared" si="2"/>
        <v>30.3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30.3</v>
      </c>
      <c r="E52">
        <f>GT!N52</f>
        <v>0</v>
      </c>
      <c r="F52">
        <f t="shared" si="4"/>
        <v>84</v>
      </c>
      <c r="G52">
        <f t="shared" si="5"/>
        <v>30.3</v>
      </c>
      <c r="H52" s="112"/>
      <c r="I52">
        <f>BRPL_EOD!AA52+BRPL_EOD!AB52</f>
        <v>7.28</v>
      </c>
      <c r="J52">
        <f>BYPL_EOD!AA52+BYPL_EOD!AB52</f>
        <v>5.0999999999999996</v>
      </c>
      <c r="K52">
        <f>MES_EOD!AA52+MES_EOD!AB52</f>
        <v>0</v>
      </c>
      <c r="L52">
        <f>NDMC_EOD!AA52+NDMC_EOD!AB52</f>
        <v>1.1499999999999999</v>
      </c>
      <c r="M52">
        <f>TPDDL_EOD!AA52+TPDDL_EOD!AB52</f>
        <v>17.47</v>
      </c>
      <c r="N52">
        <f t="shared" si="0"/>
        <v>31</v>
      </c>
      <c r="O52" s="112">
        <f t="shared" si="1"/>
        <v>-0.69999999999999929</v>
      </c>
      <c r="P52">
        <v>7.1156129032258066</v>
      </c>
      <c r="Q52">
        <v>4.9848387096774189</v>
      </c>
      <c r="R52">
        <v>0</v>
      </c>
      <c r="S52">
        <v>1.1240322580645161</v>
      </c>
      <c r="T52">
        <v>17.075516129032259</v>
      </c>
      <c r="U52" s="114">
        <f t="shared" si="2"/>
        <v>30.3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30.3</v>
      </c>
      <c r="E53">
        <f>GT!N53</f>
        <v>0</v>
      </c>
      <c r="F53">
        <f t="shared" si="4"/>
        <v>84</v>
      </c>
      <c r="G53">
        <f t="shared" si="5"/>
        <v>30.3</v>
      </c>
      <c r="H53" s="112"/>
      <c r="I53">
        <f>BRPL_EOD!AA53+BRPL_EOD!AB53</f>
        <v>7.28</v>
      </c>
      <c r="J53">
        <f>BYPL_EOD!AA53+BYPL_EOD!AB53</f>
        <v>5.0999999999999996</v>
      </c>
      <c r="K53">
        <f>MES_EOD!AA53+MES_EOD!AB53</f>
        <v>0</v>
      </c>
      <c r="L53">
        <f>NDMC_EOD!AA53+NDMC_EOD!AB53</f>
        <v>1.1499999999999999</v>
      </c>
      <c r="M53">
        <f>TPDDL_EOD!AA53+TPDDL_EOD!AB53</f>
        <v>17.47</v>
      </c>
      <c r="N53">
        <f t="shared" si="0"/>
        <v>31</v>
      </c>
      <c r="O53" s="112">
        <f t="shared" si="1"/>
        <v>-0.69999999999999929</v>
      </c>
      <c r="P53">
        <v>7.1156129032258066</v>
      </c>
      <c r="Q53">
        <v>4.9848387096774189</v>
      </c>
      <c r="R53">
        <v>0</v>
      </c>
      <c r="S53">
        <v>1.1240322580645161</v>
      </c>
      <c r="T53">
        <v>17.075516129032259</v>
      </c>
      <c r="U53" s="114">
        <f t="shared" si="2"/>
        <v>30.3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30.3</v>
      </c>
      <c r="E54">
        <f>GT!N54</f>
        <v>0</v>
      </c>
      <c r="F54">
        <f t="shared" si="4"/>
        <v>84</v>
      </c>
      <c r="G54">
        <f t="shared" si="5"/>
        <v>30.3</v>
      </c>
      <c r="H54" s="112"/>
      <c r="I54">
        <f>BRPL_EOD!AA54+BRPL_EOD!AB54</f>
        <v>7.28</v>
      </c>
      <c r="J54">
        <f>BYPL_EOD!AA54+BYPL_EOD!AB54</f>
        <v>5.0999999999999996</v>
      </c>
      <c r="K54">
        <f>MES_EOD!AA54+MES_EOD!AB54</f>
        <v>0</v>
      </c>
      <c r="L54">
        <f>NDMC_EOD!AA54+NDMC_EOD!AB54</f>
        <v>1.1499999999999999</v>
      </c>
      <c r="M54">
        <f>TPDDL_EOD!AA54+TPDDL_EOD!AB54</f>
        <v>17.47</v>
      </c>
      <c r="N54">
        <f t="shared" si="0"/>
        <v>31</v>
      </c>
      <c r="O54" s="112">
        <f t="shared" si="1"/>
        <v>-0.69999999999999929</v>
      </c>
      <c r="P54">
        <v>7.1156129032258066</v>
      </c>
      <c r="Q54">
        <v>4.9848387096774189</v>
      </c>
      <c r="R54">
        <v>0</v>
      </c>
      <c r="S54">
        <v>1.1240322580645161</v>
      </c>
      <c r="T54">
        <v>17.075516129032259</v>
      </c>
      <c r="U54" s="114">
        <f t="shared" si="2"/>
        <v>30.3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30.3</v>
      </c>
      <c r="E55">
        <f>GT!N55</f>
        <v>0</v>
      </c>
      <c r="F55">
        <f t="shared" si="4"/>
        <v>84</v>
      </c>
      <c r="G55">
        <f t="shared" si="5"/>
        <v>30.3</v>
      </c>
      <c r="H55" s="112"/>
      <c r="I55">
        <f>BRPL_EOD!AA55+BRPL_EOD!AB55</f>
        <v>8.6</v>
      </c>
      <c r="J55">
        <f>BYPL_EOD!AA55+BYPL_EOD!AB55</f>
        <v>6.02</v>
      </c>
      <c r="K55">
        <f>MES_EOD!AA55+MES_EOD!AB55</f>
        <v>0</v>
      </c>
      <c r="L55">
        <f>NDMC_EOD!AA55+NDMC_EOD!AB55</f>
        <v>1.36</v>
      </c>
      <c r="M55">
        <f>TPDDL_EOD!AA55+TPDDL_EOD!AB55</f>
        <v>15.02</v>
      </c>
      <c r="N55">
        <f t="shared" si="0"/>
        <v>31</v>
      </c>
      <c r="O55" s="112">
        <f t="shared" si="1"/>
        <v>-0.69999999999999929</v>
      </c>
      <c r="P55">
        <v>8.4058064516129036</v>
      </c>
      <c r="Q55">
        <v>5.8840645161290324</v>
      </c>
      <c r="R55">
        <v>0</v>
      </c>
      <c r="S55">
        <v>1.3292903225806454</v>
      </c>
      <c r="T55">
        <v>14.680838709677419</v>
      </c>
      <c r="U55" s="114">
        <f t="shared" si="2"/>
        <v>30.3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30.3</v>
      </c>
      <c r="E56">
        <f>GT!N56</f>
        <v>0</v>
      </c>
      <c r="F56">
        <f t="shared" si="4"/>
        <v>84</v>
      </c>
      <c r="G56">
        <f t="shared" si="5"/>
        <v>30.3</v>
      </c>
      <c r="H56" s="112"/>
      <c r="I56">
        <f>BRPL_EOD!AA56+BRPL_EOD!AB56</f>
        <v>8.6</v>
      </c>
      <c r="J56">
        <f>BYPL_EOD!AA56+BYPL_EOD!AB56</f>
        <v>6.02</v>
      </c>
      <c r="K56">
        <f>MES_EOD!AA56+MES_EOD!AB56</f>
        <v>0</v>
      </c>
      <c r="L56">
        <f>NDMC_EOD!AA56+NDMC_EOD!AB56</f>
        <v>1.36</v>
      </c>
      <c r="M56">
        <f>TPDDL_EOD!AA56+TPDDL_EOD!AB56</f>
        <v>15.02</v>
      </c>
      <c r="N56">
        <f t="shared" si="0"/>
        <v>31</v>
      </c>
      <c r="O56" s="112">
        <f t="shared" si="1"/>
        <v>-0.69999999999999929</v>
      </c>
      <c r="P56">
        <v>8.4058064516129036</v>
      </c>
      <c r="Q56">
        <v>5.8840645161290324</v>
      </c>
      <c r="R56">
        <v>0</v>
      </c>
      <c r="S56">
        <v>1.3292903225806454</v>
      </c>
      <c r="T56">
        <v>14.680838709677419</v>
      </c>
      <c r="U56" s="114">
        <f t="shared" si="2"/>
        <v>30.3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30.3</v>
      </c>
      <c r="E57">
        <f>GT!N57</f>
        <v>0</v>
      </c>
      <c r="F57">
        <f t="shared" si="4"/>
        <v>84</v>
      </c>
      <c r="G57">
        <f t="shared" si="5"/>
        <v>30.3</v>
      </c>
      <c r="H57" s="112"/>
      <c r="I57">
        <f>BRPL_EOD!AA57+BRPL_EOD!AB57</f>
        <v>10.15</v>
      </c>
      <c r="J57">
        <f>BYPL_EOD!AA57+BYPL_EOD!AB57</f>
        <v>7</v>
      </c>
      <c r="K57">
        <f>MES_EOD!AA57+MES_EOD!AB57</f>
        <v>0</v>
      </c>
      <c r="L57">
        <f>NDMC_EOD!AA57+NDMC_EOD!AB57</f>
        <v>1.58</v>
      </c>
      <c r="M57">
        <f>TPDDL_EOD!AA57+TPDDL_EOD!AB57</f>
        <v>12</v>
      </c>
      <c r="N57">
        <f t="shared" si="0"/>
        <v>30.729999999999997</v>
      </c>
      <c r="O57" s="112">
        <f t="shared" si="1"/>
        <v>-0.42999999999999616</v>
      </c>
      <c r="P57">
        <v>10.007972665148065</v>
      </c>
      <c r="Q57">
        <v>6.9020501138952168</v>
      </c>
      <c r="R57">
        <v>0</v>
      </c>
      <c r="S57">
        <v>1.5578913114220634</v>
      </c>
      <c r="T57">
        <v>11.832085909534658</v>
      </c>
      <c r="U57" s="114">
        <f t="shared" si="2"/>
        <v>30.300000000000004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30.3</v>
      </c>
      <c r="E58">
        <f>GT!N58</f>
        <v>0</v>
      </c>
      <c r="F58">
        <f t="shared" si="4"/>
        <v>84</v>
      </c>
      <c r="G58">
        <f t="shared" si="5"/>
        <v>30.3</v>
      </c>
      <c r="H58" s="112"/>
      <c r="I58">
        <f>BRPL_EOD!AA58+BRPL_EOD!AB58</f>
        <v>10.15</v>
      </c>
      <c r="J58">
        <f>BYPL_EOD!AA58+BYPL_EOD!AB58</f>
        <v>7</v>
      </c>
      <c r="K58">
        <f>MES_EOD!AA58+MES_EOD!AB58</f>
        <v>0</v>
      </c>
      <c r="L58">
        <f>NDMC_EOD!AA58+NDMC_EOD!AB58</f>
        <v>1.58</v>
      </c>
      <c r="M58">
        <f>TPDDL_EOD!AA58+TPDDL_EOD!AB58</f>
        <v>12</v>
      </c>
      <c r="N58">
        <f t="shared" si="0"/>
        <v>30.729999999999997</v>
      </c>
      <c r="O58" s="112">
        <f t="shared" si="1"/>
        <v>-0.42999999999999616</v>
      </c>
      <c r="P58">
        <v>10.007972665148065</v>
      </c>
      <c r="Q58">
        <v>6.9020501138952168</v>
      </c>
      <c r="R58">
        <v>0</v>
      </c>
      <c r="S58">
        <v>1.5578913114220634</v>
      </c>
      <c r="T58">
        <v>11.832085909534658</v>
      </c>
      <c r="U58" s="114">
        <f t="shared" si="2"/>
        <v>30.300000000000004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30.3</v>
      </c>
      <c r="E59">
        <f>GT!N59</f>
        <v>0</v>
      </c>
      <c r="F59">
        <f t="shared" si="4"/>
        <v>84</v>
      </c>
      <c r="G59">
        <f t="shared" si="5"/>
        <v>30.3</v>
      </c>
      <c r="H59" s="112"/>
      <c r="I59">
        <f>BRPL_EOD!AA59+BRPL_EOD!AB59</f>
        <v>10.15</v>
      </c>
      <c r="J59">
        <f>BYPL_EOD!AA59+BYPL_EOD!AB59</f>
        <v>7</v>
      </c>
      <c r="K59">
        <f>MES_EOD!AA59+MES_EOD!AB59</f>
        <v>0</v>
      </c>
      <c r="L59">
        <f>NDMC_EOD!AA59+NDMC_EOD!AB59</f>
        <v>1.58</v>
      </c>
      <c r="M59">
        <f>TPDDL_EOD!AA59+TPDDL_EOD!AB59</f>
        <v>12</v>
      </c>
      <c r="N59">
        <f t="shared" si="0"/>
        <v>30.729999999999997</v>
      </c>
      <c r="O59" s="112">
        <f t="shared" si="1"/>
        <v>-0.42999999999999616</v>
      </c>
      <c r="P59">
        <v>10.007972665148065</v>
      </c>
      <c r="Q59">
        <v>6.9020501138952168</v>
      </c>
      <c r="R59">
        <v>0</v>
      </c>
      <c r="S59">
        <v>1.5578913114220634</v>
      </c>
      <c r="T59">
        <v>11.832085909534658</v>
      </c>
      <c r="U59" s="114">
        <f t="shared" si="2"/>
        <v>30.300000000000004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30.3</v>
      </c>
      <c r="E60">
        <f>GT!N60</f>
        <v>0</v>
      </c>
      <c r="F60">
        <f t="shared" si="4"/>
        <v>84</v>
      </c>
      <c r="G60">
        <f t="shared" si="5"/>
        <v>30.3</v>
      </c>
      <c r="H60" s="112"/>
      <c r="I60">
        <f>BRPL_EOD!AA60+BRPL_EOD!AB60</f>
        <v>10.15</v>
      </c>
      <c r="J60">
        <f>BYPL_EOD!AA60+BYPL_EOD!AB60</f>
        <v>7</v>
      </c>
      <c r="K60">
        <f>MES_EOD!AA60+MES_EOD!AB60</f>
        <v>0</v>
      </c>
      <c r="L60">
        <f>NDMC_EOD!AA60+NDMC_EOD!AB60</f>
        <v>1.58</v>
      </c>
      <c r="M60">
        <f>TPDDL_EOD!AA60+TPDDL_EOD!AB60</f>
        <v>12</v>
      </c>
      <c r="N60">
        <f t="shared" si="0"/>
        <v>30.729999999999997</v>
      </c>
      <c r="O60" s="112">
        <f t="shared" si="1"/>
        <v>-0.42999999999999616</v>
      </c>
      <c r="P60">
        <v>10.007972665148065</v>
      </c>
      <c r="Q60">
        <v>6.9020501138952168</v>
      </c>
      <c r="R60">
        <v>0</v>
      </c>
      <c r="S60">
        <v>1.5578913114220634</v>
      </c>
      <c r="T60">
        <v>11.832085909534658</v>
      </c>
      <c r="U60" s="114">
        <f t="shared" si="2"/>
        <v>30.300000000000004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30.3</v>
      </c>
      <c r="E61">
        <f>GT!N61</f>
        <v>0</v>
      </c>
      <c r="F61">
        <f t="shared" si="4"/>
        <v>84</v>
      </c>
      <c r="G61">
        <f t="shared" si="5"/>
        <v>30.3</v>
      </c>
      <c r="H61" s="112"/>
      <c r="I61">
        <f>BRPL_EOD!AA61+BRPL_EOD!AB61</f>
        <v>10.15</v>
      </c>
      <c r="J61">
        <f>BYPL_EOD!AA61+BYPL_EOD!AB61</f>
        <v>7</v>
      </c>
      <c r="K61">
        <f>MES_EOD!AA61+MES_EOD!AB61</f>
        <v>0</v>
      </c>
      <c r="L61">
        <f>NDMC_EOD!AA61+NDMC_EOD!AB61</f>
        <v>1.58</v>
      </c>
      <c r="M61">
        <f>TPDDL_EOD!AA61+TPDDL_EOD!AB61</f>
        <v>12</v>
      </c>
      <c r="N61">
        <f t="shared" si="0"/>
        <v>30.729999999999997</v>
      </c>
      <c r="O61" s="112">
        <f t="shared" si="1"/>
        <v>-0.42999999999999616</v>
      </c>
      <c r="P61">
        <v>10.007972665148065</v>
      </c>
      <c r="Q61">
        <v>6.9020501138952168</v>
      </c>
      <c r="R61">
        <v>0</v>
      </c>
      <c r="S61">
        <v>1.5578913114220634</v>
      </c>
      <c r="T61">
        <v>11.832085909534658</v>
      </c>
      <c r="U61" s="114">
        <f t="shared" si="2"/>
        <v>30.300000000000004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30.3</v>
      </c>
      <c r="E62">
        <f>GT!N62</f>
        <v>0</v>
      </c>
      <c r="F62">
        <f t="shared" si="4"/>
        <v>84</v>
      </c>
      <c r="G62">
        <f t="shared" si="5"/>
        <v>30.3</v>
      </c>
      <c r="H62" s="112"/>
      <c r="I62">
        <f>BRPL_EOD!AA62+BRPL_EOD!AB62</f>
        <v>10.15</v>
      </c>
      <c r="J62">
        <f>BYPL_EOD!AA62+BYPL_EOD!AB62</f>
        <v>7</v>
      </c>
      <c r="K62">
        <f>MES_EOD!AA62+MES_EOD!AB62</f>
        <v>0</v>
      </c>
      <c r="L62">
        <f>NDMC_EOD!AA62+NDMC_EOD!AB62</f>
        <v>1.58</v>
      </c>
      <c r="M62">
        <f>TPDDL_EOD!AA62+TPDDL_EOD!AB62</f>
        <v>12</v>
      </c>
      <c r="N62">
        <f t="shared" si="0"/>
        <v>30.729999999999997</v>
      </c>
      <c r="O62" s="112">
        <f t="shared" si="1"/>
        <v>-0.42999999999999616</v>
      </c>
      <c r="P62">
        <v>10.007972665148065</v>
      </c>
      <c r="Q62">
        <v>6.9020501138952168</v>
      </c>
      <c r="R62">
        <v>0</v>
      </c>
      <c r="S62">
        <v>1.5578913114220634</v>
      </c>
      <c r="T62">
        <v>11.832085909534658</v>
      </c>
      <c r="U62" s="114">
        <f t="shared" si="2"/>
        <v>30.300000000000004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30.3</v>
      </c>
      <c r="E63">
        <f>GT!N63</f>
        <v>0</v>
      </c>
      <c r="F63">
        <f t="shared" si="4"/>
        <v>84</v>
      </c>
      <c r="G63">
        <f t="shared" si="5"/>
        <v>30.3</v>
      </c>
      <c r="H63" s="112"/>
      <c r="I63">
        <f>BRPL_EOD!AA63+BRPL_EOD!AB63</f>
        <v>10.15</v>
      </c>
      <c r="J63">
        <f>BYPL_EOD!AA63+BYPL_EOD!AB63</f>
        <v>7</v>
      </c>
      <c r="K63">
        <f>MES_EOD!AA63+MES_EOD!AB63</f>
        <v>0</v>
      </c>
      <c r="L63">
        <f>NDMC_EOD!AA63+NDMC_EOD!AB63</f>
        <v>1.58</v>
      </c>
      <c r="M63">
        <f>TPDDL_EOD!AA63+TPDDL_EOD!AB63</f>
        <v>12</v>
      </c>
      <c r="N63">
        <f t="shared" si="0"/>
        <v>30.729999999999997</v>
      </c>
      <c r="O63" s="112">
        <f t="shared" si="1"/>
        <v>-0.42999999999999616</v>
      </c>
      <c r="P63">
        <v>10.007972665148065</v>
      </c>
      <c r="Q63">
        <v>6.9020501138952168</v>
      </c>
      <c r="R63">
        <v>0</v>
      </c>
      <c r="S63">
        <v>1.5578913114220634</v>
      </c>
      <c r="T63">
        <v>11.832085909534658</v>
      </c>
      <c r="U63" s="114">
        <f t="shared" si="2"/>
        <v>30.300000000000004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30.3</v>
      </c>
      <c r="E64">
        <f>GT!N64</f>
        <v>0</v>
      </c>
      <c r="F64">
        <f t="shared" si="4"/>
        <v>84</v>
      </c>
      <c r="G64">
        <f t="shared" si="5"/>
        <v>30.3</v>
      </c>
      <c r="H64" s="112"/>
      <c r="I64">
        <f>BRPL_EOD!AA64+BRPL_EOD!AB64</f>
        <v>10.15</v>
      </c>
      <c r="J64">
        <f>BYPL_EOD!AA64+BYPL_EOD!AB64</f>
        <v>7</v>
      </c>
      <c r="K64">
        <f>MES_EOD!AA64+MES_EOD!AB64</f>
        <v>0</v>
      </c>
      <c r="L64">
        <f>NDMC_EOD!AA64+NDMC_EOD!AB64</f>
        <v>1.58</v>
      </c>
      <c r="M64">
        <f>TPDDL_EOD!AA64+TPDDL_EOD!AB64</f>
        <v>12</v>
      </c>
      <c r="N64">
        <f t="shared" si="0"/>
        <v>30.729999999999997</v>
      </c>
      <c r="O64" s="112">
        <f t="shared" si="1"/>
        <v>-0.42999999999999616</v>
      </c>
      <c r="P64">
        <v>10.007972665148065</v>
      </c>
      <c r="Q64">
        <v>6.9020501138952168</v>
      </c>
      <c r="R64">
        <v>0</v>
      </c>
      <c r="S64">
        <v>1.5578913114220634</v>
      </c>
      <c r="T64">
        <v>11.832085909534658</v>
      </c>
      <c r="U64" s="114">
        <f t="shared" si="2"/>
        <v>30.300000000000004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30.3</v>
      </c>
      <c r="E65">
        <f>GT!N65</f>
        <v>0</v>
      </c>
      <c r="F65">
        <f t="shared" si="4"/>
        <v>84</v>
      </c>
      <c r="G65">
        <f t="shared" si="5"/>
        <v>30.3</v>
      </c>
      <c r="H65" s="112"/>
      <c r="I65">
        <f>BRPL_EOD!AA65+BRPL_EOD!AB65</f>
        <v>10.15</v>
      </c>
      <c r="J65">
        <f>BYPL_EOD!AA65+BYPL_EOD!AB65</f>
        <v>7</v>
      </c>
      <c r="K65">
        <f>MES_EOD!AA65+MES_EOD!AB65</f>
        <v>0</v>
      </c>
      <c r="L65">
        <f>NDMC_EOD!AA65+NDMC_EOD!AB65</f>
        <v>1.58</v>
      </c>
      <c r="M65">
        <f>TPDDL_EOD!AA65+TPDDL_EOD!AB65</f>
        <v>12</v>
      </c>
      <c r="N65">
        <f t="shared" si="0"/>
        <v>30.729999999999997</v>
      </c>
      <c r="O65" s="112">
        <f t="shared" si="1"/>
        <v>-0.42999999999999616</v>
      </c>
      <c r="P65">
        <v>10.007972665148065</v>
      </c>
      <c r="Q65">
        <v>6.9020501138952168</v>
      </c>
      <c r="R65">
        <v>0</v>
      </c>
      <c r="S65">
        <v>1.5578913114220634</v>
      </c>
      <c r="T65">
        <v>11.832085909534658</v>
      </c>
      <c r="U65" s="114">
        <f t="shared" si="2"/>
        <v>30.300000000000004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84</v>
      </c>
      <c r="G66">
        <f t="shared" si="5"/>
        <v>31.3</v>
      </c>
      <c r="H66" s="112"/>
      <c r="I66">
        <f>BRPL_EOD!AA66+BRPL_EOD!AB66</f>
        <v>11.12</v>
      </c>
      <c r="J66">
        <f>BYPL_EOD!AA66+BYPL_EOD!AB66</f>
        <v>7</v>
      </c>
      <c r="K66">
        <f>MES_EOD!AA66+MES_EOD!AB66</f>
        <v>0</v>
      </c>
      <c r="L66">
        <f>NDMC_EOD!AA66+NDMC_EOD!AB66</f>
        <v>1.58</v>
      </c>
      <c r="M66">
        <f>TPDDL_EOD!AA66+TPDDL_EOD!AB66</f>
        <v>12</v>
      </c>
      <c r="N66">
        <f t="shared" si="0"/>
        <v>31.699999999999996</v>
      </c>
      <c r="O66" s="112">
        <f t="shared" si="1"/>
        <v>-0.39999999999999503</v>
      </c>
      <c r="P66">
        <v>10.979684542586751</v>
      </c>
      <c r="Q66">
        <v>6.9116719242902223</v>
      </c>
      <c r="R66">
        <v>0</v>
      </c>
      <c r="S66">
        <v>1.5600630914826501</v>
      </c>
      <c r="T66">
        <v>11.848580441640381</v>
      </c>
      <c r="U66" s="114">
        <f t="shared" si="2"/>
        <v>31.300000000000004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12"/>
      <c r="I67">
        <f>BRPL_EOD!AA67+BRPL_EOD!AB67</f>
        <v>12.97</v>
      </c>
      <c r="J67">
        <f>BYPL_EOD!AA67+BYPL_EOD!AB67</f>
        <v>7.1</v>
      </c>
      <c r="K67">
        <f>MES_EOD!AA67+MES_EOD!AB67</f>
        <v>0</v>
      </c>
      <c r="L67">
        <f>NDMC_EOD!AA67+NDMC_EOD!AB67</f>
        <v>1.58</v>
      </c>
      <c r="M67">
        <f>TPDDL_EOD!AA67+TPDDL_EOD!AB67</f>
        <v>12</v>
      </c>
      <c r="N67">
        <f t="shared" ref="N67:N98" si="6">SUM(I67:M67)</f>
        <v>33.65</v>
      </c>
      <c r="O67" s="112">
        <f t="shared" ref="O67:O98" si="7">G67-N67</f>
        <v>-0.35000000000000142</v>
      </c>
      <c r="P67">
        <v>12.835096582466567</v>
      </c>
      <c r="Q67">
        <v>7.0261515601783051</v>
      </c>
      <c r="R67">
        <v>0</v>
      </c>
      <c r="S67">
        <v>1.5635661218424963</v>
      </c>
      <c r="T67">
        <v>11.875185735512629</v>
      </c>
      <c r="U67" s="114">
        <f t="shared" ref="U67:U98" si="8">SUM(P67:T67)</f>
        <v>33.299999999999997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12"/>
      <c r="I68">
        <f>BRPL_EOD!AA68+BRPL_EOD!AB68</f>
        <v>12.97</v>
      </c>
      <c r="J68">
        <f>BYPL_EOD!AA68+BYPL_EOD!AB68</f>
        <v>7.1</v>
      </c>
      <c r="K68">
        <f>MES_EOD!AA68+MES_EOD!AB68</f>
        <v>0</v>
      </c>
      <c r="L68">
        <f>NDMC_EOD!AA68+NDMC_EOD!AB68</f>
        <v>1.58</v>
      </c>
      <c r="M68">
        <f>TPDDL_EOD!AA68+TPDDL_EOD!AB68</f>
        <v>12</v>
      </c>
      <c r="N68">
        <f t="shared" si="6"/>
        <v>33.65</v>
      </c>
      <c r="O68" s="112">
        <f t="shared" si="7"/>
        <v>-0.35000000000000142</v>
      </c>
      <c r="P68">
        <v>12.835096582466567</v>
      </c>
      <c r="Q68">
        <v>7.0261515601783051</v>
      </c>
      <c r="R68">
        <v>0</v>
      </c>
      <c r="S68">
        <v>1.5635661218424963</v>
      </c>
      <c r="T68">
        <v>11.875185735512629</v>
      </c>
      <c r="U68" s="114">
        <f t="shared" si="8"/>
        <v>33.299999999999997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12"/>
      <c r="I69">
        <f>BRPL_EOD!AA69+BRPL_EOD!AB69</f>
        <v>12.97</v>
      </c>
      <c r="J69">
        <f>BYPL_EOD!AA69+BYPL_EOD!AB69</f>
        <v>7.1</v>
      </c>
      <c r="K69">
        <f>MES_EOD!AA69+MES_EOD!AB69</f>
        <v>0</v>
      </c>
      <c r="L69">
        <f>NDMC_EOD!AA69+NDMC_EOD!AB69</f>
        <v>1.58</v>
      </c>
      <c r="M69">
        <f>TPDDL_EOD!AA69+TPDDL_EOD!AB69</f>
        <v>12</v>
      </c>
      <c r="N69">
        <f t="shared" si="6"/>
        <v>33.65</v>
      </c>
      <c r="O69" s="112">
        <f t="shared" si="7"/>
        <v>-0.35000000000000142</v>
      </c>
      <c r="P69">
        <v>12.835096582466567</v>
      </c>
      <c r="Q69">
        <v>7.0261515601783051</v>
      </c>
      <c r="R69">
        <v>0</v>
      </c>
      <c r="S69">
        <v>1.5635661218424963</v>
      </c>
      <c r="T69">
        <v>11.875185735512629</v>
      </c>
      <c r="U69" s="114">
        <f t="shared" si="8"/>
        <v>33.299999999999997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12"/>
      <c r="I70">
        <f>BRPL_EOD!AA70+BRPL_EOD!AB70</f>
        <v>12.97</v>
      </c>
      <c r="J70">
        <f>BYPL_EOD!AA70+BYPL_EOD!AB70</f>
        <v>7.1</v>
      </c>
      <c r="K70">
        <f>MES_EOD!AA70+MES_EOD!AB70</f>
        <v>0</v>
      </c>
      <c r="L70">
        <f>NDMC_EOD!AA70+NDMC_EOD!AB70</f>
        <v>1.58</v>
      </c>
      <c r="M70">
        <f>TPDDL_EOD!AA70+TPDDL_EOD!AB70</f>
        <v>12</v>
      </c>
      <c r="N70">
        <f t="shared" si="6"/>
        <v>33.65</v>
      </c>
      <c r="O70" s="112">
        <f t="shared" si="7"/>
        <v>-0.35000000000000142</v>
      </c>
      <c r="P70">
        <v>12.835096582466567</v>
      </c>
      <c r="Q70">
        <v>7.0261515601783051</v>
      </c>
      <c r="R70">
        <v>0</v>
      </c>
      <c r="S70">
        <v>1.5635661218424963</v>
      </c>
      <c r="T70">
        <v>11.875185735512629</v>
      </c>
      <c r="U70" s="114">
        <f t="shared" si="8"/>
        <v>33.299999999999997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12"/>
      <c r="I71">
        <f>BRPL_EOD!AA71+BRPL_EOD!AB71</f>
        <v>12.97</v>
      </c>
      <c r="J71">
        <f>BYPL_EOD!AA71+BYPL_EOD!AB71</f>
        <v>7.1</v>
      </c>
      <c r="K71">
        <f>MES_EOD!AA71+MES_EOD!AB71</f>
        <v>0</v>
      </c>
      <c r="L71">
        <f>NDMC_EOD!AA71+NDMC_EOD!AB71</f>
        <v>1.58</v>
      </c>
      <c r="M71">
        <f>TPDDL_EOD!AA71+TPDDL_EOD!AB71</f>
        <v>12</v>
      </c>
      <c r="N71">
        <f t="shared" si="6"/>
        <v>33.65</v>
      </c>
      <c r="O71" s="112">
        <f t="shared" si="7"/>
        <v>-0.35000000000000142</v>
      </c>
      <c r="P71">
        <v>12.835096582466567</v>
      </c>
      <c r="Q71">
        <v>7.0261515601783051</v>
      </c>
      <c r="R71">
        <v>0</v>
      </c>
      <c r="S71">
        <v>1.5635661218424963</v>
      </c>
      <c r="T71">
        <v>11.875185735512629</v>
      </c>
      <c r="U71" s="114">
        <f t="shared" si="8"/>
        <v>33.299999999999997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12"/>
      <c r="I72">
        <f>BRPL_EOD!AA72+BRPL_EOD!AB72</f>
        <v>12.97</v>
      </c>
      <c r="J72">
        <f>BYPL_EOD!AA72+BYPL_EOD!AB72</f>
        <v>7.1</v>
      </c>
      <c r="K72">
        <f>MES_EOD!AA72+MES_EOD!AB72</f>
        <v>0</v>
      </c>
      <c r="L72">
        <f>NDMC_EOD!AA72+NDMC_EOD!AB72</f>
        <v>1.58</v>
      </c>
      <c r="M72">
        <f>TPDDL_EOD!AA72+TPDDL_EOD!AB72</f>
        <v>12</v>
      </c>
      <c r="N72">
        <f t="shared" si="6"/>
        <v>33.65</v>
      </c>
      <c r="O72" s="112">
        <f t="shared" si="7"/>
        <v>-0.35000000000000142</v>
      </c>
      <c r="P72">
        <v>12.835096582466567</v>
      </c>
      <c r="Q72">
        <v>7.0261515601783051</v>
      </c>
      <c r="R72">
        <v>0</v>
      </c>
      <c r="S72">
        <v>1.5635661218424963</v>
      </c>
      <c r="T72">
        <v>11.875185735512629</v>
      </c>
      <c r="U72" s="114">
        <f t="shared" si="8"/>
        <v>33.299999999999997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12"/>
      <c r="I73">
        <f>BRPL_EOD!AA73+BRPL_EOD!AB73</f>
        <v>12.97</v>
      </c>
      <c r="J73">
        <f>BYPL_EOD!AA73+BYPL_EOD!AB73</f>
        <v>7.1</v>
      </c>
      <c r="K73">
        <f>MES_EOD!AA73+MES_EOD!AB73</f>
        <v>0</v>
      </c>
      <c r="L73">
        <f>NDMC_EOD!AA73+NDMC_EOD!AB73</f>
        <v>1.58</v>
      </c>
      <c r="M73">
        <f>TPDDL_EOD!AA73+TPDDL_EOD!AB73</f>
        <v>12</v>
      </c>
      <c r="N73">
        <f t="shared" si="6"/>
        <v>33.65</v>
      </c>
      <c r="O73" s="112">
        <f t="shared" si="7"/>
        <v>-0.35000000000000142</v>
      </c>
      <c r="P73">
        <v>12.835096582466567</v>
      </c>
      <c r="Q73">
        <v>7.0261515601783051</v>
      </c>
      <c r="R73">
        <v>0</v>
      </c>
      <c r="S73">
        <v>1.5635661218424963</v>
      </c>
      <c r="T73">
        <v>11.875185735512629</v>
      </c>
      <c r="U73" s="114">
        <f t="shared" si="8"/>
        <v>33.299999999999997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12"/>
      <c r="I74">
        <f>BRPL_EOD!AA74+BRPL_EOD!AB74</f>
        <v>12.1</v>
      </c>
      <c r="J74">
        <f>BYPL_EOD!AA74+BYPL_EOD!AB74</f>
        <v>7</v>
      </c>
      <c r="K74">
        <f>MES_EOD!AA74+MES_EOD!AB74</f>
        <v>0</v>
      </c>
      <c r="L74">
        <f>NDMC_EOD!AA74+NDMC_EOD!AB74</f>
        <v>1.58</v>
      </c>
      <c r="M74">
        <f>TPDDL_EOD!AA74+TPDDL_EOD!AB74</f>
        <v>12</v>
      </c>
      <c r="N74">
        <f t="shared" si="6"/>
        <v>32.68</v>
      </c>
      <c r="O74" s="112">
        <f t="shared" si="7"/>
        <v>-0.38000000000000256</v>
      </c>
      <c r="P74">
        <v>11.959302325581394</v>
      </c>
      <c r="Q74">
        <v>6.9186046511627906</v>
      </c>
      <c r="R74">
        <v>0</v>
      </c>
      <c r="S74">
        <v>1.561627906976744</v>
      </c>
      <c r="T74">
        <v>11.86046511627907</v>
      </c>
      <c r="U74" s="114">
        <f t="shared" si="8"/>
        <v>32.299999999999997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12"/>
      <c r="I75">
        <f>BRPL_EOD!AA75+BRPL_EOD!AB75</f>
        <v>12.1</v>
      </c>
      <c r="J75">
        <f>BYPL_EOD!AA75+BYPL_EOD!AB75</f>
        <v>7</v>
      </c>
      <c r="K75">
        <f>MES_EOD!AA75+MES_EOD!AB75</f>
        <v>0</v>
      </c>
      <c r="L75">
        <f>NDMC_EOD!AA75+NDMC_EOD!AB75</f>
        <v>1.58</v>
      </c>
      <c r="M75">
        <f>TPDDL_EOD!AA75+TPDDL_EOD!AB75</f>
        <v>12</v>
      </c>
      <c r="N75">
        <f t="shared" si="6"/>
        <v>32.68</v>
      </c>
      <c r="O75" s="112">
        <f t="shared" si="7"/>
        <v>-7.9999999999998295E-2</v>
      </c>
      <c r="P75">
        <v>12.070379436964505</v>
      </c>
      <c r="Q75">
        <v>6.9828641370869038</v>
      </c>
      <c r="R75">
        <v>0</v>
      </c>
      <c r="S75">
        <v>1.5761321909424726</v>
      </c>
      <c r="T75">
        <v>11.97062423500612</v>
      </c>
      <c r="U75" s="114">
        <f t="shared" si="8"/>
        <v>32.6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12"/>
      <c r="I76">
        <f>BRPL_EOD!AA76+BRPL_EOD!AB76</f>
        <v>12.97</v>
      </c>
      <c r="J76">
        <f>BYPL_EOD!AA76+BYPL_EOD!AB76</f>
        <v>7.1</v>
      </c>
      <c r="K76">
        <f>MES_EOD!AA76+MES_EOD!AB76</f>
        <v>0</v>
      </c>
      <c r="L76">
        <f>NDMC_EOD!AA76+NDMC_EOD!AB76</f>
        <v>1.58</v>
      </c>
      <c r="M76">
        <f>TPDDL_EOD!AA76+TPDDL_EOD!AB76</f>
        <v>12</v>
      </c>
      <c r="N76">
        <f t="shared" si="6"/>
        <v>33.65</v>
      </c>
      <c r="O76" s="112">
        <f t="shared" si="7"/>
        <v>-4.9999999999997158E-2</v>
      </c>
      <c r="P76">
        <v>12.950728083209512</v>
      </c>
      <c r="Q76">
        <v>7.0894502228826157</v>
      </c>
      <c r="R76">
        <v>0</v>
      </c>
      <c r="S76">
        <v>1.5776523031203569</v>
      </c>
      <c r="T76">
        <v>11.98216939078752</v>
      </c>
      <c r="U76" s="114">
        <f t="shared" si="8"/>
        <v>33.6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12"/>
      <c r="I77">
        <f>BRPL_EOD!AA77+BRPL_EOD!AB77</f>
        <v>12.97</v>
      </c>
      <c r="J77">
        <f>BYPL_EOD!AA77+BYPL_EOD!AB77</f>
        <v>7.1</v>
      </c>
      <c r="K77">
        <f>MES_EOD!AA77+MES_EOD!AB77</f>
        <v>0</v>
      </c>
      <c r="L77">
        <f>NDMC_EOD!AA77+NDMC_EOD!AB77</f>
        <v>1.58</v>
      </c>
      <c r="M77">
        <f>TPDDL_EOD!AA77+TPDDL_EOD!AB77</f>
        <v>12</v>
      </c>
      <c r="N77">
        <f t="shared" si="6"/>
        <v>33.65</v>
      </c>
      <c r="O77" s="112">
        <f t="shared" si="7"/>
        <v>-4.9999999999997158E-2</v>
      </c>
      <c r="P77">
        <v>12.950728083209512</v>
      </c>
      <c r="Q77">
        <v>7.0894502228826157</v>
      </c>
      <c r="R77">
        <v>0</v>
      </c>
      <c r="S77">
        <v>1.5776523031203569</v>
      </c>
      <c r="T77">
        <v>11.98216939078752</v>
      </c>
      <c r="U77" s="114">
        <f t="shared" si="8"/>
        <v>33.6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12"/>
      <c r="I78">
        <f>BRPL_EOD!AA78+BRPL_EOD!AB78</f>
        <v>12.97</v>
      </c>
      <c r="J78">
        <f>BYPL_EOD!AA78+BYPL_EOD!AB78</f>
        <v>7.1</v>
      </c>
      <c r="K78">
        <f>MES_EOD!AA78+MES_EOD!AB78</f>
        <v>0</v>
      </c>
      <c r="L78">
        <f>NDMC_EOD!AA78+NDMC_EOD!AB78</f>
        <v>1.58</v>
      </c>
      <c r="M78">
        <f>TPDDL_EOD!AA78+TPDDL_EOD!AB78</f>
        <v>12</v>
      </c>
      <c r="N78">
        <f t="shared" si="6"/>
        <v>33.65</v>
      </c>
      <c r="O78" s="112">
        <f t="shared" si="7"/>
        <v>-4.9999999999997158E-2</v>
      </c>
      <c r="P78">
        <v>12.950728083209512</v>
      </c>
      <c r="Q78">
        <v>7.0894502228826157</v>
      </c>
      <c r="R78">
        <v>0</v>
      </c>
      <c r="S78">
        <v>1.5776523031203569</v>
      </c>
      <c r="T78">
        <v>11.98216939078752</v>
      </c>
      <c r="U78" s="114">
        <f t="shared" si="8"/>
        <v>33.6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12"/>
      <c r="I79">
        <f>BRPL_EOD!AA79+BRPL_EOD!AB79</f>
        <v>12.97</v>
      </c>
      <c r="J79">
        <f>BYPL_EOD!AA79+BYPL_EOD!AB79</f>
        <v>7.1</v>
      </c>
      <c r="K79">
        <f>MES_EOD!AA79+MES_EOD!AB79</f>
        <v>0</v>
      </c>
      <c r="L79">
        <f>NDMC_EOD!AA79+NDMC_EOD!AB79</f>
        <v>1.58</v>
      </c>
      <c r="M79">
        <f>TPDDL_EOD!AA79+TPDDL_EOD!AB79</f>
        <v>12</v>
      </c>
      <c r="N79">
        <f t="shared" si="6"/>
        <v>33.65</v>
      </c>
      <c r="O79" s="112">
        <f t="shared" si="7"/>
        <v>-4.9999999999997158E-2</v>
      </c>
      <c r="P79">
        <v>12.950728083209512</v>
      </c>
      <c r="Q79">
        <v>7.0894502228826157</v>
      </c>
      <c r="R79">
        <v>0</v>
      </c>
      <c r="S79">
        <v>1.5776523031203569</v>
      </c>
      <c r="T79">
        <v>11.98216939078752</v>
      </c>
      <c r="U79" s="114">
        <f t="shared" si="8"/>
        <v>33.6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12"/>
      <c r="I80">
        <f>BRPL_EOD!AA80+BRPL_EOD!AB80</f>
        <v>12.97</v>
      </c>
      <c r="J80">
        <f>BYPL_EOD!AA80+BYPL_EOD!AB80</f>
        <v>7.1</v>
      </c>
      <c r="K80">
        <f>MES_EOD!AA80+MES_EOD!AB80</f>
        <v>0</v>
      </c>
      <c r="L80">
        <f>NDMC_EOD!AA80+NDMC_EOD!AB80</f>
        <v>1.58</v>
      </c>
      <c r="M80">
        <f>TPDDL_EOD!AA80+TPDDL_EOD!AB80</f>
        <v>12</v>
      </c>
      <c r="N80">
        <f t="shared" si="6"/>
        <v>33.65</v>
      </c>
      <c r="O80" s="112">
        <f t="shared" si="7"/>
        <v>-4.9999999999997158E-2</v>
      </c>
      <c r="P80">
        <v>12.950728083209512</v>
      </c>
      <c r="Q80">
        <v>7.0894502228826157</v>
      </c>
      <c r="R80">
        <v>0</v>
      </c>
      <c r="S80">
        <v>1.5776523031203569</v>
      </c>
      <c r="T80">
        <v>11.98216939078752</v>
      </c>
      <c r="U80" s="114">
        <f t="shared" si="8"/>
        <v>33.6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12"/>
      <c r="I81">
        <f>BRPL_EOD!AA81+BRPL_EOD!AB81</f>
        <v>12.1</v>
      </c>
      <c r="J81">
        <f>BYPL_EOD!AA81+BYPL_EOD!AB81</f>
        <v>7</v>
      </c>
      <c r="K81">
        <f>MES_EOD!AA81+MES_EOD!AB81</f>
        <v>0</v>
      </c>
      <c r="L81">
        <f>NDMC_EOD!AA81+NDMC_EOD!AB81</f>
        <v>1.58</v>
      </c>
      <c r="M81">
        <f>TPDDL_EOD!AA81+TPDDL_EOD!AB81</f>
        <v>12</v>
      </c>
      <c r="N81">
        <f t="shared" si="6"/>
        <v>32.68</v>
      </c>
      <c r="O81" s="112">
        <f t="shared" si="7"/>
        <v>-7.9999999999998295E-2</v>
      </c>
      <c r="P81">
        <v>12.070379436964505</v>
      </c>
      <c r="Q81">
        <v>6.9828641370869038</v>
      </c>
      <c r="R81">
        <v>0</v>
      </c>
      <c r="S81">
        <v>1.5761321909424726</v>
      </c>
      <c r="T81">
        <v>11.97062423500612</v>
      </c>
      <c r="U81" s="114">
        <f t="shared" si="8"/>
        <v>32.6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12"/>
      <c r="I82">
        <f>BRPL_EOD!AA82+BRPL_EOD!AB82</f>
        <v>12.1</v>
      </c>
      <c r="J82">
        <f>BYPL_EOD!AA82+BYPL_EOD!AB82</f>
        <v>7</v>
      </c>
      <c r="K82">
        <f>MES_EOD!AA82+MES_EOD!AB82</f>
        <v>0</v>
      </c>
      <c r="L82">
        <f>NDMC_EOD!AA82+NDMC_EOD!AB82</f>
        <v>1.58</v>
      </c>
      <c r="M82">
        <f>TPDDL_EOD!AA82+TPDDL_EOD!AB82</f>
        <v>12</v>
      </c>
      <c r="N82">
        <f t="shared" si="6"/>
        <v>32.68</v>
      </c>
      <c r="O82" s="112">
        <f t="shared" si="7"/>
        <v>-7.9999999999998295E-2</v>
      </c>
      <c r="P82">
        <v>12.070379436964505</v>
      </c>
      <c r="Q82">
        <v>6.9828641370869038</v>
      </c>
      <c r="R82">
        <v>0</v>
      </c>
      <c r="S82">
        <v>1.5761321909424726</v>
      </c>
      <c r="T82">
        <v>11.97062423500612</v>
      </c>
      <c r="U82" s="114">
        <f t="shared" si="8"/>
        <v>32.6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12"/>
      <c r="I83">
        <f>BRPL_EOD!AA83+BRPL_EOD!AB83</f>
        <v>12.1</v>
      </c>
      <c r="J83">
        <f>BYPL_EOD!AA83+BYPL_EOD!AB83</f>
        <v>7</v>
      </c>
      <c r="K83">
        <f>MES_EOD!AA83+MES_EOD!AB83</f>
        <v>0</v>
      </c>
      <c r="L83">
        <f>NDMC_EOD!AA83+NDMC_EOD!AB83</f>
        <v>1.58</v>
      </c>
      <c r="M83">
        <f>TPDDL_EOD!AA83+TPDDL_EOD!AB83</f>
        <v>12</v>
      </c>
      <c r="N83">
        <f t="shared" si="6"/>
        <v>32.68</v>
      </c>
      <c r="O83" s="112">
        <f t="shared" si="7"/>
        <v>-7.9999999999998295E-2</v>
      </c>
      <c r="P83">
        <v>12.070379436964505</v>
      </c>
      <c r="Q83">
        <v>6.9828641370869038</v>
      </c>
      <c r="R83">
        <v>0</v>
      </c>
      <c r="S83">
        <v>1.5761321909424726</v>
      </c>
      <c r="T83">
        <v>11.97062423500612</v>
      </c>
      <c r="U83" s="114">
        <f t="shared" si="8"/>
        <v>32.6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12"/>
      <c r="I84">
        <f>BRPL_EOD!AA84+BRPL_EOD!AB84</f>
        <v>12.1</v>
      </c>
      <c r="J84">
        <f>BYPL_EOD!AA84+BYPL_EOD!AB84</f>
        <v>7</v>
      </c>
      <c r="K84">
        <f>MES_EOD!AA84+MES_EOD!AB84</f>
        <v>0</v>
      </c>
      <c r="L84">
        <f>NDMC_EOD!AA84+NDMC_EOD!AB84</f>
        <v>1.58</v>
      </c>
      <c r="M84">
        <f>TPDDL_EOD!AA84+TPDDL_EOD!AB84</f>
        <v>12</v>
      </c>
      <c r="N84">
        <f t="shared" si="6"/>
        <v>32.68</v>
      </c>
      <c r="O84" s="112">
        <f t="shared" si="7"/>
        <v>-7.9999999999998295E-2</v>
      </c>
      <c r="P84">
        <v>12.070379436964505</v>
      </c>
      <c r="Q84">
        <v>6.9828641370869038</v>
      </c>
      <c r="R84">
        <v>0</v>
      </c>
      <c r="S84">
        <v>1.5761321909424726</v>
      </c>
      <c r="T84">
        <v>11.97062423500612</v>
      </c>
      <c r="U84" s="114">
        <f t="shared" si="8"/>
        <v>32.6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84</v>
      </c>
      <c r="G85">
        <f t="shared" si="11"/>
        <v>32.6</v>
      </c>
      <c r="H85" s="112"/>
      <c r="I85">
        <f>BRPL_EOD!AA85+BRPL_EOD!AB85</f>
        <v>12.1</v>
      </c>
      <c r="J85">
        <f>BYPL_EOD!AA85+BYPL_EOD!AB85</f>
        <v>7</v>
      </c>
      <c r="K85">
        <f>MES_EOD!AA85+MES_EOD!AB85</f>
        <v>0</v>
      </c>
      <c r="L85">
        <f>NDMC_EOD!AA85+NDMC_EOD!AB85</f>
        <v>1.58</v>
      </c>
      <c r="M85">
        <f>TPDDL_EOD!AA85+TPDDL_EOD!AB85</f>
        <v>12</v>
      </c>
      <c r="N85">
        <f t="shared" si="6"/>
        <v>32.68</v>
      </c>
      <c r="O85" s="112">
        <f t="shared" si="7"/>
        <v>-7.9999999999998295E-2</v>
      </c>
      <c r="P85">
        <v>12.070379436964505</v>
      </c>
      <c r="Q85">
        <v>6.9828641370869038</v>
      </c>
      <c r="R85">
        <v>0</v>
      </c>
      <c r="S85">
        <v>1.5761321909424726</v>
      </c>
      <c r="T85">
        <v>11.97062423500612</v>
      </c>
      <c r="U85" s="114">
        <f t="shared" si="8"/>
        <v>32.6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84</v>
      </c>
      <c r="G86">
        <f t="shared" si="11"/>
        <v>32.6</v>
      </c>
      <c r="H86" s="112"/>
      <c r="I86">
        <f>BRPL_EOD!AA86+BRPL_EOD!AB86</f>
        <v>12.1</v>
      </c>
      <c r="J86">
        <f>BYPL_EOD!AA86+BYPL_EOD!AB86</f>
        <v>7</v>
      </c>
      <c r="K86">
        <f>MES_EOD!AA86+MES_EOD!AB86</f>
        <v>0</v>
      </c>
      <c r="L86">
        <f>NDMC_EOD!AA86+NDMC_EOD!AB86</f>
        <v>1.58</v>
      </c>
      <c r="M86">
        <f>TPDDL_EOD!AA86+TPDDL_EOD!AB86</f>
        <v>12</v>
      </c>
      <c r="N86">
        <f t="shared" si="6"/>
        <v>32.68</v>
      </c>
      <c r="O86" s="112">
        <f t="shared" si="7"/>
        <v>-7.9999999999998295E-2</v>
      </c>
      <c r="P86">
        <v>12.070379436964505</v>
      </c>
      <c r="Q86">
        <v>6.9828641370869038</v>
      </c>
      <c r="R86">
        <v>0</v>
      </c>
      <c r="S86">
        <v>1.5761321909424726</v>
      </c>
      <c r="T86">
        <v>11.97062423500612</v>
      </c>
      <c r="U86" s="114">
        <f t="shared" si="8"/>
        <v>32.6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12"/>
      <c r="I87">
        <f>BRPL_EOD!AA87+BRPL_EOD!AB87</f>
        <v>12.97</v>
      </c>
      <c r="J87">
        <f>BYPL_EOD!AA87+BYPL_EOD!AB87</f>
        <v>7.1</v>
      </c>
      <c r="K87">
        <f>MES_EOD!AA87+MES_EOD!AB87</f>
        <v>0</v>
      </c>
      <c r="L87">
        <f>NDMC_EOD!AA87+NDMC_EOD!AB87</f>
        <v>1.58</v>
      </c>
      <c r="M87">
        <f>TPDDL_EOD!AA87+TPDDL_EOD!AB87</f>
        <v>12</v>
      </c>
      <c r="N87">
        <f t="shared" si="6"/>
        <v>33.65</v>
      </c>
      <c r="O87" s="112">
        <f t="shared" si="7"/>
        <v>-4.9999999999997158E-2</v>
      </c>
      <c r="P87">
        <v>12.950728083209512</v>
      </c>
      <c r="Q87">
        <v>7.0894502228826157</v>
      </c>
      <c r="R87">
        <v>0</v>
      </c>
      <c r="S87">
        <v>1.5776523031203569</v>
      </c>
      <c r="T87">
        <v>11.98216939078752</v>
      </c>
      <c r="U87" s="114">
        <f t="shared" si="8"/>
        <v>33.6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12"/>
      <c r="I88">
        <f>BRPL_EOD!AA88+BRPL_EOD!AB88</f>
        <v>12.97</v>
      </c>
      <c r="J88">
        <f>BYPL_EOD!AA88+BYPL_EOD!AB88</f>
        <v>7.1</v>
      </c>
      <c r="K88">
        <f>MES_EOD!AA88+MES_EOD!AB88</f>
        <v>0</v>
      </c>
      <c r="L88">
        <f>NDMC_EOD!AA88+NDMC_EOD!AB88</f>
        <v>1.58</v>
      </c>
      <c r="M88">
        <f>TPDDL_EOD!AA88+TPDDL_EOD!AB88</f>
        <v>12</v>
      </c>
      <c r="N88">
        <f t="shared" si="6"/>
        <v>33.65</v>
      </c>
      <c r="O88" s="112">
        <f t="shared" si="7"/>
        <v>-4.9999999999997158E-2</v>
      </c>
      <c r="P88">
        <v>12.950728083209512</v>
      </c>
      <c r="Q88">
        <v>7.0894502228826157</v>
      </c>
      <c r="R88">
        <v>0</v>
      </c>
      <c r="S88">
        <v>1.5776523031203569</v>
      </c>
      <c r="T88">
        <v>11.98216939078752</v>
      </c>
      <c r="U88" s="114">
        <f t="shared" si="8"/>
        <v>33.6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12"/>
      <c r="I89">
        <f>BRPL_EOD!AA89+BRPL_EOD!AB89</f>
        <v>12.97</v>
      </c>
      <c r="J89">
        <f>BYPL_EOD!AA89+BYPL_EOD!AB89</f>
        <v>7.1</v>
      </c>
      <c r="K89">
        <f>MES_EOD!AA89+MES_EOD!AB89</f>
        <v>0</v>
      </c>
      <c r="L89">
        <f>NDMC_EOD!AA89+NDMC_EOD!AB89</f>
        <v>1.58</v>
      </c>
      <c r="M89">
        <f>TPDDL_EOD!AA89+TPDDL_EOD!AB89</f>
        <v>12</v>
      </c>
      <c r="N89">
        <f t="shared" si="6"/>
        <v>33.65</v>
      </c>
      <c r="O89" s="112">
        <f t="shared" si="7"/>
        <v>-4.9999999999997158E-2</v>
      </c>
      <c r="P89">
        <v>12.950728083209512</v>
      </c>
      <c r="Q89">
        <v>7.0894502228826157</v>
      </c>
      <c r="R89">
        <v>0</v>
      </c>
      <c r="S89">
        <v>1.5776523031203569</v>
      </c>
      <c r="T89">
        <v>11.98216939078752</v>
      </c>
      <c r="U89" s="114">
        <f t="shared" si="8"/>
        <v>33.6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12"/>
      <c r="I90">
        <f>BRPL_EOD!AA90+BRPL_EOD!AB90</f>
        <v>12.97</v>
      </c>
      <c r="J90">
        <f>BYPL_EOD!AA90+BYPL_EOD!AB90</f>
        <v>7.1</v>
      </c>
      <c r="K90">
        <f>MES_EOD!AA90+MES_EOD!AB90</f>
        <v>0</v>
      </c>
      <c r="L90">
        <f>NDMC_EOD!AA90+NDMC_EOD!AB90</f>
        <v>1.58</v>
      </c>
      <c r="M90">
        <f>TPDDL_EOD!AA90+TPDDL_EOD!AB90</f>
        <v>12</v>
      </c>
      <c r="N90">
        <f t="shared" si="6"/>
        <v>33.65</v>
      </c>
      <c r="O90" s="112">
        <f t="shared" si="7"/>
        <v>-4.9999999999997158E-2</v>
      </c>
      <c r="P90">
        <v>12.950728083209512</v>
      </c>
      <c r="Q90">
        <v>7.0894502228826157</v>
      </c>
      <c r="R90">
        <v>0</v>
      </c>
      <c r="S90">
        <v>1.5776523031203569</v>
      </c>
      <c r="T90">
        <v>11.98216939078752</v>
      </c>
      <c r="U90" s="114">
        <f t="shared" si="8"/>
        <v>33.6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12"/>
      <c r="I91">
        <f>BRPL_EOD!AA91+BRPL_EOD!AB91</f>
        <v>12.97</v>
      </c>
      <c r="J91">
        <f>BYPL_EOD!AA91+BYPL_EOD!AB91</f>
        <v>7.1</v>
      </c>
      <c r="K91">
        <f>MES_EOD!AA91+MES_EOD!AB91</f>
        <v>0</v>
      </c>
      <c r="L91">
        <f>NDMC_EOD!AA91+NDMC_EOD!AB91</f>
        <v>1.58</v>
      </c>
      <c r="M91">
        <f>TPDDL_EOD!AA91+TPDDL_EOD!AB91</f>
        <v>12</v>
      </c>
      <c r="N91">
        <f t="shared" si="6"/>
        <v>33.65</v>
      </c>
      <c r="O91" s="112">
        <f t="shared" si="7"/>
        <v>-4.9999999999997158E-2</v>
      </c>
      <c r="P91">
        <v>12.950728083209512</v>
      </c>
      <c r="Q91">
        <v>7.0894502228826157</v>
      </c>
      <c r="R91">
        <v>0</v>
      </c>
      <c r="S91">
        <v>1.5776523031203569</v>
      </c>
      <c r="T91">
        <v>11.98216939078752</v>
      </c>
      <c r="U91" s="114">
        <f t="shared" si="8"/>
        <v>33.6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84</v>
      </c>
      <c r="G92">
        <f t="shared" si="11"/>
        <v>32.6</v>
      </c>
      <c r="H92" s="112"/>
      <c r="I92">
        <f>BRPL_EOD!AA92+BRPL_EOD!AB92</f>
        <v>12.1</v>
      </c>
      <c r="J92">
        <f>BYPL_EOD!AA92+BYPL_EOD!AB92</f>
        <v>7</v>
      </c>
      <c r="K92">
        <f>MES_EOD!AA92+MES_EOD!AB92</f>
        <v>0</v>
      </c>
      <c r="L92">
        <f>NDMC_EOD!AA92+NDMC_EOD!AB92</f>
        <v>1.58</v>
      </c>
      <c r="M92">
        <f>TPDDL_EOD!AA92+TPDDL_EOD!AB92</f>
        <v>12</v>
      </c>
      <c r="N92">
        <f t="shared" si="6"/>
        <v>32.68</v>
      </c>
      <c r="O92" s="112">
        <f t="shared" si="7"/>
        <v>-7.9999999999998295E-2</v>
      </c>
      <c r="P92">
        <v>12.070379436964505</v>
      </c>
      <c r="Q92">
        <v>6.9828641370869038</v>
      </c>
      <c r="R92">
        <v>0</v>
      </c>
      <c r="S92">
        <v>1.5761321909424726</v>
      </c>
      <c r="T92">
        <v>11.97062423500612</v>
      </c>
      <c r="U92" s="114">
        <f t="shared" si="8"/>
        <v>32.6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84</v>
      </c>
      <c r="G93">
        <f t="shared" si="11"/>
        <v>32.6</v>
      </c>
      <c r="H93" s="112"/>
      <c r="I93">
        <f>BRPL_EOD!AA93+BRPL_EOD!AB93</f>
        <v>12.1</v>
      </c>
      <c r="J93">
        <f>BYPL_EOD!AA93+BYPL_EOD!AB93</f>
        <v>7</v>
      </c>
      <c r="K93">
        <f>MES_EOD!AA93+MES_EOD!AB93</f>
        <v>0</v>
      </c>
      <c r="L93">
        <f>NDMC_EOD!AA93+NDMC_EOD!AB93</f>
        <v>1.58</v>
      </c>
      <c r="M93">
        <f>TPDDL_EOD!AA93+TPDDL_EOD!AB93</f>
        <v>12</v>
      </c>
      <c r="N93">
        <f t="shared" si="6"/>
        <v>32.68</v>
      </c>
      <c r="O93" s="112">
        <f t="shared" si="7"/>
        <v>-7.9999999999998295E-2</v>
      </c>
      <c r="P93">
        <v>12.070379436964505</v>
      </c>
      <c r="Q93">
        <v>6.9828641370869038</v>
      </c>
      <c r="R93">
        <v>0</v>
      </c>
      <c r="S93">
        <v>1.5761321909424726</v>
      </c>
      <c r="T93">
        <v>11.97062423500612</v>
      </c>
      <c r="U93" s="114">
        <f t="shared" si="8"/>
        <v>32.6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84</v>
      </c>
      <c r="G94">
        <f t="shared" si="11"/>
        <v>32.6</v>
      </c>
      <c r="H94" s="112"/>
      <c r="I94">
        <f>BRPL_EOD!AA94+BRPL_EOD!AB94</f>
        <v>12.1</v>
      </c>
      <c r="J94">
        <f>BYPL_EOD!AA94+BYPL_EOD!AB94</f>
        <v>7</v>
      </c>
      <c r="K94">
        <f>MES_EOD!AA94+MES_EOD!AB94</f>
        <v>0</v>
      </c>
      <c r="L94">
        <f>NDMC_EOD!AA94+NDMC_EOD!AB94</f>
        <v>1.58</v>
      </c>
      <c r="M94">
        <f>TPDDL_EOD!AA94+TPDDL_EOD!AB94</f>
        <v>12</v>
      </c>
      <c r="N94">
        <f t="shared" si="6"/>
        <v>32.68</v>
      </c>
      <c r="O94" s="112">
        <f t="shared" si="7"/>
        <v>-7.9999999999998295E-2</v>
      </c>
      <c r="P94">
        <v>12.070379436964505</v>
      </c>
      <c r="Q94">
        <v>6.9828641370869038</v>
      </c>
      <c r="R94">
        <v>0</v>
      </c>
      <c r="S94">
        <v>1.5761321909424726</v>
      </c>
      <c r="T94">
        <v>11.97062423500612</v>
      </c>
      <c r="U94" s="114">
        <f t="shared" si="8"/>
        <v>32.6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32.6</v>
      </c>
      <c r="E95">
        <f>GT!N95</f>
        <v>0</v>
      </c>
      <c r="F95">
        <f t="shared" si="10"/>
        <v>84</v>
      </c>
      <c r="G95">
        <f t="shared" si="11"/>
        <v>32.6</v>
      </c>
      <c r="H95" s="112"/>
      <c r="I95">
        <f>BRPL_EOD!AA95+BRPL_EOD!AB95</f>
        <v>12.1</v>
      </c>
      <c r="J95">
        <f>BYPL_EOD!AA95+BYPL_EOD!AB95</f>
        <v>7</v>
      </c>
      <c r="K95">
        <f>MES_EOD!AA95+MES_EOD!AB95</f>
        <v>0</v>
      </c>
      <c r="L95">
        <f>NDMC_EOD!AA95+NDMC_EOD!AB95</f>
        <v>1.58</v>
      </c>
      <c r="M95">
        <f>TPDDL_EOD!AA95+TPDDL_EOD!AB95</f>
        <v>12</v>
      </c>
      <c r="N95">
        <f t="shared" si="6"/>
        <v>32.68</v>
      </c>
      <c r="O95" s="112">
        <f t="shared" si="7"/>
        <v>-7.9999999999998295E-2</v>
      </c>
      <c r="P95">
        <v>12.070379436964505</v>
      </c>
      <c r="Q95">
        <v>6.9828641370869038</v>
      </c>
      <c r="R95">
        <v>0</v>
      </c>
      <c r="S95">
        <v>1.5761321909424726</v>
      </c>
      <c r="T95">
        <v>11.97062423500612</v>
      </c>
      <c r="U95" s="114">
        <f t="shared" si="8"/>
        <v>32.6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32.6</v>
      </c>
      <c r="E96">
        <f>GT!N96</f>
        <v>0</v>
      </c>
      <c r="F96">
        <f t="shared" si="10"/>
        <v>84</v>
      </c>
      <c r="G96">
        <f t="shared" si="11"/>
        <v>32.6</v>
      </c>
      <c r="H96" s="112"/>
      <c r="I96">
        <f>BRPL_EOD!AA96+BRPL_EOD!AB96</f>
        <v>12.1</v>
      </c>
      <c r="J96">
        <f>BYPL_EOD!AA96+BYPL_EOD!AB96</f>
        <v>7</v>
      </c>
      <c r="K96">
        <f>MES_EOD!AA96+MES_EOD!AB96</f>
        <v>0</v>
      </c>
      <c r="L96">
        <f>NDMC_EOD!AA96+NDMC_EOD!AB96</f>
        <v>1.58</v>
      </c>
      <c r="M96">
        <f>TPDDL_EOD!AA96+TPDDL_EOD!AB96</f>
        <v>12</v>
      </c>
      <c r="N96">
        <f t="shared" si="6"/>
        <v>32.68</v>
      </c>
      <c r="O96" s="112">
        <f t="shared" si="7"/>
        <v>-7.9999999999998295E-2</v>
      </c>
      <c r="P96">
        <v>12.070379436964505</v>
      </c>
      <c r="Q96">
        <v>6.9828641370869038</v>
      </c>
      <c r="R96">
        <v>0</v>
      </c>
      <c r="S96">
        <v>1.5761321909424726</v>
      </c>
      <c r="T96">
        <v>11.97062423500612</v>
      </c>
      <c r="U96" s="114">
        <f t="shared" si="8"/>
        <v>32.6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32.6</v>
      </c>
      <c r="E97">
        <f>GT!N97</f>
        <v>0</v>
      </c>
      <c r="F97">
        <f t="shared" si="10"/>
        <v>84</v>
      </c>
      <c r="G97">
        <f t="shared" si="11"/>
        <v>32.6</v>
      </c>
      <c r="H97" s="112"/>
      <c r="I97">
        <f>BRPL_EOD!AA97+BRPL_EOD!AB97</f>
        <v>12.1</v>
      </c>
      <c r="J97">
        <f>BYPL_EOD!AA97+BYPL_EOD!AB97</f>
        <v>7</v>
      </c>
      <c r="K97">
        <f>MES_EOD!AA97+MES_EOD!AB97</f>
        <v>0</v>
      </c>
      <c r="L97">
        <f>NDMC_EOD!AA97+NDMC_EOD!AB97</f>
        <v>1.58</v>
      </c>
      <c r="M97">
        <f>TPDDL_EOD!AA97+TPDDL_EOD!AB97</f>
        <v>12</v>
      </c>
      <c r="N97">
        <f t="shared" si="6"/>
        <v>32.68</v>
      </c>
      <c r="O97" s="112">
        <f t="shared" si="7"/>
        <v>-7.9999999999998295E-2</v>
      </c>
      <c r="P97">
        <v>12.070379436964505</v>
      </c>
      <c r="Q97">
        <v>6.9828641370869038</v>
      </c>
      <c r="R97">
        <v>0</v>
      </c>
      <c r="S97">
        <v>1.5761321909424726</v>
      </c>
      <c r="T97">
        <v>11.97062423500612</v>
      </c>
      <c r="U97" s="114">
        <f t="shared" si="8"/>
        <v>32.6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32.6</v>
      </c>
      <c r="E98">
        <f>GT!N98</f>
        <v>0</v>
      </c>
      <c r="F98">
        <f t="shared" si="10"/>
        <v>84</v>
      </c>
      <c r="G98">
        <f t="shared" si="11"/>
        <v>32.6</v>
      </c>
      <c r="H98" s="112"/>
      <c r="I98">
        <f>BRPL_EOD!AA98+BRPL_EOD!AB98</f>
        <v>12.1</v>
      </c>
      <c r="J98">
        <f>BYPL_EOD!AA98+BYPL_EOD!AB98</f>
        <v>7</v>
      </c>
      <c r="K98">
        <f>MES_EOD!AA98+MES_EOD!AB98</f>
        <v>0</v>
      </c>
      <c r="L98">
        <f>NDMC_EOD!AA98+NDMC_EOD!AB98</f>
        <v>1.58</v>
      </c>
      <c r="M98">
        <f>TPDDL_EOD!AA98+TPDDL_EOD!AB98</f>
        <v>12</v>
      </c>
      <c r="N98">
        <f t="shared" si="6"/>
        <v>32.68</v>
      </c>
      <c r="O98" s="112">
        <f t="shared" si="7"/>
        <v>-7.9999999999998295E-2</v>
      </c>
      <c r="P98">
        <v>12.070379436964505</v>
      </c>
      <c r="Q98">
        <v>6.9828641370869038</v>
      </c>
      <c r="R98">
        <v>0</v>
      </c>
      <c r="S98">
        <v>1.5761321909424726</v>
      </c>
      <c r="T98">
        <v>11.97062423500612</v>
      </c>
      <c r="U98" s="114">
        <f t="shared" si="8"/>
        <v>32.6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1.974</v>
      </c>
      <c r="C99" s="114">
        <f t="shared" ref="C99:U99" si="12">SUM(C3:C98)/4000</f>
        <v>0.03</v>
      </c>
      <c r="D99" s="114">
        <f t="shared" si="12"/>
        <v>0.7786999999999995</v>
      </c>
      <c r="E99" s="114">
        <f t="shared" si="12"/>
        <v>2.1999999999999999E-2</v>
      </c>
      <c r="F99" s="114">
        <f t="shared" si="12"/>
        <v>2.004</v>
      </c>
      <c r="G99" s="114">
        <f t="shared" si="12"/>
        <v>0.80069999999999975</v>
      </c>
      <c r="H99" s="114"/>
      <c r="I99" s="114">
        <f t="shared" si="12"/>
        <v>0.24369500000000011</v>
      </c>
      <c r="J99" s="114">
        <f t="shared" si="12"/>
        <v>0.15396750000000006</v>
      </c>
      <c r="K99" s="114">
        <f t="shared" si="12"/>
        <v>0</v>
      </c>
      <c r="L99" s="114">
        <f t="shared" si="12"/>
        <v>3.6080000000000029E-2</v>
      </c>
      <c r="M99" s="114">
        <f t="shared" si="12"/>
        <v>0.37547500000000006</v>
      </c>
      <c r="N99" s="114">
        <f t="shared" si="12"/>
        <v>0.8092174999999997</v>
      </c>
      <c r="O99" s="114">
        <f t="shared" si="12"/>
        <v>-8.5175000000000008E-3</v>
      </c>
      <c r="P99" s="114">
        <f t="shared" si="12"/>
        <v>0.24137974738248355</v>
      </c>
      <c r="Q99" s="114">
        <f t="shared" si="12"/>
        <v>0.15242224289558423</v>
      </c>
      <c r="R99" s="114">
        <f t="shared" si="12"/>
        <v>0</v>
      </c>
      <c r="S99" s="114">
        <f t="shared" si="12"/>
        <v>3.5714131282731557E-2</v>
      </c>
      <c r="T99" s="114">
        <f t="shared" si="12"/>
        <v>0.37118387843920059</v>
      </c>
      <c r="U99" s="114">
        <f t="shared" si="12"/>
        <v>0.80069999999999975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274.5</v>
      </c>
      <c r="E3">
        <f>BAWANA!AM3</f>
        <v>0</v>
      </c>
      <c r="F3">
        <f>(B3+C3)*0.8</f>
        <v>256</v>
      </c>
      <c r="G3">
        <f>(D3+E3)</f>
        <v>274.5</v>
      </c>
      <c r="H3" s="112"/>
      <c r="I3">
        <f>BRPL_EOD!AI3+BRPL_EOD!AJ3</f>
        <v>127.72</v>
      </c>
      <c r="J3">
        <f>BYPL_EOD!AI3+BYPL_EOD!AJ3</f>
        <v>57.19</v>
      </c>
      <c r="K3">
        <f>MES_EOD!AI3+MES_EOD!AJ3</f>
        <v>4.7699999999999996</v>
      </c>
      <c r="L3">
        <f>NDMC_EOD!AI3+NDMC_EOD!AJ3</f>
        <v>18.11</v>
      </c>
      <c r="M3">
        <f>TPDDL_EOD!AI3+TPDDL_EOD!AJ3</f>
        <v>66.72</v>
      </c>
      <c r="N3">
        <f t="shared" ref="N3:N66" si="0">SUM(I3:M3)</f>
        <v>274.51</v>
      </c>
      <c r="O3" s="112">
        <f t="shared" ref="O3:O66" si="1">G3-N3</f>
        <v>-9.9999999999909051E-3</v>
      </c>
      <c r="P3">
        <v>127.71534734618047</v>
      </c>
      <c r="Q3">
        <v>57.187916651488109</v>
      </c>
      <c r="R3">
        <v>4.7698262358384023</v>
      </c>
      <c r="S3">
        <v>18.109340279042659</v>
      </c>
      <c r="T3">
        <v>66.717569487450362</v>
      </c>
      <c r="U3" s="114">
        <f t="shared" ref="U3:U66" si="2">SUM(P3:T3)</f>
        <v>274.5</v>
      </c>
      <c r="V3" s="112">
        <f t="shared" ref="V3:V66" si="3">G3-U3</f>
        <v>0</v>
      </c>
      <c r="Y3">
        <f>BAWANA!AW3+BAWANA!AX3</f>
        <v>30.5</v>
      </c>
      <c r="Z3">
        <f>BAWANA!BD3+BAWANA!BE3</f>
        <v>0</v>
      </c>
      <c r="AA3">
        <f>BAWANA!X3+BAWANA!Y3</f>
        <v>30.5</v>
      </c>
      <c r="AB3">
        <f>BAWANA!AE3+BAWANA!AF3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274.5</v>
      </c>
      <c r="E4">
        <f>BAWANA!AM4</f>
        <v>0</v>
      </c>
      <c r="F4">
        <f t="shared" ref="F4:F67" si="4">(B4+C4)*0.8</f>
        <v>256</v>
      </c>
      <c r="G4">
        <f t="shared" ref="G4:G67" si="5">(D4+E4)</f>
        <v>274.5</v>
      </c>
      <c r="H4" s="112"/>
      <c r="I4">
        <f>BRPL_EOD!AI4+BRPL_EOD!AJ4</f>
        <v>127.72</v>
      </c>
      <c r="J4">
        <f>BYPL_EOD!AI4+BYPL_EOD!AJ4</f>
        <v>57.19</v>
      </c>
      <c r="K4">
        <f>MES_EOD!AI4+MES_EOD!AJ4</f>
        <v>4.7699999999999996</v>
      </c>
      <c r="L4">
        <f>NDMC_EOD!AI4+NDMC_EOD!AJ4</f>
        <v>18.11</v>
      </c>
      <c r="M4">
        <f>TPDDL_EOD!AI4+TPDDL_EOD!AJ4</f>
        <v>66.72</v>
      </c>
      <c r="N4">
        <f t="shared" si="0"/>
        <v>274.51</v>
      </c>
      <c r="O4" s="112">
        <f t="shared" si="1"/>
        <v>-9.9999999999909051E-3</v>
      </c>
      <c r="P4">
        <v>127.71534734618047</v>
      </c>
      <c r="Q4">
        <v>57.187916651488109</v>
      </c>
      <c r="R4">
        <v>4.7698262358384023</v>
      </c>
      <c r="S4">
        <v>18.109340279042659</v>
      </c>
      <c r="T4">
        <v>66.717569487450362</v>
      </c>
      <c r="U4" s="114">
        <f t="shared" si="2"/>
        <v>274.5</v>
      </c>
      <c r="V4" s="112">
        <f t="shared" si="3"/>
        <v>0</v>
      </c>
      <c r="Y4">
        <f>BAWANA!AW4+BAWANA!AX4</f>
        <v>30.5</v>
      </c>
      <c r="Z4">
        <f>BAWANA!BD4+BAWANA!BE4</f>
        <v>0</v>
      </c>
      <c r="AA4">
        <f>BAWANA!X4+BAWANA!Y4</f>
        <v>30.5</v>
      </c>
      <c r="AB4">
        <f>BAWANA!AE4+BAWANA!AF4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274.5</v>
      </c>
      <c r="E5">
        <f>BAWANA!AM5</f>
        <v>0</v>
      </c>
      <c r="F5">
        <f t="shared" si="4"/>
        <v>256</v>
      </c>
      <c r="G5">
        <f t="shared" si="5"/>
        <v>274.5</v>
      </c>
      <c r="H5" s="112"/>
      <c r="I5">
        <f>BRPL_EOD!AI5+BRPL_EOD!AJ5</f>
        <v>127.72</v>
      </c>
      <c r="J5">
        <f>BYPL_EOD!AI5+BYPL_EOD!AJ5</f>
        <v>57.19</v>
      </c>
      <c r="K5">
        <f>MES_EOD!AI5+MES_EOD!AJ5</f>
        <v>4.7699999999999996</v>
      </c>
      <c r="L5">
        <f>NDMC_EOD!AI5+NDMC_EOD!AJ5</f>
        <v>18.11</v>
      </c>
      <c r="M5">
        <f>TPDDL_EOD!AI5+TPDDL_EOD!AJ5</f>
        <v>66.72</v>
      </c>
      <c r="N5">
        <f t="shared" si="0"/>
        <v>274.51</v>
      </c>
      <c r="O5" s="112">
        <f t="shared" si="1"/>
        <v>-9.9999999999909051E-3</v>
      </c>
      <c r="P5">
        <v>127.71534734618047</v>
      </c>
      <c r="Q5">
        <v>57.187916651488109</v>
      </c>
      <c r="R5">
        <v>4.7698262358384023</v>
      </c>
      <c r="S5">
        <v>18.109340279042659</v>
      </c>
      <c r="T5">
        <v>66.717569487450362</v>
      </c>
      <c r="U5" s="114">
        <f t="shared" si="2"/>
        <v>274.5</v>
      </c>
      <c r="V5" s="112">
        <f t="shared" si="3"/>
        <v>0</v>
      </c>
      <c r="Y5">
        <f>BAWANA!AW5+BAWANA!AX5</f>
        <v>30.5</v>
      </c>
      <c r="Z5">
        <f>BAWANA!BD5+BAWANA!BE5</f>
        <v>0</v>
      </c>
      <c r="AA5">
        <f>BAWANA!X5+BAWANA!Y5</f>
        <v>30.5</v>
      </c>
      <c r="AB5">
        <f>BAWANA!AE5+BAWANA!AF5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274.5</v>
      </c>
      <c r="E6">
        <f>BAWANA!AM6</f>
        <v>0</v>
      </c>
      <c r="F6">
        <f t="shared" si="4"/>
        <v>256</v>
      </c>
      <c r="G6">
        <f t="shared" si="5"/>
        <v>274.5</v>
      </c>
      <c r="H6" s="112"/>
      <c r="I6">
        <f>BRPL_EOD!AI6+BRPL_EOD!AJ6</f>
        <v>127.72</v>
      </c>
      <c r="J6">
        <f>BYPL_EOD!AI6+BYPL_EOD!AJ6</f>
        <v>57.19</v>
      </c>
      <c r="K6">
        <f>MES_EOD!AI6+MES_EOD!AJ6</f>
        <v>4.7699999999999996</v>
      </c>
      <c r="L6">
        <f>NDMC_EOD!AI6+NDMC_EOD!AJ6</f>
        <v>18.11</v>
      </c>
      <c r="M6">
        <f>TPDDL_EOD!AI6+TPDDL_EOD!AJ6</f>
        <v>66.72</v>
      </c>
      <c r="N6">
        <f t="shared" si="0"/>
        <v>274.51</v>
      </c>
      <c r="O6" s="112">
        <f t="shared" si="1"/>
        <v>-9.9999999999909051E-3</v>
      </c>
      <c r="P6">
        <v>127.71534734618047</v>
      </c>
      <c r="Q6">
        <v>57.187916651488109</v>
      </c>
      <c r="R6">
        <v>4.7698262358384023</v>
      </c>
      <c r="S6">
        <v>18.109340279042659</v>
      </c>
      <c r="T6">
        <v>66.717569487450362</v>
      </c>
      <c r="U6" s="114">
        <f t="shared" si="2"/>
        <v>274.5</v>
      </c>
      <c r="V6" s="112">
        <f t="shared" si="3"/>
        <v>0</v>
      </c>
      <c r="Y6">
        <f>BAWANA!AW6+BAWANA!AX6</f>
        <v>30.5</v>
      </c>
      <c r="Z6">
        <f>BAWANA!BD6+BAWANA!BE6</f>
        <v>0</v>
      </c>
      <c r="AA6">
        <f>BAWANA!X6+BAWANA!Y6</f>
        <v>30.5</v>
      </c>
      <c r="AB6">
        <f>BAWANA!AE6+BAWANA!AF6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274.5</v>
      </c>
      <c r="E7">
        <f>BAWANA!AM7</f>
        <v>0</v>
      </c>
      <c r="F7">
        <f t="shared" si="4"/>
        <v>256</v>
      </c>
      <c r="G7">
        <f t="shared" si="5"/>
        <v>274.5</v>
      </c>
      <c r="H7" s="112"/>
      <c r="I7">
        <f>BRPL_EOD!AI7+BRPL_EOD!AJ7</f>
        <v>127.72</v>
      </c>
      <c r="J7">
        <f>BYPL_EOD!AI7+BYPL_EOD!AJ7</f>
        <v>57.19</v>
      </c>
      <c r="K7">
        <f>MES_EOD!AI7+MES_EOD!AJ7</f>
        <v>4.7699999999999996</v>
      </c>
      <c r="L7">
        <f>NDMC_EOD!AI7+NDMC_EOD!AJ7</f>
        <v>18.11</v>
      </c>
      <c r="M7">
        <f>TPDDL_EOD!AI7+TPDDL_EOD!AJ7</f>
        <v>66.72</v>
      </c>
      <c r="N7">
        <f t="shared" si="0"/>
        <v>274.51</v>
      </c>
      <c r="O7" s="112">
        <f t="shared" si="1"/>
        <v>-9.9999999999909051E-3</v>
      </c>
      <c r="P7">
        <v>127.71534734618047</v>
      </c>
      <c r="Q7">
        <v>57.187916651488109</v>
      </c>
      <c r="R7">
        <v>4.7698262358384023</v>
      </c>
      <c r="S7">
        <v>18.109340279042659</v>
      </c>
      <c r="T7">
        <v>66.717569487450362</v>
      </c>
      <c r="U7" s="114">
        <f t="shared" si="2"/>
        <v>274.5</v>
      </c>
      <c r="V7" s="112">
        <f t="shared" si="3"/>
        <v>0</v>
      </c>
      <c r="Y7">
        <f>BAWANA!AW7+BAWANA!AX7</f>
        <v>30.5</v>
      </c>
      <c r="Z7">
        <f>BAWANA!BD7+BAWANA!BE7</f>
        <v>0</v>
      </c>
      <c r="AA7">
        <f>BAWANA!X7+BAWANA!Y7</f>
        <v>30.5</v>
      </c>
      <c r="AB7">
        <f>BAWANA!AE7+BAWANA!AF7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274.5</v>
      </c>
      <c r="E8">
        <f>BAWANA!AM8</f>
        <v>0</v>
      </c>
      <c r="F8">
        <f t="shared" si="4"/>
        <v>256</v>
      </c>
      <c r="G8">
        <f t="shared" si="5"/>
        <v>274.5</v>
      </c>
      <c r="H8" s="112"/>
      <c r="I8">
        <f>BRPL_EOD!AI8+BRPL_EOD!AJ8</f>
        <v>127.72</v>
      </c>
      <c r="J8">
        <f>BYPL_EOD!AI8+BYPL_EOD!AJ8</f>
        <v>57.19</v>
      </c>
      <c r="K8">
        <f>MES_EOD!AI8+MES_EOD!AJ8</f>
        <v>4.7699999999999996</v>
      </c>
      <c r="L8">
        <f>NDMC_EOD!AI8+NDMC_EOD!AJ8</f>
        <v>18.11</v>
      </c>
      <c r="M8">
        <f>TPDDL_EOD!AI8+TPDDL_EOD!AJ8</f>
        <v>66.72</v>
      </c>
      <c r="N8">
        <f t="shared" si="0"/>
        <v>274.51</v>
      </c>
      <c r="O8" s="112">
        <f t="shared" si="1"/>
        <v>-9.9999999999909051E-3</v>
      </c>
      <c r="P8">
        <v>127.71534734618047</v>
      </c>
      <c r="Q8">
        <v>57.187916651488109</v>
      </c>
      <c r="R8">
        <v>4.7698262358384023</v>
      </c>
      <c r="S8">
        <v>18.109340279042659</v>
      </c>
      <c r="T8">
        <v>66.717569487450362</v>
      </c>
      <c r="U8" s="114">
        <f t="shared" si="2"/>
        <v>274.5</v>
      </c>
      <c r="V8" s="112">
        <f t="shared" si="3"/>
        <v>0</v>
      </c>
      <c r="Y8">
        <f>BAWANA!AW8+BAWANA!AX8</f>
        <v>30.5</v>
      </c>
      <c r="Z8">
        <f>BAWANA!BD8+BAWANA!BE8</f>
        <v>0</v>
      </c>
      <c r="AA8">
        <f>BAWANA!X8+BAWANA!Y8</f>
        <v>30.5</v>
      </c>
      <c r="AB8">
        <f>BAWANA!AE8+BAWANA!AF8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274.5</v>
      </c>
      <c r="E9">
        <f>BAWANA!AM9</f>
        <v>0</v>
      </c>
      <c r="F9">
        <f t="shared" si="4"/>
        <v>256</v>
      </c>
      <c r="G9">
        <f t="shared" si="5"/>
        <v>274.5</v>
      </c>
      <c r="H9" s="112"/>
      <c r="I9">
        <f>BRPL_EOD!AI9+BRPL_EOD!AJ9</f>
        <v>127.72</v>
      </c>
      <c r="J9">
        <f>BYPL_EOD!AI9+BYPL_EOD!AJ9</f>
        <v>57.19</v>
      </c>
      <c r="K9">
        <f>MES_EOD!AI9+MES_EOD!AJ9</f>
        <v>4.7699999999999996</v>
      </c>
      <c r="L9">
        <f>NDMC_EOD!AI9+NDMC_EOD!AJ9</f>
        <v>18.11</v>
      </c>
      <c r="M9">
        <f>TPDDL_EOD!AI9+TPDDL_EOD!AJ9</f>
        <v>66.72</v>
      </c>
      <c r="N9">
        <f t="shared" si="0"/>
        <v>274.51</v>
      </c>
      <c r="O9" s="112">
        <f t="shared" si="1"/>
        <v>-9.9999999999909051E-3</v>
      </c>
      <c r="P9">
        <v>127.71534734618047</v>
      </c>
      <c r="Q9">
        <v>57.187916651488109</v>
      </c>
      <c r="R9">
        <v>4.7698262358384023</v>
      </c>
      <c r="S9">
        <v>18.109340279042659</v>
      </c>
      <c r="T9">
        <v>66.717569487450362</v>
      </c>
      <c r="U9" s="114">
        <f t="shared" si="2"/>
        <v>274.5</v>
      </c>
      <c r="V9" s="112">
        <f t="shared" si="3"/>
        <v>0</v>
      </c>
      <c r="Y9">
        <f>BAWANA!AW9+BAWANA!AX9</f>
        <v>30.5</v>
      </c>
      <c r="Z9">
        <f>BAWANA!BD9+BAWANA!BE9</f>
        <v>0</v>
      </c>
      <c r="AA9">
        <f>BAWANA!X9+BAWANA!Y9</f>
        <v>30.5</v>
      </c>
      <c r="AB9">
        <f>BAWANA!AE9+BAWANA!AF9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274.5</v>
      </c>
      <c r="E10">
        <f>BAWANA!AM10</f>
        <v>0</v>
      </c>
      <c r="F10">
        <f t="shared" si="4"/>
        <v>256</v>
      </c>
      <c r="G10">
        <f t="shared" si="5"/>
        <v>274.5</v>
      </c>
      <c r="H10" s="112"/>
      <c r="I10">
        <f>BRPL_EOD!AI10+BRPL_EOD!AJ10</f>
        <v>127.72</v>
      </c>
      <c r="J10">
        <f>BYPL_EOD!AI10+BYPL_EOD!AJ10</f>
        <v>57.19</v>
      </c>
      <c r="K10">
        <f>MES_EOD!AI10+MES_EOD!AJ10</f>
        <v>4.7699999999999996</v>
      </c>
      <c r="L10">
        <f>NDMC_EOD!AI10+NDMC_EOD!AJ10</f>
        <v>18.11</v>
      </c>
      <c r="M10">
        <f>TPDDL_EOD!AI10+TPDDL_EOD!AJ10</f>
        <v>66.72</v>
      </c>
      <c r="N10">
        <f t="shared" si="0"/>
        <v>274.51</v>
      </c>
      <c r="O10" s="112">
        <f t="shared" si="1"/>
        <v>-9.9999999999909051E-3</v>
      </c>
      <c r="P10">
        <v>127.71534734618047</v>
      </c>
      <c r="Q10">
        <v>57.187916651488109</v>
      </c>
      <c r="R10">
        <v>4.7698262358384023</v>
      </c>
      <c r="S10">
        <v>18.109340279042659</v>
      </c>
      <c r="T10">
        <v>66.717569487450362</v>
      </c>
      <c r="U10" s="114">
        <f t="shared" si="2"/>
        <v>274.5</v>
      </c>
      <c r="V10" s="112">
        <f t="shared" si="3"/>
        <v>0</v>
      </c>
      <c r="Y10">
        <f>BAWANA!AW10+BAWANA!AX10</f>
        <v>30.5</v>
      </c>
      <c r="Z10">
        <f>BAWANA!BD10+BAWANA!BE10</f>
        <v>0</v>
      </c>
      <c r="AA10">
        <f>BAWANA!X10+BAWANA!Y10</f>
        <v>30.5</v>
      </c>
      <c r="AB10">
        <f>BAWANA!AE10+BAWANA!AF10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279</v>
      </c>
      <c r="E11">
        <f>BAWANA!AM11</f>
        <v>0</v>
      </c>
      <c r="F11">
        <f t="shared" si="4"/>
        <v>256</v>
      </c>
      <c r="G11">
        <f t="shared" si="5"/>
        <v>279</v>
      </c>
      <c r="H11" s="112"/>
      <c r="I11">
        <f>BRPL_EOD!AI11+BRPL_EOD!AJ11</f>
        <v>129.81</v>
      </c>
      <c r="J11">
        <f>BYPL_EOD!AI11+BYPL_EOD!AJ11</f>
        <v>58.13</v>
      </c>
      <c r="K11">
        <f>MES_EOD!AI11+MES_EOD!AJ11</f>
        <v>4.84</v>
      </c>
      <c r="L11">
        <f>NDMC_EOD!AI11+NDMC_EOD!AJ11</f>
        <v>18.41</v>
      </c>
      <c r="M11">
        <f>TPDDL_EOD!AI11+TPDDL_EOD!AJ11</f>
        <v>67.81</v>
      </c>
      <c r="N11">
        <f t="shared" si="0"/>
        <v>279</v>
      </c>
      <c r="O11" s="112">
        <f t="shared" si="1"/>
        <v>0</v>
      </c>
      <c r="P11">
        <v>129.81</v>
      </c>
      <c r="Q11">
        <v>58.13</v>
      </c>
      <c r="R11">
        <v>4.84</v>
      </c>
      <c r="S11">
        <v>18.41</v>
      </c>
      <c r="T11">
        <v>67.81</v>
      </c>
      <c r="U11" s="114">
        <f t="shared" si="2"/>
        <v>279</v>
      </c>
      <c r="V11" s="112">
        <f t="shared" si="3"/>
        <v>0</v>
      </c>
      <c r="Y11">
        <f>BAWANA!AW11+BAWANA!AX11</f>
        <v>31</v>
      </c>
      <c r="Z11">
        <f>BAWANA!BD11+BAWANA!BE11</f>
        <v>0</v>
      </c>
      <c r="AA11">
        <f>BAWANA!X11+BAWANA!Y11</f>
        <v>31</v>
      </c>
      <c r="AB11">
        <f>BAWANA!AE11+BAWANA!AF11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279</v>
      </c>
      <c r="E12">
        <f>BAWANA!AM12</f>
        <v>0</v>
      </c>
      <c r="F12">
        <f t="shared" si="4"/>
        <v>256</v>
      </c>
      <c r="G12">
        <f t="shared" si="5"/>
        <v>279</v>
      </c>
      <c r="H12" s="112"/>
      <c r="I12">
        <f>BRPL_EOD!AI12+BRPL_EOD!AJ12</f>
        <v>129.81</v>
      </c>
      <c r="J12">
        <f>BYPL_EOD!AI12+BYPL_EOD!AJ12</f>
        <v>58.13</v>
      </c>
      <c r="K12">
        <f>MES_EOD!AI12+MES_EOD!AJ12</f>
        <v>4.84</v>
      </c>
      <c r="L12">
        <f>NDMC_EOD!AI12+NDMC_EOD!AJ12</f>
        <v>18.41</v>
      </c>
      <c r="M12">
        <f>TPDDL_EOD!AI12+TPDDL_EOD!AJ12</f>
        <v>67.81</v>
      </c>
      <c r="N12">
        <f t="shared" si="0"/>
        <v>279</v>
      </c>
      <c r="O12" s="112">
        <f t="shared" si="1"/>
        <v>0</v>
      </c>
      <c r="P12">
        <v>129.81</v>
      </c>
      <c r="Q12">
        <v>58.13</v>
      </c>
      <c r="R12">
        <v>4.84</v>
      </c>
      <c r="S12">
        <v>18.41</v>
      </c>
      <c r="T12">
        <v>67.81</v>
      </c>
      <c r="U12" s="114">
        <f t="shared" si="2"/>
        <v>279</v>
      </c>
      <c r="V12" s="112">
        <f t="shared" si="3"/>
        <v>0</v>
      </c>
      <c r="Y12">
        <f>BAWANA!AW12+BAWANA!AX12</f>
        <v>31</v>
      </c>
      <c r="Z12">
        <f>BAWANA!BD12+BAWANA!BE12</f>
        <v>0</v>
      </c>
      <c r="AA12">
        <f>BAWANA!X12+BAWANA!Y12</f>
        <v>31</v>
      </c>
      <c r="AB12">
        <f>BAWANA!AE12+BAWANA!AF12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264</v>
      </c>
      <c r="E13">
        <f>BAWANA!AM13</f>
        <v>0</v>
      </c>
      <c r="F13">
        <f t="shared" si="4"/>
        <v>256</v>
      </c>
      <c r="G13">
        <f t="shared" si="5"/>
        <v>264</v>
      </c>
      <c r="H13" s="112"/>
      <c r="I13">
        <f>BRPL_EOD!AI13+BRPL_EOD!AJ13</f>
        <v>110</v>
      </c>
      <c r="J13">
        <f>BYPL_EOD!AI13+BYPL_EOD!AJ13</f>
        <v>60</v>
      </c>
      <c r="K13">
        <f>MES_EOD!AI13+MES_EOD!AJ13</f>
        <v>5</v>
      </c>
      <c r="L13">
        <f>NDMC_EOD!AI13+NDMC_EOD!AJ13</f>
        <v>19</v>
      </c>
      <c r="M13">
        <f>TPDDL_EOD!AI13+TPDDL_EOD!AJ13</f>
        <v>70</v>
      </c>
      <c r="N13">
        <f t="shared" si="0"/>
        <v>264</v>
      </c>
      <c r="O13" s="112">
        <f t="shared" si="1"/>
        <v>0</v>
      </c>
      <c r="P13">
        <v>110</v>
      </c>
      <c r="Q13">
        <v>60</v>
      </c>
      <c r="R13">
        <v>5</v>
      </c>
      <c r="S13">
        <v>19</v>
      </c>
      <c r="T13">
        <v>70</v>
      </c>
      <c r="U13" s="114">
        <f t="shared" si="2"/>
        <v>264</v>
      </c>
      <c r="V13" s="112">
        <f t="shared" si="3"/>
        <v>0</v>
      </c>
      <c r="Y13">
        <f>BAWANA!AW13+BAWANA!AX13</f>
        <v>32</v>
      </c>
      <c r="Z13">
        <f>BAWANA!BD13+BAWANA!BE13</f>
        <v>0</v>
      </c>
      <c r="AA13">
        <f>BAWANA!X13+BAWANA!Y13</f>
        <v>32</v>
      </c>
      <c r="AB13">
        <f>BAWANA!AE13+BAWANA!AF13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234</v>
      </c>
      <c r="E14">
        <f>BAWANA!AM14</f>
        <v>0</v>
      </c>
      <c r="F14">
        <f t="shared" si="4"/>
        <v>256</v>
      </c>
      <c r="G14">
        <f t="shared" si="5"/>
        <v>234</v>
      </c>
      <c r="H14" s="112"/>
      <c r="I14">
        <f>BRPL_EOD!AI14+BRPL_EOD!AJ14</f>
        <v>80</v>
      </c>
      <c r="J14">
        <f>BYPL_EOD!AI14+BYPL_EOD!AJ14</f>
        <v>60</v>
      </c>
      <c r="K14">
        <f>MES_EOD!AI14+MES_EOD!AJ14</f>
        <v>5</v>
      </c>
      <c r="L14">
        <f>NDMC_EOD!AI14+NDMC_EOD!AJ14</f>
        <v>19</v>
      </c>
      <c r="M14">
        <f>TPDDL_EOD!AI14+TPDDL_EOD!AJ14</f>
        <v>70</v>
      </c>
      <c r="N14">
        <f t="shared" si="0"/>
        <v>234</v>
      </c>
      <c r="O14" s="112">
        <f t="shared" si="1"/>
        <v>0</v>
      </c>
      <c r="P14">
        <v>80</v>
      </c>
      <c r="Q14">
        <v>60</v>
      </c>
      <c r="R14">
        <v>5</v>
      </c>
      <c r="S14">
        <v>19</v>
      </c>
      <c r="T14">
        <v>70</v>
      </c>
      <c r="U14" s="114">
        <f t="shared" si="2"/>
        <v>234</v>
      </c>
      <c r="V14" s="112">
        <f t="shared" si="3"/>
        <v>0</v>
      </c>
      <c r="Y14">
        <f>BAWANA!AW14+BAWANA!AX14</f>
        <v>32</v>
      </c>
      <c r="Z14">
        <f>BAWANA!BD14+BAWANA!BE14</f>
        <v>4</v>
      </c>
      <c r="AA14">
        <f>BAWANA!X14+BAWANA!Y14</f>
        <v>32</v>
      </c>
      <c r="AB14">
        <f>BAWANA!AE14+BAWANA!AF14</f>
        <v>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234</v>
      </c>
      <c r="E15">
        <f>BAWANA!AM15</f>
        <v>0</v>
      </c>
      <c r="F15">
        <f t="shared" si="4"/>
        <v>256</v>
      </c>
      <c r="G15">
        <f t="shared" si="5"/>
        <v>234</v>
      </c>
      <c r="H15" s="112"/>
      <c r="I15">
        <f>BRPL_EOD!AI15+BRPL_EOD!AJ15</f>
        <v>80</v>
      </c>
      <c r="J15">
        <f>BYPL_EOD!AI15+BYPL_EOD!AJ15</f>
        <v>60</v>
      </c>
      <c r="K15">
        <f>MES_EOD!AI15+MES_EOD!AJ15</f>
        <v>5</v>
      </c>
      <c r="L15">
        <f>NDMC_EOD!AI15+NDMC_EOD!AJ15</f>
        <v>19</v>
      </c>
      <c r="M15">
        <f>TPDDL_EOD!AI15+TPDDL_EOD!AJ15</f>
        <v>70</v>
      </c>
      <c r="N15">
        <f t="shared" si="0"/>
        <v>234</v>
      </c>
      <c r="O15" s="112">
        <f t="shared" si="1"/>
        <v>0</v>
      </c>
      <c r="P15">
        <v>80</v>
      </c>
      <c r="Q15">
        <v>60</v>
      </c>
      <c r="R15">
        <v>5</v>
      </c>
      <c r="S15">
        <v>19</v>
      </c>
      <c r="T15">
        <v>70</v>
      </c>
      <c r="U15" s="114">
        <f t="shared" si="2"/>
        <v>234</v>
      </c>
      <c r="V15" s="112">
        <f t="shared" si="3"/>
        <v>0</v>
      </c>
      <c r="Y15">
        <f>BAWANA!AW15+BAWANA!AX15</f>
        <v>32</v>
      </c>
      <c r="Z15">
        <f>BAWANA!BD15+BAWANA!BE15</f>
        <v>4</v>
      </c>
      <c r="AA15">
        <f>BAWANA!X15+BAWANA!Y15</f>
        <v>32</v>
      </c>
      <c r="AB15">
        <f>BAWANA!AE15+BAWANA!AF15</f>
        <v>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234</v>
      </c>
      <c r="E16">
        <f>BAWANA!AM16</f>
        <v>0</v>
      </c>
      <c r="F16">
        <f t="shared" si="4"/>
        <v>256</v>
      </c>
      <c r="G16">
        <f t="shared" si="5"/>
        <v>234</v>
      </c>
      <c r="H16" s="112"/>
      <c r="I16">
        <f>BRPL_EOD!AI16+BRPL_EOD!AJ16</f>
        <v>80</v>
      </c>
      <c r="J16">
        <f>BYPL_EOD!AI16+BYPL_EOD!AJ16</f>
        <v>60</v>
      </c>
      <c r="K16">
        <f>MES_EOD!AI16+MES_EOD!AJ16</f>
        <v>5</v>
      </c>
      <c r="L16">
        <f>NDMC_EOD!AI16+NDMC_EOD!AJ16</f>
        <v>19</v>
      </c>
      <c r="M16">
        <f>TPDDL_EOD!AI16+TPDDL_EOD!AJ16</f>
        <v>70</v>
      </c>
      <c r="N16">
        <f t="shared" si="0"/>
        <v>234</v>
      </c>
      <c r="O16" s="112">
        <f t="shared" si="1"/>
        <v>0</v>
      </c>
      <c r="P16">
        <v>80</v>
      </c>
      <c r="Q16">
        <v>60</v>
      </c>
      <c r="R16">
        <v>5</v>
      </c>
      <c r="S16">
        <v>19</v>
      </c>
      <c r="T16">
        <v>70</v>
      </c>
      <c r="U16" s="114">
        <f t="shared" si="2"/>
        <v>234</v>
      </c>
      <c r="V16" s="112">
        <f t="shared" si="3"/>
        <v>0</v>
      </c>
      <c r="Y16">
        <f>BAWANA!AW16+BAWANA!AX16</f>
        <v>32</v>
      </c>
      <c r="Z16">
        <f>BAWANA!BD16+BAWANA!BE16</f>
        <v>4</v>
      </c>
      <c r="AA16">
        <f>BAWANA!X16+BAWANA!Y16</f>
        <v>32</v>
      </c>
      <c r="AB16">
        <f>BAWANA!AE16+BAWANA!AF16</f>
        <v>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234</v>
      </c>
      <c r="E17">
        <f>BAWANA!AM17</f>
        <v>0</v>
      </c>
      <c r="F17">
        <f t="shared" si="4"/>
        <v>256</v>
      </c>
      <c r="G17">
        <f t="shared" si="5"/>
        <v>234</v>
      </c>
      <c r="H17" s="112"/>
      <c r="I17">
        <f>BRPL_EOD!AI17+BRPL_EOD!AJ17</f>
        <v>80</v>
      </c>
      <c r="J17">
        <f>BYPL_EOD!AI17+BYPL_EOD!AJ17</f>
        <v>60</v>
      </c>
      <c r="K17">
        <f>MES_EOD!AI17+MES_EOD!AJ17</f>
        <v>5</v>
      </c>
      <c r="L17">
        <f>NDMC_EOD!AI17+NDMC_EOD!AJ17</f>
        <v>19</v>
      </c>
      <c r="M17">
        <f>TPDDL_EOD!AI17+TPDDL_EOD!AJ17</f>
        <v>70</v>
      </c>
      <c r="N17">
        <f t="shared" si="0"/>
        <v>234</v>
      </c>
      <c r="O17" s="112">
        <f t="shared" si="1"/>
        <v>0</v>
      </c>
      <c r="P17">
        <v>80</v>
      </c>
      <c r="Q17">
        <v>60</v>
      </c>
      <c r="R17">
        <v>5</v>
      </c>
      <c r="S17">
        <v>19</v>
      </c>
      <c r="T17">
        <v>70</v>
      </c>
      <c r="U17" s="114">
        <f t="shared" si="2"/>
        <v>234</v>
      </c>
      <c r="V17" s="112">
        <f t="shared" si="3"/>
        <v>0</v>
      </c>
      <c r="Y17">
        <f>BAWANA!AW17+BAWANA!AX17</f>
        <v>32</v>
      </c>
      <c r="Z17">
        <f>BAWANA!BD17+BAWANA!BE17</f>
        <v>4</v>
      </c>
      <c r="AA17">
        <f>BAWANA!X17+BAWANA!Y17</f>
        <v>32</v>
      </c>
      <c r="AB17">
        <f>BAWANA!AE17+BAWANA!AF17</f>
        <v>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234</v>
      </c>
      <c r="E18">
        <f>BAWANA!AM18</f>
        <v>0</v>
      </c>
      <c r="F18">
        <f t="shared" si="4"/>
        <v>256</v>
      </c>
      <c r="G18">
        <f t="shared" si="5"/>
        <v>234</v>
      </c>
      <c r="H18" s="112"/>
      <c r="I18">
        <f>BRPL_EOD!AI18+BRPL_EOD!AJ18</f>
        <v>80</v>
      </c>
      <c r="J18">
        <f>BYPL_EOD!AI18+BYPL_EOD!AJ18</f>
        <v>60</v>
      </c>
      <c r="K18">
        <f>MES_EOD!AI18+MES_EOD!AJ18</f>
        <v>5</v>
      </c>
      <c r="L18">
        <f>NDMC_EOD!AI18+NDMC_EOD!AJ18</f>
        <v>19</v>
      </c>
      <c r="M18">
        <f>TPDDL_EOD!AI18+TPDDL_EOD!AJ18</f>
        <v>70</v>
      </c>
      <c r="N18">
        <f t="shared" si="0"/>
        <v>234</v>
      </c>
      <c r="O18" s="112">
        <f t="shared" si="1"/>
        <v>0</v>
      </c>
      <c r="P18">
        <v>80</v>
      </c>
      <c r="Q18">
        <v>60</v>
      </c>
      <c r="R18">
        <v>5</v>
      </c>
      <c r="S18">
        <v>19</v>
      </c>
      <c r="T18">
        <v>70</v>
      </c>
      <c r="U18" s="114">
        <f t="shared" si="2"/>
        <v>234</v>
      </c>
      <c r="V18" s="112">
        <f t="shared" si="3"/>
        <v>0</v>
      </c>
      <c r="Y18">
        <f>BAWANA!AW18+BAWANA!AX18</f>
        <v>32</v>
      </c>
      <c r="Z18">
        <f>BAWANA!BD18+BAWANA!BE18</f>
        <v>4</v>
      </c>
      <c r="AA18">
        <f>BAWANA!X18+BAWANA!Y18</f>
        <v>32</v>
      </c>
      <c r="AB18">
        <f>BAWANA!AE18+BAWANA!AF18</f>
        <v>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234</v>
      </c>
      <c r="E19">
        <f>BAWANA!AM19</f>
        <v>0</v>
      </c>
      <c r="F19">
        <f t="shared" si="4"/>
        <v>256</v>
      </c>
      <c r="G19">
        <f t="shared" si="5"/>
        <v>234</v>
      </c>
      <c r="H19" s="112"/>
      <c r="I19">
        <f>BRPL_EOD!AI19+BRPL_EOD!AJ19</f>
        <v>80</v>
      </c>
      <c r="J19">
        <f>BYPL_EOD!AI19+BYPL_EOD!AJ19</f>
        <v>60</v>
      </c>
      <c r="K19">
        <f>MES_EOD!AI19+MES_EOD!AJ19</f>
        <v>5</v>
      </c>
      <c r="L19">
        <f>NDMC_EOD!AI19+NDMC_EOD!AJ19</f>
        <v>19</v>
      </c>
      <c r="M19">
        <f>TPDDL_EOD!AI19+TPDDL_EOD!AJ19</f>
        <v>70</v>
      </c>
      <c r="N19">
        <f t="shared" si="0"/>
        <v>234</v>
      </c>
      <c r="O19" s="112">
        <f t="shared" si="1"/>
        <v>0</v>
      </c>
      <c r="P19">
        <v>80</v>
      </c>
      <c r="Q19">
        <v>60</v>
      </c>
      <c r="R19">
        <v>5</v>
      </c>
      <c r="S19">
        <v>19</v>
      </c>
      <c r="T19">
        <v>70</v>
      </c>
      <c r="U19" s="114">
        <f t="shared" si="2"/>
        <v>234</v>
      </c>
      <c r="V19" s="112">
        <f t="shared" si="3"/>
        <v>0</v>
      </c>
      <c r="Y19">
        <f>BAWANA!AW19+BAWANA!AX19</f>
        <v>32</v>
      </c>
      <c r="Z19">
        <f>BAWANA!BD19+BAWANA!BE19</f>
        <v>4</v>
      </c>
      <c r="AA19">
        <f>BAWANA!X19+BAWANA!Y19</f>
        <v>32</v>
      </c>
      <c r="AB19">
        <f>BAWANA!AE19+BAWANA!AF19</f>
        <v>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234</v>
      </c>
      <c r="E20">
        <f>BAWANA!AM20</f>
        <v>0</v>
      </c>
      <c r="F20">
        <f t="shared" si="4"/>
        <v>256</v>
      </c>
      <c r="G20">
        <f t="shared" si="5"/>
        <v>234</v>
      </c>
      <c r="H20" s="112"/>
      <c r="I20">
        <f>BRPL_EOD!AI20+BRPL_EOD!AJ20</f>
        <v>80</v>
      </c>
      <c r="J20">
        <f>BYPL_EOD!AI20+BYPL_EOD!AJ20</f>
        <v>60</v>
      </c>
      <c r="K20">
        <f>MES_EOD!AI20+MES_EOD!AJ20</f>
        <v>5</v>
      </c>
      <c r="L20">
        <f>NDMC_EOD!AI20+NDMC_EOD!AJ20</f>
        <v>19</v>
      </c>
      <c r="M20">
        <f>TPDDL_EOD!AI20+TPDDL_EOD!AJ20</f>
        <v>70</v>
      </c>
      <c r="N20">
        <f t="shared" si="0"/>
        <v>234</v>
      </c>
      <c r="O20" s="112">
        <f t="shared" si="1"/>
        <v>0</v>
      </c>
      <c r="P20">
        <v>80</v>
      </c>
      <c r="Q20">
        <v>60</v>
      </c>
      <c r="R20">
        <v>5</v>
      </c>
      <c r="S20">
        <v>19</v>
      </c>
      <c r="T20">
        <v>70</v>
      </c>
      <c r="U20" s="114">
        <f t="shared" si="2"/>
        <v>234</v>
      </c>
      <c r="V20" s="112">
        <f t="shared" si="3"/>
        <v>0</v>
      </c>
      <c r="Y20">
        <f>BAWANA!AW20+BAWANA!AX20</f>
        <v>32</v>
      </c>
      <c r="Z20">
        <f>BAWANA!BD20+BAWANA!BE20</f>
        <v>4</v>
      </c>
      <c r="AA20">
        <f>BAWANA!X20+BAWANA!Y20</f>
        <v>32</v>
      </c>
      <c r="AB20">
        <f>BAWANA!AE20+BAWANA!AF20</f>
        <v>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234</v>
      </c>
      <c r="E21">
        <f>BAWANA!AM21</f>
        <v>0</v>
      </c>
      <c r="F21">
        <f t="shared" si="4"/>
        <v>256</v>
      </c>
      <c r="G21">
        <f t="shared" si="5"/>
        <v>234</v>
      </c>
      <c r="H21" s="112"/>
      <c r="I21">
        <f>BRPL_EOD!AI21+BRPL_EOD!AJ21</f>
        <v>80</v>
      </c>
      <c r="J21">
        <f>BYPL_EOD!AI21+BYPL_EOD!AJ21</f>
        <v>60</v>
      </c>
      <c r="K21">
        <f>MES_EOD!AI21+MES_EOD!AJ21</f>
        <v>5</v>
      </c>
      <c r="L21">
        <f>NDMC_EOD!AI21+NDMC_EOD!AJ21</f>
        <v>19</v>
      </c>
      <c r="M21">
        <f>TPDDL_EOD!AI21+TPDDL_EOD!AJ21</f>
        <v>70</v>
      </c>
      <c r="N21">
        <f t="shared" si="0"/>
        <v>234</v>
      </c>
      <c r="O21" s="112">
        <f t="shared" si="1"/>
        <v>0</v>
      </c>
      <c r="P21">
        <v>80</v>
      </c>
      <c r="Q21">
        <v>60</v>
      </c>
      <c r="R21">
        <v>5</v>
      </c>
      <c r="S21">
        <v>19</v>
      </c>
      <c r="T21">
        <v>70</v>
      </c>
      <c r="U21" s="114">
        <f t="shared" si="2"/>
        <v>234</v>
      </c>
      <c r="V21" s="112">
        <f t="shared" si="3"/>
        <v>0</v>
      </c>
      <c r="Y21">
        <f>BAWANA!AW21+BAWANA!AX21</f>
        <v>32</v>
      </c>
      <c r="Z21">
        <f>BAWANA!BD21+BAWANA!BE21</f>
        <v>4</v>
      </c>
      <c r="AA21">
        <f>BAWANA!X21+BAWANA!Y21</f>
        <v>32</v>
      </c>
      <c r="AB21">
        <f>BAWANA!AE21+BAWANA!AF21</f>
        <v>4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234</v>
      </c>
      <c r="E22">
        <f>BAWANA!AM22</f>
        <v>0</v>
      </c>
      <c r="F22">
        <f t="shared" si="4"/>
        <v>256</v>
      </c>
      <c r="G22">
        <f t="shared" si="5"/>
        <v>234</v>
      </c>
      <c r="H22" s="112"/>
      <c r="I22">
        <f>BRPL_EOD!AI22+BRPL_EOD!AJ22</f>
        <v>80</v>
      </c>
      <c r="J22">
        <f>BYPL_EOD!AI22+BYPL_EOD!AJ22</f>
        <v>60</v>
      </c>
      <c r="K22">
        <f>MES_EOD!AI22+MES_EOD!AJ22</f>
        <v>5</v>
      </c>
      <c r="L22">
        <f>NDMC_EOD!AI22+NDMC_EOD!AJ22</f>
        <v>19</v>
      </c>
      <c r="M22">
        <f>TPDDL_EOD!AI22+TPDDL_EOD!AJ22</f>
        <v>70</v>
      </c>
      <c r="N22">
        <f t="shared" si="0"/>
        <v>234</v>
      </c>
      <c r="O22" s="112">
        <f t="shared" si="1"/>
        <v>0</v>
      </c>
      <c r="P22">
        <v>80</v>
      </c>
      <c r="Q22">
        <v>60</v>
      </c>
      <c r="R22">
        <v>5</v>
      </c>
      <c r="S22">
        <v>19</v>
      </c>
      <c r="T22">
        <v>70</v>
      </c>
      <c r="U22" s="114">
        <f t="shared" si="2"/>
        <v>234</v>
      </c>
      <c r="V22" s="112">
        <f t="shared" si="3"/>
        <v>0</v>
      </c>
      <c r="Y22">
        <f>BAWANA!AW22+BAWANA!AX22</f>
        <v>32</v>
      </c>
      <c r="Z22">
        <f>BAWANA!BD22+BAWANA!BE22</f>
        <v>4</v>
      </c>
      <c r="AA22">
        <f>BAWANA!X22+BAWANA!Y22</f>
        <v>32</v>
      </c>
      <c r="AB22">
        <f>BAWANA!AE22+BAWANA!AF22</f>
        <v>4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234</v>
      </c>
      <c r="E23">
        <f>BAWANA!AM23</f>
        <v>0</v>
      </c>
      <c r="F23">
        <f t="shared" si="4"/>
        <v>256</v>
      </c>
      <c r="G23">
        <f t="shared" si="5"/>
        <v>234</v>
      </c>
      <c r="H23" s="112"/>
      <c r="I23">
        <f>BRPL_EOD!AI23+BRPL_EOD!AJ23</f>
        <v>80</v>
      </c>
      <c r="J23">
        <f>BYPL_EOD!AI23+BYPL_EOD!AJ23</f>
        <v>60</v>
      </c>
      <c r="K23">
        <f>MES_EOD!AI23+MES_EOD!AJ23</f>
        <v>5</v>
      </c>
      <c r="L23">
        <f>NDMC_EOD!AI23+NDMC_EOD!AJ23</f>
        <v>19</v>
      </c>
      <c r="M23">
        <f>TPDDL_EOD!AI23+TPDDL_EOD!AJ23</f>
        <v>70</v>
      </c>
      <c r="N23">
        <f t="shared" si="0"/>
        <v>234</v>
      </c>
      <c r="O23" s="112">
        <f t="shared" si="1"/>
        <v>0</v>
      </c>
      <c r="P23">
        <v>80</v>
      </c>
      <c r="Q23">
        <v>60</v>
      </c>
      <c r="R23">
        <v>5</v>
      </c>
      <c r="S23">
        <v>19</v>
      </c>
      <c r="T23">
        <v>70</v>
      </c>
      <c r="U23" s="114">
        <f t="shared" si="2"/>
        <v>234</v>
      </c>
      <c r="V23" s="112">
        <f t="shared" si="3"/>
        <v>0</v>
      </c>
      <c r="Y23">
        <f>BAWANA!AW23+BAWANA!AX23</f>
        <v>32</v>
      </c>
      <c r="Z23">
        <f>BAWANA!BD23+BAWANA!BE23</f>
        <v>4</v>
      </c>
      <c r="AA23">
        <f>BAWANA!X23+BAWANA!Y23</f>
        <v>32</v>
      </c>
      <c r="AB23">
        <f>BAWANA!AE23+BAWANA!AF23</f>
        <v>4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234</v>
      </c>
      <c r="E24">
        <f>BAWANA!AM24</f>
        <v>0</v>
      </c>
      <c r="F24">
        <f t="shared" si="4"/>
        <v>256</v>
      </c>
      <c r="G24">
        <f t="shared" si="5"/>
        <v>234</v>
      </c>
      <c r="H24" s="112"/>
      <c r="I24">
        <f>BRPL_EOD!AI24+BRPL_EOD!AJ24</f>
        <v>80</v>
      </c>
      <c r="J24">
        <f>BYPL_EOD!AI24+BYPL_EOD!AJ24</f>
        <v>60</v>
      </c>
      <c r="K24">
        <f>MES_EOD!AI24+MES_EOD!AJ24</f>
        <v>5</v>
      </c>
      <c r="L24">
        <f>NDMC_EOD!AI24+NDMC_EOD!AJ24</f>
        <v>19</v>
      </c>
      <c r="M24">
        <f>TPDDL_EOD!AI24+TPDDL_EOD!AJ24</f>
        <v>70</v>
      </c>
      <c r="N24">
        <f t="shared" si="0"/>
        <v>234</v>
      </c>
      <c r="O24" s="112">
        <f t="shared" si="1"/>
        <v>0</v>
      </c>
      <c r="P24">
        <v>80</v>
      </c>
      <c r="Q24">
        <v>60</v>
      </c>
      <c r="R24">
        <v>5</v>
      </c>
      <c r="S24">
        <v>19</v>
      </c>
      <c r="T24">
        <v>70</v>
      </c>
      <c r="U24" s="114">
        <f t="shared" si="2"/>
        <v>234</v>
      </c>
      <c r="V24" s="112">
        <f t="shared" si="3"/>
        <v>0</v>
      </c>
      <c r="Y24">
        <f>BAWANA!AW24+BAWANA!AX24</f>
        <v>32</v>
      </c>
      <c r="Z24">
        <f>BAWANA!BD24+BAWANA!BE24</f>
        <v>4</v>
      </c>
      <c r="AA24">
        <f>BAWANA!X24+BAWANA!Y24</f>
        <v>32</v>
      </c>
      <c r="AB24">
        <f>BAWANA!AE24+BAWANA!AF24</f>
        <v>4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234</v>
      </c>
      <c r="E25">
        <f>BAWANA!AM25</f>
        <v>0</v>
      </c>
      <c r="F25">
        <f t="shared" si="4"/>
        <v>256</v>
      </c>
      <c r="G25">
        <f t="shared" si="5"/>
        <v>234</v>
      </c>
      <c r="H25" s="112"/>
      <c r="I25">
        <f>BRPL_EOD!AI25+BRPL_EOD!AJ25</f>
        <v>80</v>
      </c>
      <c r="J25">
        <f>BYPL_EOD!AI25+BYPL_EOD!AJ25</f>
        <v>60</v>
      </c>
      <c r="K25">
        <f>MES_EOD!AI25+MES_EOD!AJ25</f>
        <v>5</v>
      </c>
      <c r="L25">
        <f>NDMC_EOD!AI25+NDMC_EOD!AJ25</f>
        <v>19</v>
      </c>
      <c r="M25">
        <f>TPDDL_EOD!AI25+TPDDL_EOD!AJ25</f>
        <v>70</v>
      </c>
      <c r="N25">
        <f t="shared" si="0"/>
        <v>234</v>
      </c>
      <c r="O25" s="112">
        <f t="shared" si="1"/>
        <v>0</v>
      </c>
      <c r="P25">
        <v>80</v>
      </c>
      <c r="Q25">
        <v>60</v>
      </c>
      <c r="R25">
        <v>5</v>
      </c>
      <c r="S25">
        <v>19</v>
      </c>
      <c r="T25">
        <v>70</v>
      </c>
      <c r="U25" s="114">
        <f t="shared" si="2"/>
        <v>234</v>
      </c>
      <c r="V25" s="112">
        <f t="shared" si="3"/>
        <v>0</v>
      </c>
      <c r="Y25">
        <f>BAWANA!AW25+BAWANA!AX25</f>
        <v>32</v>
      </c>
      <c r="Z25">
        <f>BAWANA!BD25+BAWANA!BE25</f>
        <v>4</v>
      </c>
      <c r="AA25">
        <f>BAWANA!X25+BAWANA!Y25</f>
        <v>32</v>
      </c>
      <c r="AB25">
        <f>BAWANA!AE25+BAWANA!AF25</f>
        <v>4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234</v>
      </c>
      <c r="E26">
        <f>BAWANA!AM26</f>
        <v>0</v>
      </c>
      <c r="F26">
        <f t="shared" si="4"/>
        <v>256</v>
      </c>
      <c r="G26">
        <f t="shared" si="5"/>
        <v>234</v>
      </c>
      <c r="H26" s="112"/>
      <c r="I26">
        <f>BRPL_EOD!AI26+BRPL_EOD!AJ26</f>
        <v>80</v>
      </c>
      <c r="J26">
        <f>BYPL_EOD!AI26+BYPL_EOD!AJ26</f>
        <v>60</v>
      </c>
      <c r="K26">
        <f>MES_EOD!AI26+MES_EOD!AJ26</f>
        <v>5</v>
      </c>
      <c r="L26">
        <f>NDMC_EOD!AI26+NDMC_EOD!AJ26</f>
        <v>19</v>
      </c>
      <c r="M26">
        <f>TPDDL_EOD!AI26+TPDDL_EOD!AJ26</f>
        <v>70</v>
      </c>
      <c r="N26">
        <f t="shared" si="0"/>
        <v>234</v>
      </c>
      <c r="O26" s="112">
        <f t="shared" si="1"/>
        <v>0</v>
      </c>
      <c r="P26">
        <v>80</v>
      </c>
      <c r="Q26">
        <v>60</v>
      </c>
      <c r="R26">
        <v>5</v>
      </c>
      <c r="S26">
        <v>19</v>
      </c>
      <c r="T26">
        <v>70</v>
      </c>
      <c r="U26" s="114">
        <f t="shared" si="2"/>
        <v>234</v>
      </c>
      <c r="V26" s="112">
        <f t="shared" si="3"/>
        <v>0</v>
      </c>
      <c r="Y26">
        <f>BAWANA!AW26+BAWANA!AX26</f>
        <v>32</v>
      </c>
      <c r="Z26">
        <f>BAWANA!BD26+BAWANA!BE26</f>
        <v>4</v>
      </c>
      <c r="AA26">
        <f>BAWANA!X26+BAWANA!Y26</f>
        <v>32</v>
      </c>
      <c r="AB26">
        <f>BAWANA!AE26+BAWANA!AF26</f>
        <v>4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219</v>
      </c>
      <c r="E27">
        <f>BAWANA!AM27</f>
        <v>0</v>
      </c>
      <c r="F27">
        <f t="shared" si="4"/>
        <v>256</v>
      </c>
      <c r="G27">
        <f t="shared" si="5"/>
        <v>219</v>
      </c>
      <c r="H27" s="112"/>
      <c r="I27">
        <f>BRPL_EOD!AI27+BRPL_EOD!AJ27</f>
        <v>80</v>
      </c>
      <c r="J27">
        <f>BYPL_EOD!AI27+BYPL_EOD!AJ27</f>
        <v>45</v>
      </c>
      <c r="K27">
        <f>MES_EOD!AI27+MES_EOD!AJ27</f>
        <v>5</v>
      </c>
      <c r="L27">
        <f>NDMC_EOD!AI27+NDMC_EOD!AJ27</f>
        <v>19</v>
      </c>
      <c r="M27">
        <f>TPDDL_EOD!AI27+TPDDL_EOD!AJ27</f>
        <v>70</v>
      </c>
      <c r="N27">
        <f t="shared" si="0"/>
        <v>219</v>
      </c>
      <c r="O27" s="112">
        <f t="shared" si="1"/>
        <v>0</v>
      </c>
      <c r="P27">
        <v>80</v>
      </c>
      <c r="Q27">
        <v>45</v>
      </c>
      <c r="R27">
        <v>5</v>
      </c>
      <c r="S27">
        <v>19</v>
      </c>
      <c r="T27">
        <v>70</v>
      </c>
      <c r="U27" s="114">
        <f t="shared" si="2"/>
        <v>219</v>
      </c>
      <c r="V27" s="112">
        <f t="shared" si="3"/>
        <v>0</v>
      </c>
      <c r="Y27">
        <f>BAWANA!AW27+BAWANA!AX27</f>
        <v>32</v>
      </c>
      <c r="Z27">
        <f>BAWANA!BD27+BAWANA!BE27</f>
        <v>19</v>
      </c>
      <c r="AA27">
        <f>BAWANA!X27+BAWANA!Y27</f>
        <v>32</v>
      </c>
      <c r="AB27">
        <f>BAWANA!AE27+BAWANA!AF27</f>
        <v>19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216.37</v>
      </c>
      <c r="E28">
        <f>BAWANA!AM28</f>
        <v>0</v>
      </c>
      <c r="F28">
        <f t="shared" si="4"/>
        <v>256</v>
      </c>
      <c r="G28">
        <f t="shared" si="5"/>
        <v>216.37</v>
      </c>
      <c r="H28" s="112"/>
      <c r="I28">
        <f>BRPL_EOD!AI28+BRPL_EOD!AJ28</f>
        <v>84.16</v>
      </c>
      <c r="J28">
        <f>BYPL_EOD!AI28+BYPL_EOD!AJ28</f>
        <v>48.67</v>
      </c>
      <c r="K28">
        <f>MES_EOD!AI28+MES_EOD!AJ28</f>
        <v>5</v>
      </c>
      <c r="L28">
        <f>NDMC_EOD!AI28+NDMC_EOD!AJ28</f>
        <v>19.73</v>
      </c>
      <c r="M28">
        <f>TPDDL_EOD!AI28+TPDDL_EOD!AJ28</f>
        <v>58.81</v>
      </c>
      <c r="N28">
        <f t="shared" si="0"/>
        <v>216.36999999999998</v>
      </c>
      <c r="O28" s="112">
        <f t="shared" si="1"/>
        <v>0</v>
      </c>
      <c r="P28">
        <v>84.160000000000011</v>
      </c>
      <c r="Q28">
        <v>48.670000000000009</v>
      </c>
      <c r="R28">
        <v>5.0000000000000009</v>
      </c>
      <c r="S28">
        <v>19.730000000000004</v>
      </c>
      <c r="T28">
        <v>58.810000000000009</v>
      </c>
      <c r="U28" s="114">
        <f t="shared" si="2"/>
        <v>216.37</v>
      </c>
      <c r="V28" s="112">
        <f t="shared" si="3"/>
        <v>0</v>
      </c>
      <c r="Y28">
        <f>BAWANA!AW28+BAWANA!AX28</f>
        <v>32</v>
      </c>
      <c r="Z28">
        <f>BAWANA!BD28+BAWANA!BE28</f>
        <v>21.63</v>
      </c>
      <c r="AA28">
        <f>BAWANA!X28+BAWANA!Y28</f>
        <v>32</v>
      </c>
      <c r="AB28">
        <f>BAWANA!AE28+BAWANA!AF28</f>
        <v>21.63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216.37</v>
      </c>
      <c r="E29">
        <f>BAWANA!AM29</f>
        <v>0</v>
      </c>
      <c r="F29">
        <f t="shared" si="4"/>
        <v>256</v>
      </c>
      <c r="G29">
        <f t="shared" si="5"/>
        <v>216.37</v>
      </c>
      <c r="H29" s="112"/>
      <c r="I29">
        <f>BRPL_EOD!AI29+BRPL_EOD!AJ29</f>
        <v>84.16</v>
      </c>
      <c r="J29">
        <f>BYPL_EOD!AI29+BYPL_EOD!AJ29</f>
        <v>48.67</v>
      </c>
      <c r="K29">
        <f>MES_EOD!AI29+MES_EOD!AJ29</f>
        <v>5</v>
      </c>
      <c r="L29">
        <f>NDMC_EOD!AI29+NDMC_EOD!AJ29</f>
        <v>19.73</v>
      </c>
      <c r="M29">
        <f>TPDDL_EOD!AI29+TPDDL_EOD!AJ29</f>
        <v>58.81</v>
      </c>
      <c r="N29">
        <f t="shared" si="0"/>
        <v>216.36999999999998</v>
      </c>
      <c r="O29" s="112">
        <f t="shared" si="1"/>
        <v>0</v>
      </c>
      <c r="P29">
        <v>84.160000000000011</v>
      </c>
      <c r="Q29">
        <v>48.670000000000009</v>
      </c>
      <c r="R29">
        <v>5.0000000000000009</v>
      </c>
      <c r="S29">
        <v>19.730000000000004</v>
      </c>
      <c r="T29">
        <v>58.810000000000009</v>
      </c>
      <c r="U29" s="114">
        <f t="shared" si="2"/>
        <v>216.37</v>
      </c>
      <c r="V29" s="112">
        <f t="shared" si="3"/>
        <v>0</v>
      </c>
      <c r="Y29">
        <f>BAWANA!AW29+BAWANA!AX29</f>
        <v>32</v>
      </c>
      <c r="Z29">
        <f>BAWANA!BD29+BAWANA!BE29</f>
        <v>21.63</v>
      </c>
      <c r="AA29">
        <f>BAWANA!X29+BAWANA!Y29</f>
        <v>32</v>
      </c>
      <c r="AB29">
        <f>BAWANA!AE29+BAWANA!AF29</f>
        <v>21.63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216.37</v>
      </c>
      <c r="E30">
        <f>BAWANA!AM30</f>
        <v>0</v>
      </c>
      <c r="F30">
        <f t="shared" si="4"/>
        <v>256</v>
      </c>
      <c r="G30">
        <f t="shared" si="5"/>
        <v>216.37</v>
      </c>
      <c r="H30" s="112"/>
      <c r="I30">
        <f>BRPL_EOD!AI30+BRPL_EOD!AJ30</f>
        <v>84.16</v>
      </c>
      <c r="J30">
        <f>BYPL_EOD!AI30+BYPL_EOD!AJ30</f>
        <v>48.67</v>
      </c>
      <c r="K30">
        <f>MES_EOD!AI30+MES_EOD!AJ30</f>
        <v>5</v>
      </c>
      <c r="L30">
        <f>NDMC_EOD!AI30+NDMC_EOD!AJ30</f>
        <v>19.73</v>
      </c>
      <c r="M30">
        <f>TPDDL_EOD!AI30+TPDDL_EOD!AJ30</f>
        <v>58.81</v>
      </c>
      <c r="N30">
        <f t="shared" si="0"/>
        <v>216.36999999999998</v>
      </c>
      <c r="O30" s="112">
        <f t="shared" si="1"/>
        <v>0</v>
      </c>
      <c r="P30">
        <v>84.160000000000011</v>
      </c>
      <c r="Q30">
        <v>48.670000000000009</v>
      </c>
      <c r="R30">
        <v>5.0000000000000009</v>
      </c>
      <c r="S30">
        <v>19.730000000000004</v>
      </c>
      <c r="T30">
        <v>58.810000000000009</v>
      </c>
      <c r="U30" s="114">
        <f t="shared" si="2"/>
        <v>216.37</v>
      </c>
      <c r="V30" s="112">
        <f t="shared" si="3"/>
        <v>0</v>
      </c>
      <c r="Y30">
        <f>BAWANA!AW30+BAWANA!AX30</f>
        <v>32</v>
      </c>
      <c r="Z30">
        <f>BAWANA!BD30+BAWANA!BE30</f>
        <v>21.63</v>
      </c>
      <c r="AA30">
        <f>BAWANA!X30+BAWANA!Y30</f>
        <v>32</v>
      </c>
      <c r="AB30">
        <f>BAWANA!AE30+BAWANA!AF30</f>
        <v>21.63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216.37</v>
      </c>
      <c r="E31">
        <f>BAWANA!AM31</f>
        <v>0</v>
      </c>
      <c r="F31">
        <f t="shared" si="4"/>
        <v>256</v>
      </c>
      <c r="G31">
        <f t="shared" si="5"/>
        <v>216.37</v>
      </c>
      <c r="H31" s="112"/>
      <c r="I31">
        <f>BRPL_EOD!AI31+BRPL_EOD!AJ31</f>
        <v>84.16</v>
      </c>
      <c r="J31">
        <f>BYPL_EOD!AI31+BYPL_EOD!AJ31</f>
        <v>48.67</v>
      </c>
      <c r="K31">
        <f>MES_EOD!AI31+MES_EOD!AJ31</f>
        <v>5</v>
      </c>
      <c r="L31">
        <f>NDMC_EOD!AI31+NDMC_EOD!AJ31</f>
        <v>19.73</v>
      </c>
      <c r="M31">
        <f>TPDDL_EOD!AI31+TPDDL_EOD!AJ31</f>
        <v>58.81</v>
      </c>
      <c r="N31">
        <f t="shared" si="0"/>
        <v>216.36999999999998</v>
      </c>
      <c r="O31" s="112">
        <f t="shared" si="1"/>
        <v>0</v>
      </c>
      <c r="P31">
        <v>84.160000000000011</v>
      </c>
      <c r="Q31">
        <v>48.670000000000009</v>
      </c>
      <c r="R31">
        <v>5.0000000000000009</v>
      </c>
      <c r="S31">
        <v>19.730000000000004</v>
      </c>
      <c r="T31">
        <v>58.810000000000009</v>
      </c>
      <c r="U31" s="114">
        <f t="shared" si="2"/>
        <v>216.37</v>
      </c>
      <c r="V31" s="112">
        <f t="shared" si="3"/>
        <v>0</v>
      </c>
      <c r="Y31">
        <f>BAWANA!AW31+BAWANA!AX31</f>
        <v>32</v>
      </c>
      <c r="Z31">
        <f>BAWANA!BD31+BAWANA!BE31</f>
        <v>21.63</v>
      </c>
      <c r="AA31">
        <f>BAWANA!X31+BAWANA!Y31</f>
        <v>32</v>
      </c>
      <c r="AB31">
        <f>BAWANA!AE31+BAWANA!AF31</f>
        <v>21.63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216.37</v>
      </c>
      <c r="E32">
        <f>BAWANA!AM32</f>
        <v>0</v>
      </c>
      <c r="F32">
        <f t="shared" si="4"/>
        <v>256</v>
      </c>
      <c r="G32">
        <f t="shared" si="5"/>
        <v>216.37</v>
      </c>
      <c r="H32" s="112"/>
      <c r="I32">
        <f>BRPL_EOD!AI32+BRPL_EOD!AJ32</f>
        <v>84.16</v>
      </c>
      <c r="J32">
        <f>BYPL_EOD!AI32+BYPL_EOD!AJ32</f>
        <v>48.67</v>
      </c>
      <c r="K32">
        <f>MES_EOD!AI32+MES_EOD!AJ32</f>
        <v>5</v>
      </c>
      <c r="L32">
        <f>NDMC_EOD!AI32+NDMC_EOD!AJ32</f>
        <v>19.73</v>
      </c>
      <c r="M32">
        <f>TPDDL_EOD!AI32+TPDDL_EOD!AJ32</f>
        <v>58.81</v>
      </c>
      <c r="N32">
        <f t="shared" si="0"/>
        <v>216.36999999999998</v>
      </c>
      <c r="O32" s="112">
        <f t="shared" si="1"/>
        <v>0</v>
      </c>
      <c r="P32">
        <v>84.160000000000011</v>
      </c>
      <c r="Q32">
        <v>48.670000000000009</v>
      </c>
      <c r="R32">
        <v>5.0000000000000009</v>
      </c>
      <c r="S32">
        <v>19.730000000000004</v>
      </c>
      <c r="T32">
        <v>58.810000000000009</v>
      </c>
      <c r="U32" s="114">
        <f t="shared" si="2"/>
        <v>216.37</v>
      </c>
      <c r="V32" s="112">
        <f t="shared" si="3"/>
        <v>0</v>
      </c>
      <c r="Y32">
        <f>BAWANA!AW32+BAWANA!AX32</f>
        <v>32</v>
      </c>
      <c r="Z32">
        <f>BAWANA!BD32+BAWANA!BE32</f>
        <v>21.63</v>
      </c>
      <c r="AA32">
        <f>BAWANA!X32+BAWANA!Y32</f>
        <v>32</v>
      </c>
      <c r="AB32">
        <f>BAWANA!AE32+BAWANA!AF32</f>
        <v>21.63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216.37</v>
      </c>
      <c r="E33">
        <f>BAWANA!AM33</f>
        <v>0</v>
      </c>
      <c r="F33">
        <f t="shared" si="4"/>
        <v>256</v>
      </c>
      <c r="G33">
        <f t="shared" si="5"/>
        <v>216.37</v>
      </c>
      <c r="H33" s="112"/>
      <c r="I33">
        <f>BRPL_EOD!AI33+BRPL_EOD!AJ33</f>
        <v>84.16</v>
      </c>
      <c r="J33">
        <f>BYPL_EOD!AI33+BYPL_EOD!AJ33</f>
        <v>48.67</v>
      </c>
      <c r="K33">
        <f>MES_EOD!AI33+MES_EOD!AJ33</f>
        <v>5</v>
      </c>
      <c r="L33">
        <f>NDMC_EOD!AI33+NDMC_EOD!AJ33</f>
        <v>19.73</v>
      </c>
      <c r="M33">
        <f>TPDDL_EOD!AI33+TPDDL_EOD!AJ33</f>
        <v>58.81</v>
      </c>
      <c r="N33">
        <f t="shared" si="0"/>
        <v>216.36999999999998</v>
      </c>
      <c r="O33" s="112">
        <f t="shared" si="1"/>
        <v>0</v>
      </c>
      <c r="P33">
        <v>84.160000000000011</v>
      </c>
      <c r="Q33">
        <v>48.670000000000009</v>
      </c>
      <c r="R33">
        <v>5.0000000000000009</v>
      </c>
      <c r="S33">
        <v>19.730000000000004</v>
      </c>
      <c r="T33">
        <v>58.810000000000009</v>
      </c>
      <c r="U33" s="114">
        <f t="shared" si="2"/>
        <v>216.37</v>
      </c>
      <c r="V33" s="112">
        <f t="shared" si="3"/>
        <v>0</v>
      </c>
      <c r="Y33">
        <f>BAWANA!AW33+BAWANA!AX33</f>
        <v>32</v>
      </c>
      <c r="Z33">
        <f>BAWANA!BD33+BAWANA!BE33</f>
        <v>21.63</v>
      </c>
      <c r="AA33">
        <f>BAWANA!X33+BAWANA!Y33</f>
        <v>32</v>
      </c>
      <c r="AB33">
        <f>BAWANA!AE33+BAWANA!AF33</f>
        <v>21.63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216.37</v>
      </c>
      <c r="E34">
        <f>BAWANA!AM34</f>
        <v>0</v>
      </c>
      <c r="F34">
        <f t="shared" si="4"/>
        <v>256</v>
      </c>
      <c r="G34">
        <f t="shared" si="5"/>
        <v>216.37</v>
      </c>
      <c r="H34" s="112"/>
      <c r="I34">
        <f>BRPL_EOD!AI34+BRPL_EOD!AJ34</f>
        <v>84.16</v>
      </c>
      <c r="J34">
        <f>BYPL_EOD!AI34+BYPL_EOD!AJ34</f>
        <v>48.67</v>
      </c>
      <c r="K34">
        <f>MES_EOD!AI34+MES_EOD!AJ34</f>
        <v>5</v>
      </c>
      <c r="L34">
        <f>NDMC_EOD!AI34+NDMC_EOD!AJ34</f>
        <v>19.73</v>
      </c>
      <c r="M34">
        <f>TPDDL_EOD!AI34+TPDDL_EOD!AJ34</f>
        <v>58.81</v>
      </c>
      <c r="N34">
        <f t="shared" si="0"/>
        <v>216.36999999999998</v>
      </c>
      <c r="O34" s="112">
        <f t="shared" si="1"/>
        <v>0</v>
      </c>
      <c r="P34">
        <v>84.160000000000011</v>
      </c>
      <c r="Q34">
        <v>48.670000000000009</v>
      </c>
      <c r="R34">
        <v>5.0000000000000009</v>
      </c>
      <c r="S34">
        <v>19.730000000000004</v>
      </c>
      <c r="T34">
        <v>58.810000000000009</v>
      </c>
      <c r="U34" s="114">
        <f t="shared" si="2"/>
        <v>216.37</v>
      </c>
      <c r="V34" s="112">
        <f t="shared" si="3"/>
        <v>0</v>
      </c>
      <c r="Y34">
        <f>BAWANA!AW34+BAWANA!AX34</f>
        <v>32</v>
      </c>
      <c r="Z34">
        <f>BAWANA!BD34+BAWANA!BE34</f>
        <v>21.63</v>
      </c>
      <c r="AA34">
        <f>BAWANA!X34+BAWANA!Y34</f>
        <v>32</v>
      </c>
      <c r="AB34">
        <f>BAWANA!AE34+BAWANA!AF34</f>
        <v>21.63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216.37</v>
      </c>
      <c r="E35">
        <f>BAWANA!AM35</f>
        <v>0</v>
      </c>
      <c r="F35">
        <f t="shared" si="4"/>
        <v>256</v>
      </c>
      <c r="G35">
        <f t="shared" si="5"/>
        <v>216.37</v>
      </c>
      <c r="H35" s="112"/>
      <c r="I35">
        <f>BRPL_EOD!AI35+BRPL_EOD!AJ35</f>
        <v>84.16</v>
      </c>
      <c r="J35">
        <f>BYPL_EOD!AI35+BYPL_EOD!AJ35</f>
        <v>48.67</v>
      </c>
      <c r="K35">
        <f>MES_EOD!AI35+MES_EOD!AJ35</f>
        <v>5</v>
      </c>
      <c r="L35">
        <f>NDMC_EOD!AI35+NDMC_EOD!AJ35</f>
        <v>19.73</v>
      </c>
      <c r="M35">
        <f>TPDDL_EOD!AI35+TPDDL_EOD!AJ35</f>
        <v>58.81</v>
      </c>
      <c r="N35">
        <f t="shared" si="0"/>
        <v>216.36999999999998</v>
      </c>
      <c r="O35" s="112">
        <f t="shared" si="1"/>
        <v>0</v>
      </c>
      <c r="P35">
        <v>84.160000000000011</v>
      </c>
      <c r="Q35">
        <v>48.670000000000009</v>
      </c>
      <c r="R35">
        <v>5.0000000000000009</v>
      </c>
      <c r="S35">
        <v>19.730000000000004</v>
      </c>
      <c r="T35">
        <v>58.810000000000009</v>
      </c>
      <c r="U35" s="114">
        <f t="shared" si="2"/>
        <v>216.37</v>
      </c>
      <c r="V35" s="112">
        <f t="shared" si="3"/>
        <v>0</v>
      </c>
      <c r="Y35">
        <f>BAWANA!AW35+BAWANA!AX35</f>
        <v>32</v>
      </c>
      <c r="Z35">
        <f>BAWANA!BD35+BAWANA!BE35</f>
        <v>21.63</v>
      </c>
      <c r="AA35">
        <f>BAWANA!X35+BAWANA!Y35</f>
        <v>32</v>
      </c>
      <c r="AB35">
        <f>BAWANA!AE35+BAWANA!AF35</f>
        <v>21.63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216.37</v>
      </c>
      <c r="E36">
        <f>BAWANA!AM36</f>
        <v>0</v>
      </c>
      <c r="F36">
        <f t="shared" si="4"/>
        <v>256</v>
      </c>
      <c r="G36">
        <f t="shared" si="5"/>
        <v>216.37</v>
      </c>
      <c r="H36" s="112"/>
      <c r="I36">
        <f>BRPL_EOD!AI36+BRPL_EOD!AJ36</f>
        <v>84.16</v>
      </c>
      <c r="J36">
        <f>BYPL_EOD!AI36+BYPL_EOD!AJ36</f>
        <v>48.67</v>
      </c>
      <c r="K36">
        <f>MES_EOD!AI36+MES_EOD!AJ36</f>
        <v>5</v>
      </c>
      <c r="L36">
        <f>NDMC_EOD!AI36+NDMC_EOD!AJ36</f>
        <v>19.73</v>
      </c>
      <c r="M36">
        <f>TPDDL_EOD!AI36+TPDDL_EOD!AJ36</f>
        <v>58.81</v>
      </c>
      <c r="N36">
        <f t="shared" si="0"/>
        <v>216.36999999999998</v>
      </c>
      <c r="O36" s="112">
        <f t="shared" si="1"/>
        <v>0</v>
      </c>
      <c r="P36">
        <v>84.160000000000011</v>
      </c>
      <c r="Q36">
        <v>48.670000000000009</v>
      </c>
      <c r="R36">
        <v>5.0000000000000009</v>
      </c>
      <c r="S36">
        <v>19.730000000000004</v>
      </c>
      <c r="T36">
        <v>58.810000000000009</v>
      </c>
      <c r="U36" s="114">
        <f t="shared" si="2"/>
        <v>216.37</v>
      </c>
      <c r="V36" s="112">
        <f t="shared" si="3"/>
        <v>0</v>
      </c>
      <c r="Y36">
        <f>BAWANA!AW36+BAWANA!AX36</f>
        <v>32</v>
      </c>
      <c r="Z36">
        <f>BAWANA!BD36+BAWANA!BE36</f>
        <v>21.63</v>
      </c>
      <c r="AA36">
        <f>BAWANA!X36+BAWANA!Y36</f>
        <v>32</v>
      </c>
      <c r="AB36">
        <f>BAWANA!AE36+BAWANA!AF36</f>
        <v>21.63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216.37</v>
      </c>
      <c r="E37">
        <f>BAWANA!AM37</f>
        <v>0</v>
      </c>
      <c r="F37">
        <f t="shared" si="4"/>
        <v>256</v>
      </c>
      <c r="G37">
        <f t="shared" si="5"/>
        <v>216.37</v>
      </c>
      <c r="H37" s="112"/>
      <c r="I37">
        <f>BRPL_EOD!AI37+BRPL_EOD!AJ37</f>
        <v>84.16</v>
      </c>
      <c r="J37">
        <f>BYPL_EOD!AI37+BYPL_EOD!AJ37</f>
        <v>48.67</v>
      </c>
      <c r="K37">
        <f>MES_EOD!AI37+MES_EOD!AJ37</f>
        <v>5</v>
      </c>
      <c r="L37">
        <f>NDMC_EOD!AI37+NDMC_EOD!AJ37</f>
        <v>19.73</v>
      </c>
      <c r="M37">
        <f>TPDDL_EOD!AI37+TPDDL_EOD!AJ37</f>
        <v>58.81</v>
      </c>
      <c r="N37">
        <f t="shared" si="0"/>
        <v>216.36999999999998</v>
      </c>
      <c r="O37" s="112">
        <f t="shared" si="1"/>
        <v>0</v>
      </c>
      <c r="P37">
        <v>84.160000000000011</v>
      </c>
      <c r="Q37">
        <v>48.670000000000009</v>
      </c>
      <c r="R37">
        <v>5.0000000000000009</v>
      </c>
      <c r="S37">
        <v>19.730000000000004</v>
      </c>
      <c r="T37">
        <v>58.810000000000009</v>
      </c>
      <c r="U37" s="114">
        <f t="shared" si="2"/>
        <v>216.37</v>
      </c>
      <c r="V37" s="112">
        <f t="shared" si="3"/>
        <v>0</v>
      </c>
      <c r="Y37">
        <f>BAWANA!AW37+BAWANA!AX37</f>
        <v>32</v>
      </c>
      <c r="Z37">
        <f>BAWANA!BD37+BAWANA!BE37</f>
        <v>21.63</v>
      </c>
      <c r="AA37">
        <f>BAWANA!X37+BAWANA!Y37</f>
        <v>32</v>
      </c>
      <c r="AB37">
        <f>BAWANA!AE37+BAWANA!AF37</f>
        <v>21.63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216.37</v>
      </c>
      <c r="E38">
        <f>BAWANA!AM38</f>
        <v>0</v>
      </c>
      <c r="F38">
        <f t="shared" si="4"/>
        <v>256</v>
      </c>
      <c r="G38">
        <f t="shared" si="5"/>
        <v>216.37</v>
      </c>
      <c r="H38" s="112"/>
      <c r="I38">
        <f>BRPL_EOD!AI38+BRPL_EOD!AJ38</f>
        <v>84.16</v>
      </c>
      <c r="J38">
        <f>BYPL_EOD!AI38+BYPL_EOD!AJ38</f>
        <v>48.67</v>
      </c>
      <c r="K38">
        <f>MES_EOD!AI38+MES_EOD!AJ38</f>
        <v>5</v>
      </c>
      <c r="L38">
        <f>NDMC_EOD!AI38+NDMC_EOD!AJ38</f>
        <v>19.73</v>
      </c>
      <c r="M38">
        <f>TPDDL_EOD!AI38+TPDDL_EOD!AJ38</f>
        <v>58.81</v>
      </c>
      <c r="N38">
        <f t="shared" si="0"/>
        <v>216.36999999999998</v>
      </c>
      <c r="O38" s="112">
        <f t="shared" si="1"/>
        <v>0</v>
      </c>
      <c r="P38">
        <v>84.160000000000011</v>
      </c>
      <c r="Q38">
        <v>48.670000000000009</v>
      </c>
      <c r="R38">
        <v>5.0000000000000009</v>
      </c>
      <c r="S38">
        <v>19.730000000000004</v>
      </c>
      <c r="T38">
        <v>58.810000000000009</v>
      </c>
      <c r="U38" s="114">
        <f t="shared" si="2"/>
        <v>216.37</v>
      </c>
      <c r="V38" s="112">
        <f t="shared" si="3"/>
        <v>0</v>
      </c>
      <c r="Y38">
        <f>BAWANA!AW38+BAWANA!AX38</f>
        <v>32</v>
      </c>
      <c r="Z38">
        <f>BAWANA!BD38+BAWANA!BE38</f>
        <v>21.63</v>
      </c>
      <c r="AA38">
        <f>BAWANA!X38+BAWANA!Y38</f>
        <v>32</v>
      </c>
      <c r="AB38">
        <f>BAWANA!AE38+BAWANA!AF38</f>
        <v>21.63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216.37</v>
      </c>
      <c r="E39">
        <f>BAWANA!AM39</f>
        <v>0</v>
      </c>
      <c r="F39">
        <f t="shared" si="4"/>
        <v>256</v>
      </c>
      <c r="G39">
        <f t="shared" si="5"/>
        <v>216.37</v>
      </c>
      <c r="H39" s="112"/>
      <c r="I39">
        <f>BRPL_EOD!AI39+BRPL_EOD!AJ39</f>
        <v>84.16</v>
      </c>
      <c r="J39">
        <f>BYPL_EOD!AI39+BYPL_EOD!AJ39</f>
        <v>48.67</v>
      </c>
      <c r="K39">
        <f>MES_EOD!AI39+MES_EOD!AJ39</f>
        <v>5</v>
      </c>
      <c r="L39">
        <f>NDMC_EOD!AI39+NDMC_EOD!AJ39</f>
        <v>19.73</v>
      </c>
      <c r="M39">
        <f>TPDDL_EOD!AI39+TPDDL_EOD!AJ39</f>
        <v>58.81</v>
      </c>
      <c r="N39">
        <f t="shared" si="0"/>
        <v>216.36999999999998</v>
      </c>
      <c r="O39" s="112">
        <f t="shared" si="1"/>
        <v>0</v>
      </c>
      <c r="P39">
        <v>84.160000000000011</v>
      </c>
      <c r="Q39">
        <v>48.670000000000009</v>
      </c>
      <c r="R39">
        <v>5.0000000000000009</v>
      </c>
      <c r="S39">
        <v>19.730000000000004</v>
      </c>
      <c r="T39">
        <v>58.810000000000009</v>
      </c>
      <c r="U39" s="114">
        <f t="shared" si="2"/>
        <v>216.37</v>
      </c>
      <c r="V39" s="112">
        <f t="shared" si="3"/>
        <v>0</v>
      </c>
      <c r="Y39">
        <f>BAWANA!AW39+BAWANA!AX39</f>
        <v>32</v>
      </c>
      <c r="Z39">
        <f>BAWANA!BD39+BAWANA!BE39</f>
        <v>21.63</v>
      </c>
      <c r="AA39">
        <f>BAWANA!X39+BAWANA!Y39</f>
        <v>32</v>
      </c>
      <c r="AB39">
        <f>BAWANA!AE39+BAWANA!AF39</f>
        <v>21.63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216.37</v>
      </c>
      <c r="E40">
        <f>BAWANA!AM40</f>
        <v>0</v>
      </c>
      <c r="F40">
        <f t="shared" si="4"/>
        <v>256</v>
      </c>
      <c r="G40">
        <f t="shared" si="5"/>
        <v>216.37</v>
      </c>
      <c r="H40" s="112"/>
      <c r="I40">
        <f>BRPL_EOD!AI40+BRPL_EOD!AJ40</f>
        <v>84.16</v>
      </c>
      <c r="J40">
        <f>BYPL_EOD!AI40+BYPL_EOD!AJ40</f>
        <v>48.67</v>
      </c>
      <c r="K40">
        <f>MES_EOD!AI40+MES_EOD!AJ40</f>
        <v>5</v>
      </c>
      <c r="L40">
        <f>NDMC_EOD!AI40+NDMC_EOD!AJ40</f>
        <v>19.73</v>
      </c>
      <c r="M40">
        <f>TPDDL_EOD!AI40+TPDDL_EOD!AJ40</f>
        <v>58.81</v>
      </c>
      <c r="N40">
        <f t="shared" si="0"/>
        <v>216.36999999999998</v>
      </c>
      <c r="O40" s="112">
        <f t="shared" si="1"/>
        <v>0</v>
      </c>
      <c r="P40">
        <v>84.160000000000011</v>
      </c>
      <c r="Q40">
        <v>48.670000000000009</v>
      </c>
      <c r="R40">
        <v>5.0000000000000009</v>
      </c>
      <c r="S40">
        <v>19.730000000000004</v>
      </c>
      <c r="T40">
        <v>58.810000000000009</v>
      </c>
      <c r="U40" s="114">
        <f t="shared" si="2"/>
        <v>216.37</v>
      </c>
      <c r="V40" s="112">
        <f t="shared" si="3"/>
        <v>0</v>
      </c>
      <c r="Y40">
        <f>BAWANA!AW40+BAWANA!AX40</f>
        <v>32</v>
      </c>
      <c r="Z40">
        <f>BAWANA!BD40+BAWANA!BE40</f>
        <v>21.63</v>
      </c>
      <c r="AA40">
        <f>BAWANA!X40+BAWANA!Y40</f>
        <v>32</v>
      </c>
      <c r="AB40">
        <f>BAWANA!AE40+BAWANA!AF40</f>
        <v>21.63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216.37</v>
      </c>
      <c r="E41">
        <f>BAWANA!AM41</f>
        <v>0</v>
      </c>
      <c r="F41">
        <f t="shared" si="4"/>
        <v>256</v>
      </c>
      <c r="G41">
        <f t="shared" si="5"/>
        <v>216.37</v>
      </c>
      <c r="H41" s="112"/>
      <c r="I41">
        <f>BRPL_EOD!AI41+BRPL_EOD!AJ41</f>
        <v>84.16</v>
      </c>
      <c r="J41">
        <f>BYPL_EOD!AI41+BYPL_EOD!AJ41</f>
        <v>48.67</v>
      </c>
      <c r="K41">
        <f>MES_EOD!AI41+MES_EOD!AJ41</f>
        <v>5</v>
      </c>
      <c r="L41">
        <f>NDMC_EOD!AI41+NDMC_EOD!AJ41</f>
        <v>19.73</v>
      </c>
      <c r="M41">
        <f>TPDDL_EOD!AI41+TPDDL_EOD!AJ41</f>
        <v>58.81</v>
      </c>
      <c r="N41">
        <f t="shared" si="0"/>
        <v>216.36999999999998</v>
      </c>
      <c r="O41" s="112">
        <f t="shared" si="1"/>
        <v>0</v>
      </c>
      <c r="P41">
        <v>84.160000000000011</v>
      </c>
      <c r="Q41">
        <v>48.670000000000009</v>
      </c>
      <c r="R41">
        <v>5.0000000000000009</v>
      </c>
      <c r="S41">
        <v>19.730000000000004</v>
      </c>
      <c r="T41">
        <v>58.810000000000009</v>
      </c>
      <c r="U41" s="114">
        <f t="shared" si="2"/>
        <v>216.37</v>
      </c>
      <c r="V41" s="112">
        <f t="shared" si="3"/>
        <v>0</v>
      </c>
      <c r="Y41">
        <f>BAWANA!AW41+BAWANA!AX41</f>
        <v>32</v>
      </c>
      <c r="Z41">
        <f>BAWANA!BD41+BAWANA!BE41</f>
        <v>21.63</v>
      </c>
      <c r="AA41">
        <f>BAWANA!X41+BAWANA!Y41</f>
        <v>32</v>
      </c>
      <c r="AB41">
        <f>BAWANA!AE41+BAWANA!AF41</f>
        <v>21.63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216.37</v>
      </c>
      <c r="E42">
        <f>BAWANA!AM42</f>
        <v>0</v>
      </c>
      <c r="F42">
        <f t="shared" si="4"/>
        <v>256</v>
      </c>
      <c r="G42">
        <f t="shared" si="5"/>
        <v>216.37</v>
      </c>
      <c r="H42" s="112"/>
      <c r="I42">
        <f>BRPL_EOD!AI42+BRPL_EOD!AJ42</f>
        <v>84.16</v>
      </c>
      <c r="J42">
        <f>BYPL_EOD!AI42+BYPL_EOD!AJ42</f>
        <v>48.67</v>
      </c>
      <c r="K42">
        <f>MES_EOD!AI42+MES_EOD!AJ42</f>
        <v>5</v>
      </c>
      <c r="L42">
        <f>NDMC_EOD!AI42+NDMC_EOD!AJ42</f>
        <v>19.73</v>
      </c>
      <c r="M42">
        <f>TPDDL_EOD!AI42+TPDDL_EOD!AJ42</f>
        <v>58.81</v>
      </c>
      <c r="N42">
        <f t="shared" si="0"/>
        <v>216.36999999999998</v>
      </c>
      <c r="O42" s="112">
        <f t="shared" si="1"/>
        <v>0</v>
      </c>
      <c r="P42">
        <v>84.160000000000011</v>
      </c>
      <c r="Q42">
        <v>48.670000000000009</v>
      </c>
      <c r="R42">
        <v>5.0000000000000009</v>
      </c>
      <c r="S42">
        <v>19.730000000000004</v>
      </c>
      <c r="T42">
        <v>58.810000000000009</v>
      </c>
      <c r="U42" s="114">
        <f t="shared" si="2"/>
        <v>216.37</v>
      </c>
      <c r="V42" s="112">
        <f t="shared" si="3"/>
        <v>0</v>
      </c>
      <c r="Y42">
        <f>BAWANA!AW42+BAWANA!AX42</f>
        <v>32</v>
      </c>
      <c r="Z42">
        <f>BAWANA!BD42+BAWANA!BE42</f>
        <v>21.63</v>
      </c>
      <c r="AA42">
        <f>BAWANA!X42+BAWANA!Y42</f>
        <v>32</v>
      </c>
      <c r="AB42">
        <f>BAWANA!AE42+BAWANA!AF42</f>
        <v>21.63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216.37</v>
      </c>
      <c r="E43">
        <f>BAWANA!AM43</f>
        <v>0</v>
      </c>
      <c r="F43">
        <f t="shared" si="4"/>
        <v>256</v>
      </c>
      <c r="G43">
        <f t="shared" si="5"/>
        <v>216.37</v>
      </c>
      <c r="H43" s="112"/>
      <c r="I43">
        <f>BRPL_EOD!AI43+BRPL_EOD!AJ43</f>
        <v>84.16</v>
      </c>
      <c r="J43">
        <f>BYPL_EOD!AI43+BYPL_EOD!AJ43</f>
        <v>48.67</v>
      </c>
      <c r="K43">
        <f>MES_EOD!AI43+MES_EOD!AJ43</f>
        <v>5</v>
      </c>
      <c r="L43">
        <f>NDMC_EOD!AI43+NDMC_EOD!AJ43</f>
        <v>19.73</v>
      </c>
      <c r="M43">
        <f>TPDDL_EOD!AI43+TPDDL_EOD!AJ43</f>
        <v>58.81</v>
      </c>
      <c r="N43">
        <f t="shared" si="0"/>
        <v>216.36999999999998</v>
      </c>
      <c r="O43" s="112">
        <f t="shared" si="1"/>
        <v>0</v>
      </c>
      <c r="P43">
        <v>84.160000000000011</v>
      </c>
      <c r="Q43">
        <v>48.670000000000009</v>
      </c>
      <c r="R43">
        <v>5.0000000000000009</v>
      </c>
      <c r="S43">
        <v>19.730000000000004</v>
      </c>
      <c r="T43">
        <v>58.810000000000009</v>
      </c>
      <c r="U43" s="114">
        <f t="shared" si="2"/>
        <v>216.37</v>
      </c>
      <c r="V43" s="112">
        <f t="shared" si="3"/>
        <v>0</v>
      </c>
      <c r="Y43">
        <f>BAWANA!AW43+BAWANA!AX43</f>
        <v>32</v>
      </c>
      <c r="Z43">
        <f>BAWANA!BD43+BAWANA!BE43</f>
        <v>21.63</v>
      </c>
      <c r="AA43">
        <f>BAWANA!X43+BAWANA!Y43</f>
        <v>32</v>
      </c>
      <c r="AB43">
        <f>BAWANA!AE43+BAWANA!AF43</f>
        <v>21.63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216.37</v>
      </c>
      <c r="E44">
        <f>BAWANA!AM44</f>
        <v>0</v>
      </c>
      <c r="F44">
        <f t="shared" si="4"/>
        <v>256</v>
      </c>
      <c r="G44">
        <f t="shared" si="5"/>
        <v>216.37</v>
      </c>
      <c r="H44" s="112"/>
      <c r="I44">
        <f>BRPL_EOD!AI44+BRPL_EOD!AJ44</f>
        <v>84.16</v>
      </c>
      <c r="J44">
        <f>BYPL_EOD!AI44+BYPL_EOD!AJ44</f>
        <v>48.67</v>
      </c>
      <c r="K44">
        <f>MES_EOD!AI44+MES_EOD!AJ44</f>
        <v>5</v>
      </c>
      <c r="L44">
        <f>NDMC_EOD!AI44+NDMC_EOD!AJ44</f>
        <v>19.73</v>
      </c>
      <c r="M44">
        <f>TPDDL_EOD!AI44+TPDDL_EOD!AJ44</f>
        <v>58.81</v>
      </c>
      <c r="N44">
        <f t="shared" si="0"/>
        <v>216.36999999999998</v>
      </c>
      <c r="O44" s="112">
        <f t="shared" si="1"/>
        <v>0</v>
      </c>
      <c r="P44">
        <v>84.160000000000011</v>
      </c>
      <c r="Q44">
        <v>48.670000000000009</v>
      </c>
      <c r="R44">
        <v>5.0000000000000009</v>
      </c>
      <c r="S44">
        <v>19.730000000000004</v>
      </c>
      <c r="T44">
        <v>58.810000000000009</v>
      </c>
      <c r="U44" s="114">
        <f t="shared" si="2"/>
        <v>216.37</v>
      </c>
      <c r="V44" s="112">
        <f t="shared" si="3"/>
        <v>0</v>
      </c>
      <c r="Y44">
        <f>BAWANA!AW44+BAWANA!AX44</f>
        <v>32</v>
      </c>
      <c r="Z44">
        <f>BAWANA!BD44+BAWANA!BE44</f>
        <v>21.63</v>
      </c>
      <c r="AA44">
        <f>BAWANA!X44+BAWANA!Y44</f>
        <v>32</v>
      </c>
      <c r="AB44">
        <f>BAWANA!AE44+BAWANA!AF44</f>
        <v>21.63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216.37</v>
      </c>
      <c r="E45">
        <f>BAWANA!AM45</f>
        <v>0</v>
      </c>
      <c r="F45">
        <f t="shared" si="4"/>
        <v>256</v>
      </c>
      <c r="G45">
        <f t="shared" si="5"/>
        <v>216.37</v>
      </c>
      <c r="H45" s="112"/>
      <c r="I45">
        <f>BRPL_EOD!AI45+BRPL_EOD!AJ45</f>
        <v>84.16</v>
      </c>
      <c r="J45">
        <f>BYPL_EOD!AI45+BYPL_EOD!AJ45</f>
        <v>48.67</v>
      </c>
      <c r="K45">
        <f>MES_EOD!AI45+MES_EOD!AJ45</f>
        <v>5</v>
      </c>
      <c r="L45">
        <f>NDMC_EOD!AI45+NDMC_EOD!AJ45</f>
        <v>19.73</v>
      </c>
      <c r="M45">
        <f>TPDDL_EOD!AI45+TPDDL_EOD!AJ45</f>
        <v>58.81</v>
      </c>
      <c r="N45">
        <f t="shared" si="0"/>
        <v>216.36999999999998</v>
      </c>
      <c r="O45" s="112">
        <f t="shared" si="1"/>
        <v>0</v>
      </c>
      <c r="P45">
        <v>84.160000000000011</v>
      </c>
      <c r="Q45">
        <v>48.670000000000009</v>
      </c>
      <c r="R45">
        <v>5.0000000000000009</v>
      </c>
      <c r="S45">
        <v>19.730000000000004</v>
      </c>
      <c r="T45">
        <v>58.810000000000009</v>
      </c>
      <c r="U45" s="114">
        <f t="shared" si="2"/>
        <v>216.37</v>
      </c>
      <c r="V45" s="112">
        <f t="shared" si="3"/>
        <v>0</v>
      </c>
      <c r="Y45">
        <f>BAWANA!AW45+BAWANA!AX45</f>
        <v>32</v>
      </c>
      <c r="Z45">
        <f>BAWANA!BD45+BAWANA!BE45</f>
        <v>21.63</v>
      </c>
      <c r="AA45">
        <f>BAWANA!X45+BAWANA!Y45</f>
        <v>32</v>
      </c>
      <c r="AB45">
        <f>BAWANA!AE45+BAWANA!AF45</f>
        <v>21.63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216.37</v>
      </c>
      <c r="E46">
        <f>BAWANA!AM46</f>
        <v>0</v>
      </c>
      <c r="F46">
        <f t="shared" si="4"/>
        <v>256</v>
      </c>
      <c r="G46">
        <f t="shared" si="5"/>
        <v>216.37</v>
      </c>
      <c r="H46" s="112"/>
      <c r="I46">
        <f>BRPL_EOD!AI46+BRPL_EOD!AJ46</f>
        <v>84.16</v>
      </c>
      <c r="J46">
        <f>BYPL_EOD!AI46+BYPL_EOD!AJ46</f>
        <v>48.67</v>
      </c>
      <c r="K46">
        <f>MES_EOD!AI46+MES_EOD!AJ46</f>
        <v>5</v>
      </c>
      <c r="L46">
        <f>NDMC_EOD!AI46+NDMC_EOD!AJ46</f>
        <v>19.73</v>
      </c>
      <c r="M46">
        <f>TPDDL_EOD!AI46+TPDDL_EOD!AJ46</f>
        <v>58.81</v>
      </c>
      <c r="N46">
        <f t="shared" si="0"/>
        <v>216.36999999999998</v>
      </c>
      <c r="O46" s="112">
        <f t="shared" si="1"/>
        <v>0</v>
      </c>
      <c r="P46">
        <v>84.160000000000011</v>
      </c>
      <c r="Q46">
        <v>48.670000000000009</v>
      </c>
      <c r="R46">
        <v>5.0000000000000009</v>
      </c>
      <c r="S46">
        <v>19.730000000000004</v>
      </c>
      <c r="T46">
        <v>58.810000000000009</v>
      </c>
      <c r="U46" s="114">
        <f t="shared" si="2"/>
        <v>216.37</v>
      </c>
      <c r="V46" s="112">
        <f t="shared" si="3"/>
        <v>0</v>
      </c>
      <c r="Y46">
        <f>BAWANA!AW46+BAWANA!AX46</f>
        <v>32</v>
      </c>
      <c r="Z46">
        <f>BAWANA!BD46+BAWANA!BE46</f>
        <v>21.63</v>
      </c>
      <c r="AA46">
        <f>BAWANA!X46+BAWANA!Y46</f>
        <v>32</v>
      </c>
      <c r="AB46">
        <f>BAWANA!AE46+BAWANA!AF46</f>
        <v>21.63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216.37</v>
      </c>
      <c r="E47">
        <f>BAWANA!AM47</f>
        <v>0</v>
      </c>
      <c r="F47">
        <f t="shared" si="4"/>
        <v>256</v>
      </c>
      <c r="G47">
        <f t="shared" si="5"/>
        <v>216.37</v>
      </c>
      <c r="H47" s="112"/>
      <c r="I47">
        <f>BRPL_EOD!AI47+BRPL_EOD!AJ47</f>
        <v>84.16</v>
      </c>
      <c r="J47">
        <f>BYPL_EOD!AI47+BYPL_EOD!AJ47</f>
        <v>48.67</v>
      </c>
      <c r="K47">
        <f>MES_EOD!AI47+MES_EOD!AJ47</f>
        <v>5</v>
      </c>
      <c r="L47">
        <f>NDMC_EOD!AI47+NDMC_EOD!AJ47</f>
        <v>19.73</v>
      </c>
      <c r="M47">
        <f>TPDDL_EOD!AI47+TPDDL_EOD!AJ47</f>
        <v>58.81</v>
      </c>
      <c r="N47">
        <f t="shared" si="0"/>
        <v>216.36999999999998</v>
      </c>
      <c r="O47" s="112">
        <f t="shared" si="1"/>
        <v>0</v>
      </c>
      <c r="P47">
        <v>84.160000000000011</v>
      </c>
      <c r="Q47">
        <v>48.670000000000009</v>
      </c>
      <c r="R47">
        <v>5.0000000000000009</v>
      </c>
      <c r="S47">
        <v>19.730000000000004</v>
      </c>
      <c r="T47">
        <v>58.810000000000009</v>
      </c>
      <c r="U47" s="114">
        <f t="shared" si="2"/>
        <v>216.37</v>
      </c>
      <c r="V47" s="112">
        <f t="shared" si="3"/>
        <v>0</v>
      </c>
      <c r="Y47">
        <f>BAWANA!AW47+BAWANA!AX47</f>
        <v>32</v>
      </c>
      <c r="Z47">
        <f>BAWANA!BD47+BAWANA!BE47</f>
        <v>21.63</v>
      </c>
      <c r="AA47">
        <f>BAWANA!X47+BAWANA!Y47</f>
        <v>32</v>
      </c>
      <c r="AB47">
        <f>BAWANA!AE47+BAWANA!AF47</f>
        <v>21.63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216.37</v>
      </c>
      <c r="E48">
        <f>BAWANA!AM48</f>
        <v>0</v>
      </c>
      <c r="F48">
        <f t="shared" si="4"/>
        <v>256</v>
      </c>
      <c r="G48">
        <f t="shared" si="5"/>
        <v>216.37</v>
      </c>
      <c r="H48" s="112"/>
      <c r="I48">
        <f>BRPL_EOD!AI48+BRPL_EOD!AJ48</f>
        <v>84.16</v>
      </c>
      <c r="J48">
        <f>BYPL_EOD!AI48+BYPL_EOD!AJ48</f>
        <v>48.67</v>
      </c>
      <c r="K48">
        <f>MES_EOD!AI48+MES_EOD!AJ48</f>
        <v>5</v>
      </c>
      <c r="L48">
        <f>NDMC_EOD!AI48+NDMC_EOD!AJ48</f>
        <v>19.73</v>
      </c>
      <c r="M48">
        <f>TPDDL_EOD!AI48+TPDDL_EOD!AJ48</f>
        <v>58.81</v>
      </c>
      <c r="N48">
        <f t="shared" si="0"/>
        <v>216.36999999999998</v>
      </c>
      <c r="O48" s="112">
        <f t="shared" si="1"/>
        <v>0</v>
      </c>
      <c r="P48">
        <v>84.160000000000011</v>
      </c>
      <c r="Q48">
        <v>48.670000000000009</v>
      </c>
      <c r="R48">
        <v>5.0000000000000009</v>
      </c>
      <c r="S48">
        <v>19.730000000000004</v>
      </c>
      <c r="T48">
        <v>58.810000000000009</v>
      </c>
      <c r="U48" s="114">
        <f t="shared" si="2"/>
        <v>216.37</v>
      </c>
      <c r="V48" s="112">
        <f t="shared" si="3"/>
        <v>0</v>
      </c>
      <c r="Y48">
        <f>BAWANA!AW48+BAWANA!AX48</f>
        <v>32</v>
      </c>
      <c r="Z48">
        <f>BAWANA!BD48+BAWANA!BE48</f>
        <v>21.63</v>
      </c>
      <c r="AA48">
        <f>BAWANA!X48+BAWANA!Y48</f>
        <v>32</v>
      </c>
      <c r="AB48">
        <f>BAWANA!AE48+BAWANA!AF48</f>
        <v>21.63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216.37</v>
      </c>
      <c r="E49">
        <f>BAWANA!AM49</f>
        <v>0</v>
      </c>
      <c r="F49">
        <f t="shared" si="4"/>
        <v>256</v>
      </c>
      <c r="G49">
        <f t="shared" si="5"/>
        <v>216.37</v>
      </c>
      <c r="H49" s="112"/>
      <c r="I49">
        <f>BRPL_EOD!AI49+BRPL_EOD!AJ49</f>
        <v>84.16</v>
      </c>
      <c r="J49">
        <f>BYPL_EOD!AI49+BYPL_EOD!AJ49</f>
        <v>48.67</v>
      </c>
      <c r="K49">
        <f>MES_EOD!AI49+MES_EOD!AJ49</f>
        <v>5</v>
      </c>
      <c r="L49">
        <f>NDMC_EOD!AI49+NDMC_EOD!AJ49</f>
        <v>19.73</v>
      </c>
      <c r="M49">
        <f>TPDDL_EOD!AI49+TPDDL_EOD!AJ49</f>
        <v>58.81</v>
      </c>
      <c r="N49">
        <f t="shared" si="0"/>
        <v>216.36999999999998</v>
      </c>
      <c r="O49" s="112">
        <f t="shared" si="1"/>
        <v>0</v>
      </c>
      <c r="P49">
        <v>84.160000000000011</v>
      </c>
      <c r="Q49">
        <v>48.670000000000009</v>
      </c>
      <c r="R49">
        <v>5.0000000000000009</v>
      </c>
      <c r="S49">
        <v>19.730000000000004</v>
      </c>
      <c r="T49">
        <v>58.810000000000009</v>
      </c>
      <c r="U49" s="114">
        <f t="shared" si="2"/>
        <v>216.37</v>
      </c>
      <c r="V49" s="112">
        <f t="shared" si="3"/>
        <v>0</v>
      </c>
      <c r="Y49">
        <f>BAWANA!AW49+BAWANA!AX49</f>
        <v>32</v>
      </c>
      <c r="Z49">
        <f>BAWANA!BD49+BAWANA!BE49</f>
        <v>21.63</v>
      </c>
      <c r="AA49">
        <f>BAWANA!X49+BAWANA!Y49</f>
        <v>32</v>
      </c>
      <c r="AB49">
        <f>BAWANA!AE49+BAWANA!AF49</f>
        <v>21.63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216.37</v>
      </c>
      <c r="E50">
        <f>BAWANA!AM50</f>
        <v>0</v>
      </c>
      <c r="F50">
        <f t="shared" si="4"/>
        <v>256</v>
      </c>
      <c r="G50">
        <f t="shared" si="5"/>
        <v>216.37</v>
      </c>
      <c r="H50" s="112"/>
      <c r="I50">
        <f>BRPL_EOD!AI50+BRPL_EOD!AJ50</f>
        <v>84.16</v>
      </c>
      <c r="J50">
        <f>BYPL_EOD!AI50+BYPL_EOD!AJ50</f>
        <v>48.67</v>
      </c>
      <c r="K50">
        <f>MES_EOD!AI50+MES_EOD!AJ50</f>
        <v>5</v>
      </c>
      <c r="L50">
        <f>NDMC_EOD!AI50+NDMC_EOD!AJ50</f>
        <v>19.73</v>
      </c>
      <c r="M50">
        <f>TPDDL_EOD!AI50+TPDDL_EOD!AJ50</f>
        <v>58.81</v>
      </c>
      <c r="N50">
        <f t="shared" si="0"/>
        <v>216.36999999999998</v>
      </c>
      <c r="O50" s="112">
        <f t="shared" si="1"/>
        <v>0</v>
      </c>
      <c r="P50">
        <v>84.160000000000011</v>
      </c>
      <c r="Q50">
        <v>48.670000000000009</v>
      </c>
      <c r="R50">
        <v>5.0000000000000009</v>
      </c>
      <c r="S50">
        <v>19.730000000000004</v>
      </c>
      <c r="T50">
        <v>58.810000000000009</v>
      </c>
      <c r="U50" s="114">
        <f t="shared" si="2"/>
        <v>216.37</v>
      </c>
      <c r="V50" s="112">
        <f t="shared" si="3"/>
        <v>0</v>
      </c>
      <c r="Y50">
        <f>BAWANA!AW50+BAWANA!AX50</f>
        <v>32</v>
      </c>
      <c r="Z50">
        <f>BAWANA!BD50+BAWANA!BE50</f>
        <v>21.63</v>
      </c>
      <c r="AA50">
        <f>BAWANA!X50+BAWANA!Y50</f>
        <v>32</v>
      </c>
      <c r="AB50">
        <f>BAWANA!AE50+BAWANA!AF50</f>
        <v>21.63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216.37</v>
      </c>
      <c r="E51">
        <f>BAWANA!AM51</f>
        <v>0</v>
      </c>
      <c r="F51">
        <f t="shared" si="4"/>
        <v>256</v>
      </c>
      <c r="G51">
        <f t="shared" si="5"/>
        <v>216.37</v>
      </c>
      <c r="H51" s="112"/>
      <c r="I51">
        <f>BRPL_EOD!AI51+BRPL_EOD!AJ51</f>
        <v>84.16</v>
      </c>
      <c r="J51">
        <f>BYPL_EOD!AI51+BYPL_EOD!AJ51</f>
        <v>48.67</v>
      </c>
      <c r="K51">
        <f>MES_EOD!AI51+MES_EOD!AJ51</f>
        <v>5</v>
      </c>
      <c r="L51">
        <f>NDMC_EOD!AI51+NDMC_EOD!AJ51</f>
        <v>19.73</v>
      </c>
      <c r="M51">
        <f>TPDDL_EOD!AI51+TPDDL_EOD!AJ51</f>
        <v>58.81</v>
      </c>
      <c r="N51">
        <f t="shared" si="0"/>
        <v>216.36999999999998</v>
      </c>
      <c r="O51" s="112">
        <f t="shared" si="1"/>
        <v>0</v>
      </c>
      <c r="P51">
        <v>84.160000000000011</v>
      </c>
      <c r="Q51">
        <v>48.670000000000009</v>
      </c>
      <c r="R51">
        <v>5.0000000000000009</v>
      </c>
      <c r="S51">
        <v>19.730000000000004</v>
      </c>
      <c r="T51">
        <v>58.810000000000009</v>
      </c>
      <c r="U51" s="114">
        <f t="shared" si="2"/>
        <v>216.37</v>
      </c>
      <c r="V51" s="112">
        <f t="shared" si="3"/>
        <v>0</v>
      </c>
      <c r="Y51">
        <f>BAWANA!AW51+BAWANA!AX51</f>
        <v>32</v>
      </c>
      <c r="Z51">
        <f>BAWANA!BD51+BAWANA!BE51</f>
        <v>21.63</v>
      </c>
      <c r="AA51">
        <f>BAWANA!X51+BAWANA!Y51</f>
        <v>32</v>
      </c>
      <c r="AB51">
        <f>BAWANA!AE51+BAWANA!AF51</f>
        <v>21.63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216.37</v>
      </c>
      <c r="E52">
        <f>BAWANA!AM52</f>
        <v>0</v>
      </c>
      <c r="F52">
        <f t="shared" si="4"/>
        <v>256</v>
      </c>
      <c r="G52">
        <f t="shared" si="5"/>
        <v>216.37</v>
      </c>
      <c r="H52" s="112"/>
      <c r="I52">
        <f>BRPL_EOD!AI52+BRPL_EOD!AJ52</f>
        <v>84.16</v>
      </c>
      <c r="J52">
        <f>BYPL_EOD!AI52+BYPL_EOD!AJ52</f>
        <v>48.67</v>
      </c>
      <c r="K52">
        <f>MES_EOD!AI52+MES_EOD!AJ52</f>
        <v>5</v>
      </c>
      <c r="L52">
        <f>NDMC_EOD!AI52+NDMC_EOD!AJ52</f>
        <v>19.73</v>
      </c>
      <c r="M52">
        <f>TPDDL_EOD!AI52+TPDDL_EOD!AJ52</f>
        <v>58.81</v>
      </c>
      <c r="N52">
        <f t="shared" si="0"/>
        <v>216.36999999999998</v>
      </c>
      <c r="O52" s="112">
        <f t="shared" si="1"/>
        <v>0</v>
      </c>
      <c r="P52">
        <v>84.160000000000011</v>
      </c>
      <c r="Q52">
        <v>48.670000000000009</v>
      </c>
      <c r="R52">
        <v>5.0000000000000009</v>
      </c>
      <c r="S52">
        <v>19.730000000000004</v>
      </c>
      <c r="T52">
        <v>58.810000000000009</v>
      </c>
      <c r="U52" s="114">
        <f t="shared" si="2"/>
        <v>216.37</v>
      </c>
      <c r="V52" s="112">
        <f t="shared" si="3"/>
        <v>0</v>
      </c>
      <c r="Y52">
        <f>BAWANA!AW52+BAWANA!AX52</f>
        <v>32</v>
      </c>
      <c r="Z52">
        <f>BAWANA!BD52+BAWANA!BE52</f>
        <v>21.63</v>
      </c>
      <c r="AA52">
        <f>BAWANA!X52+BAWANA!Y52</f>
        <v>32</v>
      </c>
      <c r="AB52">
        <f>BAWANA!AE52+BAWANA!AF52</f>
        <v>21.63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216.37</v>
      </c>
      <c r="E53">
        <f>BAWANA!AM53</f>
        <v>0</v>
      </c>
      <c r="F53">
        <f t="shared" si="4"/>
        <v>256</v>
      </c>
      <c r="G53">
        <f t="shared" si="5"/>
        <v>216.37</v>
      </c>
      <c r="H53" s="112"/>
      <c r="I53">
        <f>BRPL_EOD!AI53+BRPL_EOD!AJ53</f>
        <v>84.16</v>
      </c>
      <c r="J53">
        <f>BYPL_EOD!AI53+BYPL_EOD!AJ53</f>
        <v>48.67</v>
      </c>
      <c r="K53">
        <f>MES_EOD!AI53+MES_EOD!AJ53</f>
        <v>5</v>
      </c>
      <c r="L53">
        <f>NDMC_EOD!AI53+NDMC_EOD!AJ53</f>
        <v>19.73</v>
      </c>
      <c r="M53">
        <f>TPDDL_EOD!AI53+TPDDL_EOD!AJ53</f>
        <v>58.81</v>
      </c>
      <c r="N53">
        <f t="shared" si="0"/>
        <v>216.36999999999998</v>
      </c>
      <c r="O53" s="112">
        <f t="shared" si="1"/>
        <v>0</v>
      </c>
      <c r="P53">
        <v>84.160000000000011</v>
      </c>
      <c r="Q53">
        <v>48.670000000000009</v>
      </c>
      <c r="R53">
        <v>5.0000000000000009</v>
      </c>
      <c r="S53">
        <v>19.730000000000004</v>
      </c>
      <c r="T53">
        <v>58.810000000000009</v>
      </c>
      <c r="U53" s="114">
        <f t="shared" si="2"/>
        <v>216.37</v>
      </c>
      <c r="V53" s="112">
        <f t="shared" si="3"/>
        <v>0</v>
      </c>
      <c r="Y53">
        <f>BAWANA!AW53+BAWANA!AX53</f>
        <v>32</v>
      </c>
      <c r="Z53">
        <f>BAWANA!BD53+BAWANA!BE53</f>
        <v>21.63</v>
      </c>
      <c r="AA53">
        <f>BAWANA!X53+BAWANA!Y53</f>
        <v>32</v>
      </c>
      <c r="AB53">
        <f>BAWANA!AE53+BAWANA!AF53</f>
        <v>21.63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216.37</v>
      </c>
      <c r="E54">
        <f>BAWANA!AM54</f>
        <v>0</v>
      </c>
      <c r="F54">
        <f t="shared" si="4"/>
        <v>256</v>
      </c>
      <c r="G54">
        <f t="shared" si="5"/>
        <v>216.37</v>
      </c>
      <c r="H54" s="112"/>
      <c r="I54">
        <f>BRPL_EOD!AI54+BRPL_EOD!AJ54</f>
        <v>84.16</v>
      </c>
      <c r="J54">
        <f>BYPL_EOD!AI54+BYPL_EOD!AJ54</f>
        <v>48.67</v>
      </c>
      <c r="K54">
        <f>MES_EOD!AI54+MES_EOD!AJ54</f>
        <v>5</v>
      </c>
      <c r="L54">
        <f>NDMC_EOD!AI54+NDMC_EOD!AJ54</f>
        <v>19.73</v>
      </c>
      <c r="M54">
        <f>TPDDL_EOD!AI54+TPDDL_EOD!AJ54</f>
        <v>58.81</v>
      </c>
      <c r="N54">
        <f t="shared" si="0"/>
        <v>216.36999999999998</v>
      </c>
      <c r="O54" s="112">
        <f t="shared" si="1"/>
        <v>0</v>
      </c>
      <c r="P54">
        <v>84.160000000000011</v>
      </c>
      <c r="Q54">
        <v>48.670000000000009</v>
      </c>
      <c r="R54">
        <v>5.0000000000000009</v>
      </c>
      <c r="S54">
        <v>19.730000000000004</v>
      </c>
      <c r="T54">
        <v>58.810000000000009</v>
      </c>
      <c r="U54" s="114">
        <f t="shared" si="2"/>
        <v>216.37</v>
      </c>
      <c r="V54" s="112">
        <f t="shared" si="3"/>
        <v>0</v>
      </c>
      <c r="Y54">
        <f>BAWANA!AW54+BAWANA!AX54</f>
        <v>32</v>
      </c>
      <c r="Z54">
        <f>BAWANA!BD54+BAWANA!BE54</f>
        <v>21.63</v>
      </c>
      <c r="AA54">
        <f>BAWANA!X54+BAWANA!Y54</f>
        <v>32</v>
      </c>
      <c r="AB54">
        <f>BAWANA!AE54+BAWANA!AF54</f>
        <v>21.63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216.37</v>
      </c>
      <c r="E55">
        <f>BAWANA!AM55</f>
        <v>0</v>
      </c>
      <c r="F55">
        <f t="shared" si="4"/>
        <v>256</v>
      </c>
      <c r="G55">
        <f t="shared" si="5"/>
        <v>216.37</v>
      </c>
      <c r="H55" s="112"/>
      <c r="I55">
        <f>BRPL_EOD!AI55+BRPL_EOD!AJ55</f>
        <v>84.16</v>
      </c>
      <c r="J55">
        <f>BYPL_EOD!AI55+BYPL_EOD!AJ55</f>
        <v>48.67</v>
      </c>
      <c r="K55">
        <f>MES_EOD!AI55+MES_EOD!AJ55</f>
        <v>5</v>
      </c>
      <c r="L55">
        <f>NDMC_EOD!AI55+NDMC_EOD!AJ55</f>
        <v>19.73</v>
      </c>
      <c r="M55">
        <f>TPDDL_EOD!AI55+TPDDL_EOD!AJ55</f>
        <v>58.81</v>
      </c>
      <c r="N55">
        <f t="shared" si="0"/>
        <v>216.36999999999998</v>
      </c>
      <c r="O55" s="112">
        <f t="shared" si="1"/>
        <v>0</v>
      </c>
      <c r="P55">
        <v>84.160000000000011</v>
      </c>
      <c r="Q55">
        <v>48.670000000000009</v>
      </c>
      <c r="R55">
        <v>5.0000000000000009</v>
      </c>
      <c r="S55">
        <v>19.730000000000004</v>
      </c>
      <c r="T55">
        <v>58.810000000000009</v>
      </c>
      <c r="U55" s="114">
        <f t="shared" si="2"/>
        <v>216.37</v>
      </c>
      <c r="V55" s="112">
        <f t="shared" si="3"/>
        <v>0</v>
      </c>
      <c r="Y55">
        <f>BAWANA!AW55+BAWANA!AX55</f>
        <v>32</v>
      </c>
      <c r="Z55">
        <f>BAWANA!BD55+BAWANA!BE55</f>
        <v>21.63</v>
      </c>
      <c r="AA55">
        <f>BAWANA!X55+BAWANA!Y55</f>
        <v>32</v>
      </c>
      <c r="AB55">
        <f>BAWANA!AE55+BAWANA!AF55</f>
        <v>21.63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216.37</v>
      </c>
      <c r="E56">
        <f>BAWANA!AM56</f>
        <v>0</v>
      </c>
      <c r="F56">
        <f t="shared" si="4"/>
        <v>256</v>
      </c>
      <c r="G56">
        <f t="shared" si="5"/>
        <v>216.37</v>
      </c>
      <c r="H56" s="112"/>
      <c r="I56">
        <f>BRPL_EOD!AI56+BRPL_EOD!AJ56</f>
        <v>84.16</v>
      </c>
      <c r="J56">
        <f>BYPL_EOD!AI56+BYPL_EOD!AJ56</f>
        <v>48.67</v>
      </c>
      <c r="K56">
        <f>MES_EOD!AI56+MES_EOD!AJ56</f>
        <v>5</v>
      </c>
      <c r="L56">
        <f>NDMC_EOD!AI56+NDMC_EOD!AJ56</f>
        <v>19.73</v>
      </c>
      <c r="M56">
        <f>TPDDL_EOD!AI56+TPDDL_EOD!AJ56</f>
        <v>58.81</v>
      </c>
      <c r="N56">
        <f t="shared" si="0"/>
        <v>216.36999999999998</v>
      </c>
      <c r="O56" s="112">
        <f t="shared" si="1"/>
        <v>0</v>
      </c>
      <c r="P56">
        <v>84.160000000000011</v>
      </c>
      <c r="Q56">
        <v>48.670000000000009</v>
      </c>
      <c r="R56">
        <v>5.0000000000000009</v>
      </c>
      <c r="S56">
        <v>19.730000000000004</v>
      </c>
      <c r="T56">
        <v>58.810000000000009</v>
      </c>
      <c r="U56" s="114">
        <f t="shared" si="2"/>
        <v>216.37</v>
      </c>
      <c r="V56" s="112">
        <f t="shared" si="3"/>
        <v>0</v>
      </c>
      <c r="Y56">
        <f>BAWANA!AW56+BAWANA!AX56</f>
        <v>32</v>
      </c>
      <c r="Z56">
        <f>BAWANA!BD56+BAWANA!BE56</f>
        <v>21.63</v>
      </c>
      <c r="AA56">
        <f>BAWANA!X56+BAWANA!Y56</f>
        <v>32</v>
      </c>
      <c r="AB56">
        <f>BAWANA!AE56+BAWANA!AF56</f>
        <v>21.63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216.37</v>
      </c>
      <c r="E57">
        <f>BAWANA!AM57</f>
        <v>0</v>
      </c>
      <c r="F57">
        <f t="shared" si="4"/>
        <v>256</v>
      </c>
      <c r="G57">
        <f t="shared" si="5"/>
        <v>216.37</v>
      </c>
      <c r="H57" s="112"/>
      <c r="I57">
        <f>BRPL_EOD!AI57+BRPL_EOD!AJ57</f>
        <v>84.16</v>
      </c>
      <c r="J57">
        <f>BYPL_EOD!AI57+BYPL_EOD!AJ57</f>
        <v>48.67</v>
      </c>
      <c r="K57">
        <f>MES_EOD!AI57+MES_EOD!AJ57</f>
        <v>5</v>
      </c>
      <c r="L57">
        <f>NDMC_EOD!AI57+NDMC_EOD!AJ57</f>
        <v>19.73</v>
      </c>
      <c r="M57">
        <f>TPDDL_EOD!AI57+TPDDL_EOD!AJ57</f>
        <v>58.81</v>
      </c>
      <c r="N57">
        <f t="shared" si="0"/>
        <v>216.36999999999998</v>
      </c>
      <c r="O57" s="112">
        <f t="shared" si="1"/>
        <v>0</v>
      </c>
      <c r="P57">
        <v>84.160000000000011</v>
      </c>
      <c r="Q57">
        <v>48.670000000000009</v>
      </c>
      <c r="R57">
        <v>5.0000000000000009</v>
      </c>
      <c r="S57">
        <v>19.730000000000004</v>
      </c>
      <c r="T57">
        <v>58.810000000000009</v>
      </c>
      <c r="U57" s="114">
        <f t="shared" si="2"/>
        <v>216.37</v>
      </c>
      <c r="V57" s="112">
        <f t="shared" si="3"/>
        <v>0</v>
      </c>
      <c r="Y57">
        <f>BAWANA!AW57+BAWANA!AX57</f>
        <v>32</v>
      </c>
      <c r="Z57">
        <f>BAWANA!BD57+BAWANA!BE57</f>
        <v>21.63</v>
      </c>
      <c r="AA57">
        <f>BAWANA!X57+BAWANA!Y57</f>
        <v>32</v>
      </c>
      <c r="AB57">
        <f>BAWANA!AE57+BAWANA!AF57</f>
        <v>21.63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216.7</v>
      </c>
      <c r="E58">
        <f>BAWANA!AM58</f>
        <v>0</v>
      </c>
      <c r="F58">
        <f t="shared" si="4"/>
        <v>256</v>
      </c>
      <c r="G58">
        <f t="shared" si="5"/>
        <v>216.7</v>
      </c>
      <c r="H58" s="112"/>
      <c r="I58">
        <f>BRPL_EOD!AI58+BRPL_EOD!AJ58</f>
        <v>82.87</v>
      </c>
      <c r="J58">
        <f>BYPL_EOD!AI58+BYPL_EOD!AJ58</f>
        <v>47.92</v>
      </c>
      <c r="K58">
        <f>MES_EOD!AI58+MES_EOD!AJ58</f>
        <v>5</v>
      </c>
      <c r="L58">
        <f>NDMC_EOD!AI58+NDMC_EOD!AJ58</f>
        <v>23</v>
      </c>
      <c r="M58">
        <f>TPDDL_EOD!AI58+TPDDL_EOD!AJ58</f>
        <v>57.91</v>
      </c>
      <c r="N58">
        <f t="shared" si="0"/>
        <v>216.70000000000002</v>
      </c>
      <c r="O58" s="112">
        <f t="shared" si="1"/>
        <v>0</v>
      </c>
      <c r="P58">
        <v>82.86999999999999</v>
      </c>
      <c r="Q58">
        <v>47.919999999999995</v>
      </c>
      <c r="R58">
        <v>4.9999999999999991</v>
      </c>
      <c r="S58">
        <v>22.999999999999996</v>
      </c>
      <c r="T58">
        <v>57.909999999999989</v>
      </c>
      <c r="U58" s="114">
        <f t="shared" si="2"/>
        <v>216.7</v>
      </c>
      <c r="V58" s="112">
        <f t="shared" si="3"/>
        <v>0</v>
      </c>
      <c r="Y58">
        <f>BAWANA!AW58+BAWANA!AX58</f>
        <v>32</v>
      </c>
      <c r="Z58">
        <f>BAWANA!BD58+BAWANA!BE58</f>
        <v>21.3</v>
      </c>
      <c r="AA58">
        <f>BAWANA!X58+BAWANA!Y58</f>
        <v>32</v>
      </c>
      <c r="AB58">
        <f>BAWANA!AE58+BAWANA!AF58</f>
        <v>21.3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216.7</v>
      </c>
      <c r="E59">
        <f>BAWANA!AM59</f>
        <v>0</v>
      </c>
      <c r="F59">
        <f t="shared" si="4"/>
        <v>256</v>
      </c>
      <c r="G59">
        <f t="shared" si="5"/>
        <v>216.7</v>
      </c>
      <c r="H59" s="112"/>
      <c r="I59">
        <f>BRPL_EOD!AI59+BRPL_EOD!AJ59</f>
        <v>82.87</v>
      </c>
      <c r="J59">
        <f>BYPL_EOD!AI59+BYPL_EOD!AJ59</f>
        <v>47.92</v>
      </c>
      <c r="K59">
        <f>MES_EOD!AI59+MES_EOD!AJ59</f>
        <v>5</v>
      </c>
      <c r="L59">
        <f>NDMC_EOD!AI59+NDMC_EOD!AJ59</f>
        <v>23</v>
      </c>
      <c r="M59">
        <f>TPDDL_EOD!AI59+TPDDL_EOD!AJ59</f>
        <v>57.91</v>
      </c>
      <c r="N59">
        <f t="shared" si="0"/>
        <v>216.70000000000002</v>
      </c>
      <c r="O59" s="112">
        <f t="shared" si="1"/>
        <v>0</v>
      </c>
      <c r="P59">
        <v>82.86999999999999</v>
      </c>
      <c r="Q59">
        <v>47.919999999999995</v>
      </c>
      <c r="R59">
        <v>4.9999999999999991</v>
      </c>
      <c r="S59">
        <v>22.999999999999996</v>
      </c>
      <c r="T59">
        <v>57.909999999999989</v>
      </c>
      <c r="U59" s="114">
        <f t="shared" si="2"/>
        <v>216.7</v>
      </c>
      <c r="V59" s="112">
        <f t="shared" si="3"/>
        <v>0</v>
      </c>
      <c r="Y59">
        <f>BAWANA!AW59+BAWANA!AX59</f>
        <v>32</v>
      </c>
      <c r="Z59">
        <f>BAWANA!BD59+BAWANA!BE59</f>
        <v>21.3</v>
      </c>
      <c r="AA59">
        <f>BAWANA!X59+BAWANA!Y59</f>
        <v>32</v>
      </c>
      <c r="AB59">
        <f>BAWANA!AE59+BAWANA!AF59</f>
        <v>21.3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216.7</v>
      </c>
      <c r="E60">
        <f>BAWANA!AM60</f>
        <v>0</v>
      </c>
      <c r="F60">
        <f t="shared" si="4"/>
        <v>256</v>
      </c>
      <c r="G60">
        <f t="shared" si="5"/>
        <v>216.7</v>
      </c>
      <c r="H60" s="112"/>
      <c r="I60">
        <f>BRPL_EOD!AI60+BRPL_EOD!AJ60</f>
        <v>82.87</v>
      </c>
      <c r="J60">
        <f>BYPL_EOD!AI60+BYPL_EOD!AJ60</f>
        <v>47.92</v>
      </c>
      <c r="K60">
        <f>MES_EOD!AI60+MES_EOD!AJ60</f>
        <v>5</v>
      </c>
      <c r="L60">
        <f>NDMC_EOD!AI60+NDMC_EOD!AJ60</f>
        <v>23</v>
      </c>
      <c r="M60">
        <f>TPDDL_EOD!AI60+TPDDL_EOD!AJ60</f>
        <v>57.91</v>
      </c>
      <c r="N60">
        <f t="shared" si="0"/>
        <v>216.70000000000002</v>
      </c>
      <c r="O60" s="112">
        <f t="shared" si="1"/>
        <v>0</v>
      </c>
      <c r="P60">
        <v>82.86999999999999</v>
      </c>
      <c r="Q60">
        <v>47.919999999999995</v>
      </c>
      <c r="R60">
        <v>4.9999999999999991</v>
      </c>
      <c r="S60">
        <v>22.999999999999996</v>
      </c>
      <c r="T60">
        <v>57.909999999999989</v>
      </c>
      <c r="U60" s="114">
        <f t="shared" si="2"/>
        <v>216.7</v>
      </c>
      <c r="V60" s="112">
        <f t="shared" si="3"/>
        <v>0</v>
      </c>
      <c r="Y60">
        <f>BAWANA!AW60+BAWANA!AX60</f>
        <v>32</v>
      </c>
      <c r="Z60">
        <f>BAWANA!BD60+BAWANA!BE60</f>
        <v>21.3</v>
      </c>
      <c r="AA60">
        <f>BAWANA!X60+BAWANA!Y60</f>
        <v>32</v>
      </c>
      <c r="AB60">
        <f>BAWANA!AE60+BAWANA!AF60</f>
        <v>21.3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216.7</v>
      </c>
      <c r="E61">
        <f>BAWANA!AM61</f>
        <v>0</v>
      </c>
      <c r="F61">
        <f t="shared" si="4"/>
        <v>256</v>
      </c>
      <c r="G61">
        <f t="shared" si="5"/>
        <v>216.7</v>
      </c>
      <c r="H61" s="112"/>
      <c r="I61">
        <f>BRPL_EOD!AI61+BRPL_EOD!AJ61</f>
        <v>82.87</v>
      </c>
      <c r="J61">
        <f>BYPL_EOD!AI61+BYPL_EOD!AJ61</f>
        <v>47.92</v>
      </c>
      <c r="K61">
        <f>MES_EOD!AI61+MES_EOD!AJ61</f>
        <v>5</v>
      </c>
      <c r="L61">
        <f>NDMC_EOD!AI61+NDMC_EOD!AJ61</f>
        <v>23</v>
      </c>
      <c r="M61">
        <f>TPDDL_EOD!AI61+TPDDL_EOD!AJ61</f>
        <v>57.91</v>
      </c>
      <c r="N61">
        <f t="shared" si="0"/>
        <v>216.70000000000002</v>
      </c>
      <c r="O61" s="112">
        <f t="shared" si="1"/>
        <v>0</v>
      </c>
      <c r="P61">
        <v>82.86999999999999</v>
      </c>
      <c r="Q61">
        <v>47.919999999999995</v>
      </c>
      <c r="R61">
        <v>4.9999999999999991</v>
      </c>
      <c r="S61">
        <v>22.999999999999996</v>
      </c>
      <c r="T61">
        <v>57.909999999999989</v>
      </c>
      <c r="U61" s="114">
        <f t="shared" si="2"/>
        <v>216.7</v>
      </c>
      <c r="V61" s="112">
        <f t="shared" si="3"/>
        <v>0</v>
      </c>
      <c r="Y61">
        <f>BAWANA!AW61+BAWANA!AX61</f>
        <v>32</v>
      </c>
      <c r="Z61">
        <f>BAWANA!BD61+BAWANA!BE61</f>
        <v>21.3</v>
      </c>
      <c r="AA61">
        <f>BAWANA!X61+BAWANA!Y61</f>
        <v>32</v>
      </c>
      <c r="AB61">
        <f>BAWANA!AE61+BAWANA!AF61</f>
        <v>21.3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243</v>
      </c>
      <c r="E62">
        <f>BAWANA!AM62</f>
        <v>0</v>
      </c>
      <c r="F62">
        <f t="shared" si="4"/>
        <v>256</v>
      </c>
      <c r="G62">
        <f t="shared" si="5"/>
        <v>243</v>
      </c>
      <c r="H62" s="112"/>
      <c r="I62">
        <f>BRPL_EOD!AI62+BRPL_EOD!AJ62</f>
        <v>100</v>
      </c>
      <c r="J62">
        <f>BYPL_EOD!AI62+BYPL_EOD!AJ62</f>
        <v>45</v>
      </c>
      <c r="K62">
        <f>MES_EOD!AI62+MES_EOD!AJ62</f>
        <v>5</v>
      </c>
      <c r="L62">
        <f>NDMC_EOD!AI62+NDMC_EOD!AJ62</f>
        <v>23</v>
      </c>
      <c r="M62">
        <f>TPDDL_EOD!AI62+TPDDL_EOD!AJ62</f>
        <v>70</v>
      </c>
      <c r="N62">
        <f t="shared" si="0"/>
        <v>243</v>
      </c>
      <c r="O62" s="112">
        <f t="shared" si="1"/>
        <v>0</v>
      </c>
      <c r="P62">
        <v>100</v>
      </c>
      <c r="Q62">
        <v>45</v>
      </c>
      <c r="R62">
        <v>5</v>
      </c>
      <c r="S62">
        <v>23</v>
      </c>
      <c r="T62">
        <v>70</v>
      </c>
      <c r="U62" s="114">
        <f t="shared" si="2"/>
        <v>243</v>
      </c>
      <c r="V62" s="112">
        <f t="shared" si="3"/>
        <v>0</v>
      </c>
      <c r="Y62">
        <f>BAWANA!AW62+BAWANA!AX62</f>
        <v>32</v>
      </c>
      <c r="Z62">
        <f>BAWANA!BD62+BAWANA!BE62</f>
        <v>0</v>
      </c>
      <c r="AA62">
        <f>BAWANA!X62+BAWANA!Y62</f>
        <v>32</v>
      </c>
      <c r="AB62">
        <f>BAWANA!AE62+BAWANA!AF62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253</v>
      </c>
      <c r="E63">
        <f>BAWANA!AM63</f>
        <v>0</v>
      </c>
      <c r="F63">
        <f t="shared" si="4"/>
        <v>256</v>
      </c>
      <c r="G63">
        <f t="shared" si="5"/>
        <v>253</v>
      </c>
      <c r="H63" s="112"/>
      <c r="I63">
        <f>BRPL_EOD!AI63+BRPL_EOD!AJ63</f>
        <v>110</v>
      </c>
      <c r="J63">
        <f>BYPL_EOD!AI63+BYPL_EOD!AJ63</f>
        <v>45</v>
      </c>
      <c r="K63">
        <f>MES_EOD!AI63+MES_EOD!AJ63</f>
        <v>5</v>
      </c>
      <c r="L63">
        <f>NDMC_EOD!AI63+NDMC_EOD!AJ63</f>
        <v>23</v>
      </c>
      <c r="M63">
        <f>TPDDL_EOD!AI63+TPDDL_EOD!AJ63</f>
        <v>70</v>
      </c>
      <c r="N63">
        <f t="shared" si="0"/>
        <v>253</v>
      </c>
      <c r="O63" s="112">
        <f t="shared" si="1"/>
        <v>0</v>
      </c>
      <c r="P63">
        <v>110</v>
      </c>
      <c r="Q63">
        <v>45</v>
      </c>
      <c r="R63">
        <v>5</v>
      </c>
      <c r="S63">
        <v>23</v>
      </c>
      <c r="T63">
        <v>70</v>
      </c>
      <c r="U63" s="114">
        <f t="shared" si="2"/>
        <v>253</v>
      </c>
      <c r="V63" s="112">
        <f t="shared" si="3"/>
        <v>0</v>
      </c>
      <c r="Y63">
        <f>BAWANA!AW63+BAWANA!AX63</f>
        <v>32</v>
      </c>
      <c r="Z63">
        <f>BAWANA!BD63+BAWANA!BE63</f>
        <v>0</v>
      </c>
      <c r="AA63">
        <f>BAWANA!X63+BAWANA!Y63</f>
        <v>32</v>
      </c>
      <c r="AB63">
        <f>BAWANA!AE63+BAWANA!AF63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253</v>
      </c>
      <c r="E64">
        <f>BAWANA!AM64</f>
        <v>0</v>
      </c>
      <c r="F64">
        <f t="shared" si="4"/>
        <v>256</v>
      </c>
      <c r="G64">
        <f t="shared" si="5"/>
        <v>253</v>
      </c>
      <c r="H64" s="112"/>
      <c r="I64">
        <f>BRPL_EOD!AI64+BRPL_EOD!AJ64</f>
        <v>110</v>
      </c>
      <c r="J64">
        <f>BYPL_EOD!AI64+BYPL_EOD!AJ64</f>
        <v>45</v>
      </c>
      <c r="K64">
        <f>MES_EOD!AI64+MES_EOD!AJ64</f>
        <v>5</v>
      </c>
      <c r="L64">
        <f>NDMC_EOD!AI64+NDMC_EOD!AJ64</f>
        <v>23</v>
      </c>
      <c r="M64">
        <f>TPDDL_EOD!AI64+TPDDL_EOD!AJ64</f>
        <v>70</v>
      </c>
      <c r="N64">
        <f t="shared" si="0"/>
        <v>253</v>
      </c>
      <c r="O64" s="112">
        <f t="shared" si="1"/>
        <v>0</v>
      </c>
      <c r="P64">
        <v>110</v>
      </c>
      <c r="Q64">
        <v>45</v>
      </c>
      <c r="R64">
        <v>5</v>
      </c>
      <c r="S64">
        <v>23</v>
      </c>
      <c r="T64">
        <v>70</v>
      </c>
      <c r="U64" s="114">
        <f t="shared" si="2"/>
        <v>253</v>
      </c>
      <c r="V64" s="112">
        <f t="shared" si="3"/>
        <v>0</v>
      </c>
      <c r="Y64">
        <f>BAWANA!AW64+BAWANA!AX64</f>
        <v>32</v>
      </c>
      <c r="Z64">
        <f>BAWANA!BD64+BAWANA!BE64</f>
        <v>0</v>
      </c>
      <c r="AA64">
        <f>BAWANA!X64+BAWANA!Y64</f>
        <v>32</v>
      </c>
      <c r="AB64">
        <f>BAWANA!AE64+BAWANA!AF64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253</v>
      </c>
      <c r="E65">
        <f>BAWANA!AM65</f>
        <v>0</v>
      </c>
      <c r="F65">
        <f t="shared" si="4"/>
        <v>256</v>
      </c>
      <c r="G65">
        <f t="shared" si="5"/>
        <v>253</v>
      </c>
      <c r="H65" s="112"/>
      <c r="I65">
        <f>BRPL_EOD!AI65+BRPL_EOD!AJ65</f>
        <v>110</v>
      </c>
      <c r="J65">
        <f>BYPL_EOD!AI65+BYPL_EOD!AJ65</f>
        <v>45</v>
      </c>
      <c r="K65">
        <f>MES_EOD!AI65+MES_EOD!AJ65</f>
        <v>5</v>
      </c>
      <c r="L65">
        <f>NDMC_EOD!AI65+NDMC_EOD!AJ65</f>
        <v>23</v>
      </c>
      <c r="M65">
        <f>TPDDL_EOD!AI65+TPDDL_EOD!AJ65</f>
        <v>70</v>
      </c>
      <c r="N65">
        <f t="shared" si="0"/>
        <v>253</v>
      </c>
      <c r="O65" s="112">
        <f t="shared" si="1"/>
        <v>0</v>
      </c>
      <c r="P65">
        <v>110</v>
      </c>
      <c r="Q65">
        <v>45</v>
      </c>
      <c r="R65">
        <v>5</v>
      </c>
      <c r="S65">
        <v>23</v>
      </c>
      <c r="T65">
        <v>70</v>
      </c>
      <c r="U65" s="114">
        <f t="shared" si="2"/>
        <v>253</v>
      </c>
      <c r="V65" s="112">
        <f t="shared" si="3"/>
        <v>0</v>
      </c>
      <c r="Y65">
        <f>BAWANA!AW65+BAWANA!AX65</f>
        <v>32</v>
      </c>
      <c r="Z65">
        <f>BAWANA!BD65+BAWANA!BE65</f>
        <v>0</v>
      </c>
      <c r="AA65">
        <f>BAWANA!X65+BAWANA!Y65</f>
        <v>32</v>
      </c>
      <c r="AB65">
        <f>BAWANA!AE65+BAWANA!AF65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253</v>
      </c>
      <c r="E66">
        <f>BAWANA!AM66</f>
        <v>0</v>
      </c>
      <c r="F66">
        <f t="shared" si="4"/>
        <v>256</v>
      </c>
      <c r="G66">
        <f t="shared" si="5"/>
        <v>253</v>
      </c>
      <c r="H66" s="112"/>
      <c r="I66">
        <f>BRPL_EOD!AI66+BRPL_EOD!AJ66</f>
        <v>110</v>
      </c>
      <c r="J66">
        <f>BYPL_EOD!AI66+BYPL_EOD!AJ66</f>
        <v>45</v>
      </c>
      <c r="K66">
        <f>MES_EOD!AI66+MES_EOD!AJ66</f>
        <v>5</v>
      </c>
      <c r="L66">
        <f>NDMC_EOD!AI66+NDMC_EOD!AJ66</f>
        <v>23</v>
      </c>
      <c r="M66">
        <f>TPDDL_EOD!AI66+TPDDL_EOD!AJ66</f>
        <v>70</v>
      </c>
      <c r="N66">
        <f t="shared" si="0"/>
        <v>253</v>
      </c>
      <c r="O66" s="112">
        <f t="shared" si="1"/>
        <v>0</v>
      </c>
      <c r="P66">
        <v>110</v>
      </c>
      <c r="Q66">
        <v>45</v>
      </c>
      <c r="R66">
        <v>5</v>
      </c>
      <c r="S66">
        <v>23</v>
      </c>
      <c r="T66">
        <v>70</v>
      </c>
      <c r="U66" s="114">
        <f t="shared" si="2"/>
        <v>253</v>
      </c>
      <c r="V66" s="112">
        <f t="shared" si="3"/>
        <v>0</v>
      </c>
      <c r="Y66">
        <f>BAWANA!AW66+BAWANA!AX66</f>
        <v>32</v>
      </c>
      <c r="Z66">
        <f>BAWANA!BD66+BAWANA!BE66</f>
        <v>0</v>
      </c>
      <c r="AA66">
        <f>BAWANA!X66+BAWANA!Y66</f>
        <v>32</v>
      </c>
      <c r="AB66">
        <f>BAWANA!AE66+BAWANA!AF66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253</v>
      </c>
      <c r="E67">
        <f>BAWANA!AM67</f>
        <v>0</v>
      </c>
      <c r="F67">
        <f t="shared" si="4"/>
        <v>256</v>
      </c>
      <c r="G67">
        <f t="shared" si="5"/>
        <v>253</v>
      </c>
      <c r="H67" s="112"/>
      <c r="I67">
        <f>BRPL_EOD!AI67+BRPL_EOD!AJ67</f>
        <v>110</v>
      </c>
      <c r="J67">
        <f>BYPL_EOD!AI67+BYPL_EOD!AJ67</f>
        <v>45</v>
      </c>
      <c r="K67">
        <f>MES_EOD!AI67+MES_EOD!AJ67</f>
        <v>5</v>
      </c>
      <c r="L67">
        <f>NDMC_EOD!AI67+NDMC_EOD!AJ67</f>
        <v>23</v>
      </c>
      <c r="M67">
        <f>TPDDL_EOD!AI67+TPDDL_EOD!AJ67</f>
        <v>70</v>
      </c>
      <c r="N67">
        <f t="shared" ref="N67:N98" si="7">SUM(I67:M67)</f>
        <v>253</v>
      </c>
      <c r="O67" s="112">
        <f t="shared" ref="O67:O98" si="8">G67-N67</f>
        <v>0</v>
      </c>
      <c r="P67">
        <v>110</v>
      </c>
      <c r="Q67">
        <v>45</v>
      </c>
      <c r="R67">
        <v>5</v>
      </c>
      <c r="S67">
        <v>23</v>
      </c>
      <c r="T67">
        <v>70</v>
      </c>
      <c r="U67" s="114">
        <f t="shared" ref="U67:U98" si="9">SUM(P67:T67)</f>
        <v>253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0</v>
      </c>
      <c r="AA67">
        <f>BAWANA!X67+BAWANA!Y67</f>
        <v>32</v>
      </c>
      <c r="AB67">
        <f>BAWANA!AE67+BAWANA!AF67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253</v>
      </c>
      <c r="H68" s="112"/>
      <c r="I68">
        <f>BRPL_EOD!AI68+BRPL_EOD!AJ68</f>
        <v>110</v>
      </c>
      <c r="J68">
        <f>BYPL_EOD!AI68+BYPL_EOD!AJ68</f>
        <v>45</v>
      </c>
      <c r="K68">
        <f>MES_EOD!AI68+MES_EOD!AJ68</f>
        <v>5</v>
      </c>
      <c r="L68">
        <f>NDMC_EOD!AI68+NDMC_EOD!AJ68</f>
        <v>23</v>
      </c>
      <c r="M68">
        <f>TPDDL_EOD!AI68+TPDDL_EOD!AJ68</f>
        <v>70</v>
      </c>
      <c r="N68">
        <f t="shared" si="7"/>
        <v>253</v>
      </c>
      <c r="O68" s="112">
        <f t="shared" si="8"/>
        <v>0</v>
      </c>
      <c r="P68">
        <v>110</v>
      </c>
      <c r="Q68">
        <v>45</v>
      </c>
      <c r="R68">
        <v>5</v>
      </c>
      <c r="S68">
        <v>23</v>
      </c>
      <c r="T68">
        <v>70</v>
      </c>
      <c r="U68" s="114">
        <f t="shared" si="9"/>
        <v>253</v>
      </c>
      <c r="V68" s="112">
        <f t="shared" si="10"/>
        <v>0</v>
      </c>
      <c r="Y68">
        <f>BAWANA!AW68+BAWANA!AX68</f>
        <v>32</v>
      </c>
      <c r="Z68">
        <f>BAWANA!BD68+BAWANA!BE68</f>
        <v>0</v>
      </c>
      <c r="AA68">
        <f>BAWANA!X68+BAWANA!Y68</f>
        <v>32</v>
      </c>
      <c r="AB68">
        <f>BAWANA!AE68+BAWANA!AF68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249</v>
      </c>
      <c r="E69">
        <f>BAWANA!AM69</f>
        <v>0</v>
      </c>
      <c r="F69">
        <f t="shared" si="11"/>
        <v>256</v>
      </c>
      <c r="G69">
        <f t="shared" si="12"/>
        <v>249</v>
      </c>
      <c r="H69" s="112"/>
      <c r="I69">
        <f>BRPL_EOD!AI69+BRPL_EOD!AJ69</f>
        <v>110</v>
      </c>
      <c r="J69">
        <f>BYPL_EOD!AI69+BYPL_EOD!AJ69</f>
        <v>45</v>
      </c>
      <c r="K69">
        <f>MES_EOD!AI69+MES_EOD!AJ69</f>
        <v>5</v>
      </c>
      <c r="L69">
        <f>NDMC_EOD!AI69+NDMC_EOD!AJ69</f>
        <v>19</v>
      </c>
      <c r="M69">
        <f>TPDDL_EOD!AI69+TPDDL_EOD!AJ69</f>
        <v>70</v>
      </c>
      <c r="N69">
        <f t="shared" si="7"/>
        <v>249</v>
      </c>
      <c r="O69" s="112">
        <f t="shared" si="8"/>
        <v>0</v>
      </c>
      <c r="P69">
        <v>110</v>
      </c>
      <c r="Q69">
        <v>45</v>
      </c>
      <c r="R69">
        <v>5</v>
      </c>
      <c r="S69">
        <v>19</v>
      </c>
      <c r="T69">
        <v>70</v>
      </c>
      <c r="U69" s="114">
        <f t="shared" si="9"/>
        <v>249</v>
      </c>
      <c r="V69" s="112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229</v>
      </c>
      <c r="E70">
        <f>BAWANA!AM70</f>
        <v>0</v>
      </c>
      <c r="F70">
        <f t="shared" si="11"/>
        <v>256</v>
      </c>
      <c r="G70">
        <f t="shared" si="12"/>
        <v>229</v>
      </c>
      <c r="H70" s="112"/>
      <c r="I70">
        <f>BRPL_EOD!AI70+BRPL_EOD!AJ70</f>
        <v>110</v>
      </c>
      <c r="J70">
        <f>BYPL_EOD!AI70+BYPL_EOD!AJ70</f>
        <v>45</v>
      </c>
      <c r="K70">
        <f>MES_EOD!AI70+MES_EOD!AJ70</f>
        <v>5</v>
      </c>
      <c r="L70">
        <f>NDMC_EOD!AI70+NDMC_EOD!AJ70</f>
        <v>19</v>
      </c>
      <c r="M70">
        <f>TPDDL_EOD!AI70+TPDDL_EOD!AJ70</f>
        <v>50</v>
      </c>
      <c r="N70">
        <f t="shared" si="7"/>
        <v>229</v>
      </c>
      <c r="O70" s="112">
        <f t="shared" si="8"/>
        <v>0</v>
      </c>
      <c r="P70">
        <v>110</v>
      </c>
      <c r="Q70">
        <v>45</v>
      </c>
      <c r="R70">
        <v>5</v>
      </c>
      <c r="S70">
        <v>19</v>
      </c>
      <c r="T70">
        <v>50</v>
      </c>
      <c r="U70" s="114">
        <f t="shared" si="9"/>
        <v>229</v>
      </c>
      <c r="V70" s="112">
        <f t="shared" si="10"/>
        <v>0</v>
      </c>
      <c r="Y70">
        <f>BAWANA!AW70+BAWANA!AX70</f>
        <v>32</v>
      </c>
      <c r="Z70">
        <f>BAWANA!BD70+BAWANA!BE70</f>
        <v>9</v>
      </c>
      <c r="AA70">
        <f>BAWANA!X70+BAWANA!Y70</f>
        <v>32</v>
      </c>
      <c r="AB70">
        <f>BAWANA!AE70+BAWANA!AF70</f>
        <v>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249</v>
      </c>
      <c r="E71">
        <f>BAWANA!AM71</f>
        <v>0</v>
      </c>
      <c r="F71">
        <f t="shared" si="11"/>
        <v>256</v>
      </c>
      <c r="G71">
        <f t="shared" si="12"/>
        <v>249</v>
      </c>
      <c r="H71" s="112"/>
      <c r="I71">
        <f>BRPL_EOD!AI71+BRPL_EOD!AJ71</f>
        <v>110</v>
      </c>
      <c r="J71">
        <f>BYPL_EOD!AI71+BYPL_EOD!AJ71</f>
        <v>45</v>
      </c>
      <c r="K71">
        <f>MES_EOD!AI71+MES_EOD!AJ71</f>
        <v>5</v>
      </c>
      <c r="L71">
        <f>NDMC_EOD!AI71+NDMC_EOD!AJ71</f>
        <v>19</v>
      </c>
      <c r="M71">
        <f>TPDDL_EOD!AI71+TPDDL_EOD!AJ71</f>
        <v>70</v>
      </c>
      <c r="N71">
        <f t="shared" si="7"/>
        <v>249</v>
      </c>
      <c r="O71" s="112">
        <f t="shared" si="8"/>
        <v>0</v>
      </c>
      <c r="P71">
        <v>110</v>
      </c>
      <c r="Q71">
        <v>45</v>
      </c>
      <c r="R71">
        <v>5</v>
      </c>
      <c r="S71">
        <v>19</v>
      </c>
      <c r="T71">
        <v>70</v>
      </c>
      <c r="U71" s="114">
        <f t="shared" si="9"/>
        <v>249</v>
      </c>
      <c r="V71" s="112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229</v>
      </c>
      <c r="E72">
        <f>BAWANA!AM72</f>
        <v>0</v>
      </c>
      <c r="F72">
        <f t="shared" si="11"/>
        <v>256</v>
      </c>
      <c r="G72">
        <f t="shared" si="12"/>
        <v>229</v>
      </c>
      <c r="H72" s="112"/>
      <c r="I72">
        <f>BRPL_EOD!AI72+BRPL_EOD!AJ72</f>
        <v>110</v>
      </c>
      <c r="J72">
        <f>BYPL_EOD!AI72+BYPL_EOD!AJ72</f>
        <v>45</v>
      </c>
      <c r="K72">
        <f>MES_EOD!AI72+MES_EOD!AJ72</f>
        <v>5</v>
      </c>
      <c r="L72">
        <f>NDMC_EOD!AI72+NDMC_EOD!AJ72</f>
        <v>19</v>
      </c>
      <c r="M72">
        <f>TPDDL_EOD!AI72+TPDDL_EOD!AJ72</f>
        <v>50</v>
      </c>
      <c r="N72">
        <f t="shared" si="7"/>
        <v>229</v>
      </c>
      <c r="O72" s="112">
        <f t="shared" si="8"/>
        <v>0</v>
      </c>
      <c r="P72">
        <v>110</v>
      </c>
      <c r="Q72">
        <v>45</v>
      </c>
      <c r="R72">
        <v>5</v>
      </c>
      <c r="S72">
        <v>19</v>
      </c>
      <c r="T72">
        <v>50</v>
      </c>
      <c r="U72" s="114">
        <f t="shared" si="9"/>
        <v>229</v>
      </c>
      <c r="V72" s="112">
        <f t="shared" si="10"/>
        <v>0</v>
      </c>
      <c r="Y72">
        <f>BAWANA!AW72+BAWANA!AX72</f>
        <v>32</v>
      </c>
      <c r="Z72">
        <f>BAWANA!BD72+BAWANA!BE72</f>
        <v>9</v>
      </c>
      <c r="AA72">
        <f>BAWANA!X72+BAWANA!Y72</f>
        <v>32</v>
      </c>
      <c r="AB72">
        <f>BAWANA!AE72+BAWANA!AF72</f>
        <v>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229</v>
      </c>
      <c r="E73">
        <f>BAWANA!AM73</f>
        <v>0</v>
      </c>
      <c r="F73">
        <f t="shared" si="11"/>
        <v>256</v>
      </c>
      <c r="G73">
        <f t="shared" si="12"/>
        <v>229</v>
      </c>
      <c r="H73" s="112"/>
      <c r="I73">
        <f>BRPL_EOD!AI73+BRPL_EOD!AJ73</f>
        <v>110</v>
      </c>
      <c r="J73">
        <f>BYPL_EOD!AI73+BYPL_EOD!AJ73</f>
        <v>45</v>
      </c>
      <c r="K73">
        <f>MES_EOD!AI73+MES_EOD!AJ73</f>
        <v>5</v>
      </c>
      <c r="L73">
        <f>NDMC_EOD!AI73+NDMC_EOD!AJ73</f>
        <v>19</v>
      </c>
      <c r="M73">
        <f>TPDDL_EOD!AI73+TPDDL_EOD!AJ73</f>
        <v>50</v>
      </c>
      <c r="N73">
        <f t="shared" si="7"/>
        <v>229</v>
      </c>
      <c r="O73" s="112">
        <f t="shared" si="8"/>
        <v>0</v>
      </c>
      <c r="P73">
        <v>110</v>
      </c>
      <c r="Q73">
        <v>45</v>
      </c>
      <c r="R73">
        <v>5</v>
      </c>
      <c r="S73">
        <v>19</v>
      </c>
      <c r="T73">
        <v>50</v>
      </c>
      <c r="U73" s="114">
        <f t="shared" si="9"/>
        <v>229</v>
      </c>
      <c r="V73" s="112">
        <f t="shared" si="10"/>
        <v>0</v>
      </c>
      <c r="Y73">
        <f>BAWANA!AW73+BAWANA!AX73</f>
        <v>32</v>
      </c>
      <c r="Z73">
        <f>BAWANA!BD73+BAWANA!BE73</f>
        <v>9</v>
      </c>
      <c r="AA73">
        <f>BAWANA!X73+BAWANA!Y73</f>
        <v>32</v>
      </c>
      <c r="AB73">
        <f>BAWANA!AE73+BAWANA!AF73</f>
        <v>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229</v>
      </c>
      <c r="E74">
        <f>BAWANA!AM74</f>
        <v>0</v>
      </c>
      <c r="F74">
        <f t="shared" si="11"/>
        <v>256</v>
      </c>
      <c r="G74">
        <f t="shared" si="12"/>
        <v>229</v>
      </c>
      <c r="H74" s="112"/>
      <c r="I74">
        <f>BRPL_EOD!AI74+BRPL_EOD!AJ74</f>
        <v>110</v>
      </c>
      <c r="J74">
        <f>BYPL_EOD!AI74+BYPL_EOD!AJ74</f>
        <v>45</v>
      </c>
      <c r="K74">
        <f>MES_EOD!AI74+MES_EOD!AJ74</f>
        <v>5</v>
      </c>
      <c r="L74">
        <f>NDMC_EOD!AI74+NDMC_EOD!AJ74</f>
        <v>19</v>
      </c>
      <c r="M74">
        <f>TPDDL_EOD!AI74+TPDDL_EOD!AJ74</f>
        <v>50</v>
      </c>
      <c r="N74">
        <f t="shared" si="7"/>
        <v>229</v>
      </c>
      <c r="O74" s="112">
        <f t="shared" si="8"/>
        <v>0</v>
      </c>
      <c r="P74">
        <v>110</v>
      </c>
      <c r="Q74">
        <v>45</v>
      </c>
      <c r="R74">
        <v>5</v>
      </c>
      <c r="S74">
        <v>19</v>
      </c>
      <c r="T74">
        <v>50</v>
      </c>
      <c r="U74" s="114">
        <f t="shared" si="9"/>
        <v>229</v>
      </c>
      <c r="V74" s="112">
        <f t="shared" si="10"/>
        <v>0</v>
      </c>
      <c r="Y74">
        <f>BAWANA!AW74+BAWANA!AX74</f>
        <v>32</v>
      </c>
      <c r="Z74">
        <f>BAWANA!BD74+BAWANA!BE74</f>
        <v>9</v>
      </c>
      <c r="AA74">
        <f>BAWANA!X74+BAWANA!Y74</f>
        <v>32</v>
      </c>
      <c r="AB74">
        <f>BAWANA!AE74+BAWANA!AF74</f>
        <v>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216.49</v>
      </c>
      <c r="E75">
        <f>BAWANA!AM75</f>
        <v>0</v>
      </c>
      <c r="F75">
        <f t="shared" si="11"/>
        <v>256</v>
      </c>
      <c r="G75">
        <f t="shared" si="12"/>
        <v>216.49</v>
      </c>
      <c r="H75" s="112"/>
      <c r="I75">
        <f>BRPL_EOD!AI75+BRPL_EOD!AJ75</f>
        <v>85</v>
      </c>
      <c r="J75">
        <f>BYPL_EOD!AI75+BYPL_EOD!AJ75</f>
        <v>48.39</v>
      </c>
      <c r="K75">
        <f>MES_EOD!AI75+MES_EOD!AJ75</f>
        <v>5</v>
      </c>
      <c r="L75">
        <f>NDMC_EOD!AI75+NDMC_EOD!AJ75</f>
        <v>19.62</v>
      </c>
      <c r="M75">
        <f>TPDDL_EOD!AI75+TPDDL_EOD!AJ75</f>
        <v>58.48</v>
      </c>
      <c r="N75">
        <f t="shared" si="7"/>
        <v>216.48999999999998</v>
      </c>
      <c r="O75" s="112">
        <f t="shared" si="8"/>
        <v>0</v>
      </c>
      <c r="P75">
        <v>85.000000000000014</v>
      </c>
      <c r="Q75">
        <v>48.390000000000008</v>
      </c>
      <c r="R75">
        <v>5.0000000000000009</v>
      </c>
      <c r="S75">
        <v>19.620000000000005</v>
      </c>
      <c r="T75">
        <v>58.480000000000004</v>
      </c>
      <c r="U75" s="114">
        <f t="shared" si="9"/>
        <v>216.49</v>
      </c>
      <c r="V75" s="112">
        <f t="shared" si="10"/>
        <v>0</v>
      </c>
      <c r="Y75">
        <f>BAWANA!AW75+BAWANA!AX75</f>
        <v>32</v>
      </c>
      <c r="Z75">
        <f>BAWANA!BD75+BAWANA!BE75</f>
        <v>21.51</v>
      </c>
      <c r="AA75">
        <f>BAWANA!X75+BAWANA!Y75</f>
        <v>32</v>
      </c>
      <c r="AB75">
        <f>BAWANA!AE75+BAWANA!AF75</f>
        <v>21.51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216.49</v>
      </c>
      <c r="E76">
        <f>BAWANA!AM76</f>
        <v>0</v>
      </c>
      <c r="F76">
        <f t="shared" si="11"/>
        <v>256</v>
      </c>
      <c r="G76">
        <f t="shared" si="12"/>
        <v>216.49</v>
      </c>
      <c r="H76" s="112"/>
      <c r="I76">
        <f>BRPL_EOD!AI76+BRPL_EOD!AJ76</f>
        <v>85</v>
      </c>
      <c r="J76">
        <f>BYPL_EOD!AI76+BYPL_EOD!AJ76</f>
        <v>48.39</v>
      </c>
      <c r="K76">
        <f>MES_EOD!AI76+MES_EOD!AJ76</f>
        <v>5</v>
      </c>
      <c r="L76">
        <f>NDMC_EOD!AI76+NDMC_EOD!AJ76</f>
        <v>19.62</v>
      </c>
      <c r="M76">
        <f>TPDDL_EOD!AI76+TPDDL_EOD!AJ76</f>
        <v>58.48</v>
      </c>
      <c r="N76">
        <f t="shared" si="7"/>
        <v>216.48999999999998</v>
      </c>
      <c r="O76" s="112">
        <f t="shared" si="8"/>
        <v>0</v>
      </c>
      <c r="P76">
        <v>85.000000000000014</v>
      </c>
      <c r="Q76">
        <v>48.390000000000008</v>
      </c>
      <c r="R76">
        <v>5.0000000000000009</v>
      </c>
      <c r="S76">
        <v>19.620000000000005</v>
      </c>
      <c r="T76">
        <v>58.480000000000004</v>
      </c>
      <c r="U76" s="114">
        <f t="shared" si="9"/>
        <v>216.49</v>
      </c>
      <c r="V76" s="112">
        <f t="shared" si="10"/>
        <v>0</v>
      </c>
      <c r="Y76">
        <f>BAWANA!AW76+BAWANA!AX76</f>
        <v>32</v>
      </c>
      <c r="Z76">
        <f>BAWANA!BD76+BAWANA!BE76</f>
        <v>21.51</v>
      </c>
      <c r="AA76">
        <f>BAWANA!X76+BAWANA!Y76</f>
        <v>32</v>
      </c>
      <c r="AB76">
        <f>BAWANA!AE76+BAWANA!AF76</f>
        <v>21.51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216.37</v>
      </c>
      <c r="E77">
        <f>BAWANA!AM77</f>
        <v>0</v>
      </c>
      <c r="F77">
        <f t="shared" si="11"/>
        <v>256</v>
      </c>
      <c r="G77">
        <f t="shared" si="12"/>
        <v>216.37</v>
      </c>
      <c r="H77" s="112"/>
      <c r="I77">
        <f>BRPL_EOD!AI77+BRPL_EOD!AJ77</f>
        <v>84.16</v>
      </c>
      <c r="J77">
        <f>BYPL_EOD!AI77+BYPL_EOD!AJ77</f>
        <v>48.67</v>
      </c>
      <c r="K77">
        <f>MES_EOD!AI77+MES_EOD!AJ77</f>
        <v>5</v>
      </c>
      <c r="L77">
        <f>NDMC_EOD!AI77+NDMC_EOD!AJ77</f>
        <v>19.73</v>
      </c>
      <c r="M77">
        <f>TPDDL_EOD!AI77+TPDDL_EOD!AJ77</f>
        <v>58.81</v>
      </c>
      <c r="N77">
        <f t="shared" si="7"/>
        <v>216.36999999999998</v>
      </c>
      <c r="O77" s="112">
        <f t="shared" si="8"/>
        <v>0</v>
      </c>
      <c r="P77">
        <v>84.160000000000011</v>
      </c>
      <c r="Q77">
        <v>48.670000000000009</v>
      </c>
      <c r="R77">
        <v>5.0000000000000009</v>
      </c>
      <c r="S77">
        <v>19.730000000000004</v>
      </c>
      <c r="T77">
        <v>58.810000000000009</v>
      </c>
      <c r="U77" s="114">
        <f t="shared" si="9"/>
        <v>216.37</v>
      </c>
      <c r="V77" s="112">
        <f t="shared" si="10"/>
        <v>0</v>
      </c>
      <c r="Y77">
        <f>BAWANA!AW77+BAWANA!AX77</f>
        <v>32</v>
      </c>
      <c r="Z77">
        <f>BAWANA!BD77+BAWANA!BE77</f>
        <v>21.63</v>
      </c>
      <c r="AA77">
        <f>BAWANA!X77+BAWANA!Y77</f>
        <v>32</v>
      </c>
      <c r="AB77">
        <f>BAWANA!AE77+BAWANA!AF77</f>
        <v>21.63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216.37</v>
      </c>
      <c r="E78">
        <f>BAWANA!AM78</f>
        <v>0</v>
      </c>
      <c r="F78">
        <f t="shared" si="11"/>
        <v>256</v>
      </c>
      <c r="G78">
        <f t="shared" si="12"/>
        <v>216.37</v>
      </c>
      <c r="H78" s="112"/>
      <c r="I78">
        <f>BRPL_EOD!AI78+BRPL_EOD!AJ78</f>
        <v>84.16</v>
      </c>
      <c r="J78">
        <f>BYPL_EOD!AI78+BYPL_EOD!AJ78</f>
        <v>48.67</v>
      </c>
      <c r="K78">
        <f>MES_EOD!AI78+MES_EOD!AJ78</f>
        <v>5</v>
      </c>
      <c r="L78">
        <f>NDMC_EOD!AI78+NDMC_EOD!AJ78</f>
        <v>19.73</v>
      </c>
      <c r="M78">
        <f>TPDDL_EOD!AI78+TPDDL_EOD!AJ78</f>
        <v>58.81</v>
      </c>
      <c r="N78">
        <f t="shared" si="7"/>
        <v>216.36999999999998</v>
      </c>
      <c r="O78" s="112">
        <f t="shared" si="8"/>
        <v>0</v>
      </c>
      <c r="P78">
        <v>84.160000000000011</v>
      </c>
      <c r="Q78">
        <v>48.670000000000009</v>
      </c>
      <c r="R78">
        <v>5.0000000000000009</v>
      </c>
      <c r="S78">
        <v>19.730000000000004</v>
      </c>
      <c r="T78">
        <v>58.810000000000009</v>
      </c>
      <c r="U78" s="114">
        <f t="shared" si="9"/>
        <v>216.37</v>
      </c>
      <c r="V78" s="112">
        <f t="shared" si="10"/>
        <v>0</v>
      </c>
      <c r="Y78">
        <f>BAWANA!AW78+BAWANA!AX78</f>
        <v>32</v>
      </c>
      <c r="Z78">
        <f>BAWANA!BD78+BAWANA!BE78</f>
        <v>21.63</v>
      </c>
      <c r="AA78">
        <f>BAWANA!X78+BAWANA!Y78</f>
        <v>32</v>
      </c>
      <c r="AB78">
        <f>BAWANA!AE78+BAWANA!AF78</f>
        <v>21.63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217.76</v>
      </c>
      <c r="E79">
        <f>BAWANA!AM79</f>
        <v>0</v>
      </c>
      <c r="F79">
        <f t="shared" si="11"/>
        <v>256</v>
      </c>
      <c r="G79">
        <f t="shared" si="12"/>
        <v>217.76</v>
      </c>
      <c r="H79" s="112"/>
      <c r="I79">
        <f>BRPL_EOD!AI79+BRPL_EOD!AJ79</f>
        <v>78.739999999999995</v>
      </c>
      <c r="J79">
        <f>BYPL_EOD!AI79+BYPL_EOD!AJ79</f>
        <v>60</v>
      </c>
      <c r="K79">
        <f>MES_EOD!AI79+MES_EOD!AJ79</f>
        <v>5</v>
      </c>
      <c r="L79">
        <f>NDMC_EOD!AI79+NDMC_EOD!AJ79</f>
        <v>19</v>
      </c>
      <c r="M79">
        <f>TPDDL_EOD!AI79+TPDDL_EOD!AJ79</f>
        <v>55.02</v>
      </c>
      <c r="N79">
        <f t="shared" si="7"/>
        <v>217.76000000000002</v>
      </c>
      <c r="O79" s="112">
        <f t="shared" si="8"/>
        <v>0</v>
      </c>
      <c r="P79">
        <v>78.739999999999981</v>
      </c>
      <c r="Q79">
        <v>59.999999999999993</v>
      </c>
      <c r="R79">
        <v>4.9999999999999991</v>
      </c>
      <c r="S79">
        <v>18.999999999999996</v>
      </c>
      <c r="T79">
        <v>55.019999999999996</v>
      </c>
      <c r="U79" s="114">
        <f t="shared" si="9"/>
        <v>217.76</v>
      </c>
      <c r="V79" s="112">
        <f t="shared" si="10"/>
        <v>0</v>
      </c>
      <c r="Y79">
        <f>BAWANA!AW79+BAWANA!AX79</f>
        <v>32</v>
      </c>
      <c r="Z79">
        <f>BAWANA!BD79+BAWANA!BE79</f>
        <v>20.239999999999998</v>
      </c>
      <c r="AA79">
        <f>BAWANA!X79+BAWANA!Y79</f>
        <v>32</v>
      </c>
      <c r="AB79">
        <f>BAWANA!AE79+BAWANA!AF79</f>
        <v>20.239999999999998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217.76</v>
      </c>
      <c r="E80">
        <f>BAWANA!AM80</f>
        <v>0</v>
      </c>
      <c r="F80">
        <f t="shared" si="11"/>
        <v>256</v>
      </c>
      <c r="G80">
        <f t="shared" si="12"/>
        <v>217.76</v>
      </c>
      <c r="H80" s="112"/>
      <c r="I80">
        <f>BRPL_EOD!AI80+BRPL_EOD!AJ80</f>
        <v>78.739999999999995</v>
      </c>
      <c r="J80">
        <f>BYPL_EOD!AI80+BYPL_EOD!AJ80</f>
        <v>60</v>
      </c>
      <c r="K80">
        <f>MES_EOD!AI80+MES_EOD!AJ80</f>
        <v>5</v>
      </c>
      <c r="L80">
        <f>NDMC_EOD!AI80+NDMC_EOD!AJ80</f>
        <v>19</v>
      </c>
      <c r="M80">
        <f>TPDDL_EOD!AI80+TPDDL_EOD!AJ80</f>
        <v>55.02</v>
      </c>
      <c r="N80">
        <f t="shared" si="7"/>
        <v>217.76000000000002</v>
      </c>
      <c r="O80" s="112">
        <f t="shared" si="8"/>
        <v>0</v>
      </c>
      <c r="P80">
        <v>78.739999999999981</v>
      </c>
      <c r="Q80">
        <v>59.999999999999993</v>
      </c>
      <c r="R80">
        <v>4.9999999999999991</v>
      </c>
      <c r="S80">
        <v>18.999999999999996</v>
      </c>
      <c r="T80">
        <v>55.019999999999996</v>
      </c>
      <c r="U80" s="114">
        <f t="shared" si="9"/>
        <v>217.76</v>
      </c>
      <c r="V80" s="112">
        <f t="shared" si="10"/>
        <v>0</v>
      </c>
      <c r="Y80">
        <f>BAWANA!AW80+BAWANA!AX80</f>
        <v>32</v>
      </c>
      <c r="Z80">
        <f>BAWANA!BD80+BAWANA!BE80</f>
        <v>20.239999999999998</v>
      </c>
      <c r="AA80">
        <f>BAWANA!X80+BAWANA!Y80</f>
        <v>32</v>
      </c>
      <c r="AB80">
        <f>BAWANA!AE80+BAWANA!AF80</f>
        <v>20.239999999999998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217.76</v>
      </c>
      <c r="E81">
        <f>BAWANA!AM81</f>
        <v>0</v>
      </c>
      <c r="F81">
        <f t="shared" si="11"/>
        <v>256</v>
      </c>
      <c r="G81">
        <f t="shared" si="12"/>
        <v>217.76</v>
      </c>
      <c r="H81" s="112"/>
      <c r="I81">
        <f>BRPL_EOD!AI81+BRPL_EOD!AJ81</f>
        <v>78.739999999999995</v>
      </c>
      <c r="J81">
        <f>BYPL_EOD!AI81+BYPL_EOD!AJ81</f>
        <v>60</v>
      </c>
      <c r="K81">
        <f>MES_EOD!AI81+MES_EOD!AJ81</f>
        <v>5</v>
      </c>
      <c r="L81">
        <f>NDMC_EOD!AI81+NDMC_EOD!AJ81</f>
        <v>19</v>
      </c>
      <c r="M81">
        <f>TPDDL_EOD!AI81+TPDDL_EOD!AJ81</f>
        <v>55.02</v>
      </c>
      <c r="N81">
        <f t="shared" si="7"/>
        <v>217.76000000000002</v>
      </c>
      <c r="O81" s="112">
        <f t="shared" si="8"/>
        <v>0</v>
      </c>
      <c r="P81">
        <v>78.739999999999981</v>
      </c>
      <c r="Q81">
        <v>59.999999999999993</v>
      </c>
      <c r="R81">
        <v>4.9999999999999991</v>
      </c>
      <c r="S81">
        <v>18.999999999999996</v>
      </c>
      <c r="T81">
        <v>55.019999999999996</v>
      </c>
      <c r="U81" s="114">
        <f t="shared" si="9"/>
        <v>217.76</v>
      </c>
      <c r="V81" s="112">
        <f t="shared" si="10"/>
        <v>0</v>
      </c>
      <c r="Y81">
        <f>BAWANA!AW81+BAWANA!AX81</f>
        <v>32</v>
      </c>
      <c r="Z81">
        <f>BAWANA!BD81+BAWANA!BE81</f>
        <v>20.239999999999998</v>
      </c>
      <c r="AA81">
        <f>BAWANA!X81+BAWANA!Y81</f>
        <v>32</v>
      </c>
      <c r="AB81">
        <f>BAWANA!AE81+BAWANA!AF81</f>
        <v>20.239999999999998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217.76</v>
      </c>
      <c r="E82">
        <f>BAWANA!AM82</f>
        <v>0</v>
      </c>
      <c r="F82">
        <f t="shared" si="11"/>
        <v>256</v>
      </c>
      <c r="G82">
        <f t="shared" si="12"/>
        <v>217.76</v>
      </c>
      <c r="H82" s="112"/>
      <c r="I82">
        <f>BRPL_EOD!AI82+BRPL_EOD!AJ82</f>
        <v>78.739999999999995</v>
      </c>
      <c r="J82">
        <f>BYPL_EOD!AI82+BYPL_EOD!AJ82</f>
        <v>60</v>
      </c>
      <c r="K82">
        <f>MES_EOD!AI82+MES_EOD!AJ82</f>
        <v>5</v>
      </c>
      <c r="L82">
        <f>NDMC_EOD!AI82+NDMC_EOD!AJ82</f>
        <v>19</v>
      </c>
      <c r="M82">
        <f>TPDDL_EOD!AI82+TPDDL_EOD!AJ82</f>
        <v>55.02</v>
      </c>
      <c r="N82">
        <f t="shared" si="7"/>
        <v>217.76000000000002</v>
      </c>
      <c r="O82" s="112">
        <f t="shared" si="8"/>
        <v>0</v>
      </c>
      <c r="P82">
        <v>78.739999999999981</v>
      </c>
      <c r="Q82">
        <v>59.999999999999993</v>
      </c>
      <c r="R82">
        <v>4.9999999999999991</v>
      </c>
      <c r="S82">
        <v>18.999999999999996</v>
      </c>
      <c r="T82">
        <v>55.019999999999996</v>
      </c>
      <c r="U82" s="114">
        <f t="shared" si="9"/>
        <v>217.76</v>
      </c>
      <c r="V82" s="112">
        <f t="shared" si="10"/>
        <v>0</v>
      </c>
      <c r="Y82">
        <f>BAWANA!AW82+BAWANA!AX82</f>
        <v>32</v>
      </c>
      <c r="Z82">
        <f>BAWANA!BD82+BAWANA!BE82</f>
        <v>20.239999999999998</v>
      </c>
      <c r="AA82">
        <f>BAWANA!X82+BAWANA!Y82</f>
        <v>32</v>
      </c>
      <c r="AB82">
        <f>BAWANA!AE82+BAWANA!AF82</f>
        <v>20.239999999999998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229</v>
      </c>
      <c r="E83">
        <f>BAWANA!AM83</f>
        <v>0</v>
      </c>
      <c r="F83">
        <f t="shared" si="11"/>
        <v>256</v>
      </c>
      <c r="G83">
        <f t="shared" si="12"/>
        <v>229</v>
      </c>
      <c r="H83" s="112"/>
      <c r="I83">
        <f>BRPL_EOD!AI83+BRPL_EOD!AJ83</f>
        <v>75</v>
      </c>
      <c r="J83">
        <f>BYPL_EOD!AI83+BYPL_EOD!AJ83</f>
        <v>60</v>
      </c>
      <c r="K83">
        <f>MES_EOD!AI83+MES_EOD!AJ83</f>
        <v>5</v>
      </c>
      <c r="L83">
        <f>NDMC_EOD!AI83+NDMC_EOD!AJ83</f>
        <v>19</v>
      </c>
      <c r="M83">
        <f>TPDDL_EOD!AI83+TPDDL_EOD!AJ83</f>
        <v>70</v>
      </c>
      <c r="N83">
        <f t="shared" si="7"/>
        <v>229</v>
      </c>
      <c r="O83" s="112">
        <f t="shared" si="8"/>
        <v>0</v>
      </c>
      <c r="P83">
        <v>75</v>
      </c>
      <c r="Q83">
        <v>60</v>
      </c>
      <c r="R83">
        <v>5</v>
      </c>
      <c r="S83">
        <v>19</v>
      </c>
      <c r="T83">
        <v>70</v>
      </c>
      <c r="U83" s="114">
        <f t="shared" si="9"/>
        <v>229</v>
      </c>
      <c r="V83" s="112">
        <f t="shared" si="10"/>
        <v>0</v>
      </c>
      <c r="Y83">
        <f>BAWANA!AW83+BAWANA!AX83</f>
        <v>32</v>
      </c>
      <c r="Z83">
        <f>BAWANA!BD83+BAWANA!BE83</f>
        <v>9</v>
      </c>
      <c r="AA83">
        <f>BAWANA!X83+BAWANA!Y83</f>
        <v>32</v>
      </c>
      <c r="AB83">
        <f>BAWANA!AE83+BAWANA!AF83</f>
        <v>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229</v>
      </c>
      <c r="E84">
        <f>BAWANA!AM84</f>
        <v>0</v>
      </c>
      <c r="F84">
        <f t="shared" si="11"/>
        <v>256</v>
      </c>
      <c r="G84">
        <f t="shared" si="12"/>
        <v>229</v>
      </c>
      <c r="H84" s="112"/>
      <c r="I84">
        <f>BRPL_EOD!AI84+BRPL_EOD!AJ84</f>
        <v>75</v>
      </c>
      <c r="J84">
        <f>BYPL_EOD!AI84+BYPL_EOD!AJ84</f>
        <v>60</v>
      </c>
      <c r="K84">
        <f>MES_EOD!AI84+MES_EOD!AJ84</f>
        <v>5</v>
      </c>
      <c r="L84">
        <f>NDMC_EOD!AI84+NDMC_EOD!AJ84</f>
        <v>19</v>
      </c>
      <c r="M84">
        <f>TPDDL_EOD!AI84+TPDDL_EOD!AJ84</f>
        <v>70</v>
      </c>
      <c r="N84">
        <f t="shared" si="7"/>
        <v>229</v>
      </c>
      <c r="O84" s="112">
        <f t="shared" si="8"/>
        <v>0</v>
      </c>
      <c r="P84">
        <v>75</v>
      </c>
      <c r="Q84">
        <v>60</v>
      </c>
      <c r="R84">
        <v>5</v>
      </c>
      <c r="S84">
        <v>19</v>
      </c>
      <c r="T84">
        <v>70</v>
      </c>
      <c r="U84" s="114">
        <f t="shared" si="9"/>
        <v>229</v>
      </c>
      <c r="V84" s="112">
        <f t="shared" si="10"/>
        <v>0</v>
      </c>
      <c r="Y84">
        <f>BAWANA!AW84+BAWANA!AX84</f>
        <v>32</v>
      </c>
      <c r="Z84">
        <f>BAWANA!BD84+BAWANA!BE84</f>
        <v>9</v>
      </c>
      <c r="AA84">
        <f>BAWANA!X84+BAWANA!Y84</f>
        <v>32</v>
      </c>
      <c r="AB84">
        <f>BAWANA!AE84+BAWANA!AF84</f>
        <v>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274.5</v>
      </c>
      <c r="E85">
        <f>BAWANA!AM85</f>
        <v>0</v>
      </c>
      <c r="F85">
        <f t="shared" si="11"/>
        <v>256</v>
      </c>
      <c r="G85">
        <f t="shared" si="12"/>
        <v>274.5</v>
      </c>
      <c r="H85" s="112"/>
      <c r="I85">
        <f>BRPL_EOD!AI85+BRPL_EOD!AJ85</f>
        <v>127.72</v>
      </c>
      <c r="J85">
        <f>BYPL_EOD!AI85+BYPL_EOD!AJ85</f>
        <v>57.19</v>
      </c>
      <c r="K85">
        <f>MES_EOD!AI85+MES_EOD!AJ85</f>
        <v>4.7699999999999996</v>
      </c>
      <c r="L85">
        <f>NDMC_EOD!AI85+NDMC_EOD!AJ85</f>
        <v>18.11</v>
      </c>
      <c r="M85">
        <f>TPDDL_EOD!AI85+TPDDL_EOD!AJ85</f>
        <v>66.72</v>
      </c>
      <c r="N85">
        <f t="shared" si="7"/>
        <v>274.51</v>
      </c>
      <c r="O85" s="112">
        <f t="shared" si="8"/>
        <v>-9.9999999999909051E-3</v>
      </c>
      <c r="P85">
        <v>127.71534734618047</v>
      </c>
      <c r="Q85">
        <v>57.187916651488109</v>
      </c>
      <c r="R85">
        <v>4.7698262358384023</v>
      </c>
      <c r="S85">
        <v>18.109340279042659</v>
      </c>
      <c r="T85">
        <v>66.717569487450362</v>
      </c>
      <c r="U85" s="114">
        <f t="shared" si="9"/>
        <v>274.5</v>
      </c>
      <c r="V85" s="112">
        <f t="shared" si="10"/>
        <v>0</v>
      </c>
      <c r="Y85">
        <f>BAWANA!AW85+BAWANA!AX85</f>
        <v>30.5</v>
      </c>
      <c r="Z85">
        <f>BAWANA!BD85+BAWANA!BE85</f>
        <v>0</v>
      </c>
      <c r="AA85">
        <f>BAWANA!X85+BAWANA!Y85</f>
        <v>30.5</v>
      </c>
      <c r="AB85">
        <f>BAWANA!AE85+BAWANA!AF85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274.5</v>
      </c>
      <c r="E86">
        <f>BAWANA!AM86</f>
        <v>0</v>
      </c>
      <c r="F86">
        <f t="shared" si="11"/>
        <v>256</v>
      </c>
      <c r="G86">
        <f t="shared" si="12"/>
        <v>274.5</v>
      </c>
      <c r="H86" s="112"/>
      <c r="I86">
        <f>BRPL_EOD!AI86+BRPL_EOD!AJ86</f>
        <v>127.72</v>
      </c>
      <c r="J86">
        <f>BYPL_EOD!AI86+BYPL_EOD!AJ86</f>
        <v>57.19</v>
      </c>
      <c r="K86">
        <f>MES_EOD!AI86+MES_EOD!AJ86</f>
        <v>4.7699999999999996</v>
      </c>
      <c r="L86">
        <f>NDMC_EOD!AI86+NDMC_EOD!AJ86</f>
        <v>18.11</v>
      </c>
      <c r="M86">
        <f>TPDDL_EOD!AI86+TPDDL_EOD!AJ86</f>
        <v>66.72</v>
      </c>
      <c r="N86">
        <f t="shared" si="7"/>
        <v>274.51</v>
      </c>
      <c r="O86" s="112">
        <f t="shared" si="8"/>
        <v>-9.9999999999909051E-3</v>
      </c>
      <c r="P86">
        <v>127.71534734618047</v>
      </c>
      <c r="Q86">
        <v>57.187916651488109</v>
      </c>
      <c r="R86">
        <v>4.7698262358384023</v>
      </c>
      <c r="S86">
        <v>18.109340279042659</v>
      </c>
      <c r="T86">
        <v>66.717569487450362</v>
      </c>
      <c r="U86" s="114">
        <f t="shared" si="9"/>
        <v>274.5</v>
      </c>
      <c r="V86" s="112">
        <f t="shared" si="10"/>
        <v>0</v>
      </c>
      <c r="Y86">
        <f>BAWANA!AW86+BAWANA!AX86</f>
        <v>30.5</v>
      </c>
      <c r="Z86">
        <f>BAWANA!BD86+BAWANA!BE86</f>
        <v>0</v>
      </c>
      <c r="AA86">
        <f>BAWANA!X86+BAWANA!Y86</f>
        <v>30.5</v>
      </c>
      <c r="AB86">
        <f>BAWANA!AE86+BAWANA!AF86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274.5</v>
      </c>
      <c r="E87">
        <f>BAWANA!AM87</f>
        <v>0</v>
      </c>
      <c r="F87">
        <f t="shared" si="11"/>
        <v>256</v>
      </c>
      <c r="G87">
        <f t="shared" si="12"/>
        <v>274.5</v>
      </c>
      <c r="H87" s="112"/>
      <c r="I87">
        <f>BRPL_EOD!AI87+BRPL_EOD!AJ87</f>
        <v>127.72</v>
      </c>
      <c r="J87">
        <f>BYPL_EOD!AI87+BYPL_EOD!AJ87</f>
        <v>57.19</v>
      </c>
      <c r="K87">
        <f>MES_EOD!AI87+MES_EOD!AJ87</f>
        <v>4.7699999999999996</v>
      </c>
      <c r="L87">
        <f>NDMC_EOD!AI87+NDMC_EOD!AJ87</f>
        <v>18.11</v>
      </c>
      <c r="M87">
        <f>TPDDL_EOD!AI87+TPDDL_EOD!AJ87</f>
        <v>66.72</v>
      </c>
      <c r="N87">
        <f t="shared" si="7"/>
        <v>274.51</v>
      </c>
      <c r="O87" s="112">
        <f t="shared" si="8"/>
        <v>-9.9999999999909051E-3</v>
      </c>
      <c r="P87">
        <v>127.71534734618047</v>
      </c>
      <c r="Q87">
        <v>57.187916651488109</v>
      </c>
      <c r="R87">
        <v>4.7698262358384023</v>
      </c>
      <c r="S87">
        <v>18.109340279042659</v>
      </c>
      <c r="T87">
        <v>66.717569487450362</v>
      </c>
      <c r="U87" s="114">
        <f t="shared" si="9"/>
        <v>274.5</v>
      </c>
      <c r="V87" s="112">
        <f t="shared" si="10"/>
        <v>0</v>
      </c>
      <c r="Y87">
        <f>BAWANA!AW87+BAWANA!AX87</f>
        <v>30.5</v>
      </c>
      <c r="Z87">
        <f>BAWANA!BD87+BAWANA!BE87</f>
        <v>0</v>
      </c>
      <c r="AA87">
        <f>BAWANA!X87+BAWANA!Y87</f>
        <v>30.5</v>
      </c>
      <c r="AB87">
        <f>BAWANA!AE87+BAWANA!AF87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274.5</v>
      </c>
      <c r="E88">
        <f>BAWANA!AM88</f>
        <v>0</v>
      </c>
      <c r="F88">
        <f t="shared" si="11"/>
        <v>256</v>
      </c>
      <c r="G88">
        <f t="shared" si="12"/>
        <v>274.5</v>
      </c>
      <c r="H88" s="112"/>
      <c r="I88">
        <f>BRPL_EOD!AI88+BRPL_EOD!AJ88</f>
        <v>127.72</v>
      </c>
      <c r="J88">
        <f>BYPL_EOD!AI88+BYPL_EOD!AJ88</f>
        <v>57.19</v>
      </c>
      <c r="K88">
        <f>MES_EOD!AI88+MES_EOD!AJ88</f>
        <v>4.7699999999999996</v>
      </c>
      <c r="L88">
        <f>NDMC_EOD!AI88+NDMC_EOD!AJ88</f>
        <v>18.11</v>
      </c>
      <c r="M88">
        <f>TPDDL_EOD!AI88+TPDDL_EOD!AJ88</f>
        <v>66.72</v>
      </c>
      <c r="N88">
        <f t="shared" si="7"/>
        <v>274.51</v>
      </c>
      <c r="O88" s="112">
        <f t="shared" si="8"/>
        <v>-9.9999999999909051E-3</v>
      </c>
      <c r="P88">
        <v>127.71534734618047</v>
      </c>
      <c r="Q88">
        <v>57.187916651488109</v>
      </c>
      <c r="R88">
        <v>4.7698262358384023</v>
      </c>
      <c r="S88">
        <v>18.109340279042659</v>
      </c>
      <c r="T88">
        <v>66.717569487450362</v>
      </c>
      <c r="U88" s="114">
        <f t="shared" si="9"/>
        <v>274.5</v>
      </c>
      <c r="V88" s="112">
        <f t="shared" si="10"/>
        <v>0</v>
      </c>
      <c r="Y88">
        <f>BAWANA!AW88+BAWANA!AX88</f>
        <v>30.5</v>
      </c>
      <c r="Z88">
        <f>BAWANA!BD88+BAWANA!BE88</f>
        <v>0</v>
      </c>
      <c r="AA88">
        <f>BAWANA!X88+BAWANA!Y88</f>
        <v>30.5</v>
      </c>
      <c r="AB88">
        <f>BAWANA!AE88+BAWANA!AF88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274.5</v>
      </c>
      <c r="E89">
        <f>BAWANA!AM89</f>
        <v>0</v>
      </c>
      <c r="F89">
        <f t="shared" si="11"/>
        <v>256</v>
      </c>
      <c r="G89">
        <f t="shared" si="12"/>
        <v>274.5</v>
      </c>
      <c r="H89" s="112"/>
      <c r="I89">
        <f>BRPL_EOD!AI89+BRPL_EOD!AJ89</f>
        <v>127.72</v>
      </c>
      <c r="J89">
        <f>BYPL_EOD!AI89+BYPL_EOD!AJ89</f>
        <v>57.19</v>
      </c>
      <c r="K89">
        <f>MES_EOD!AI89+MES_EOD!AJ89</f>
        <v>4.7699999999999996</v>
      </c>
      <c r="L89">
        <f>NDMC_EOD!AI89+NDMC_EOD!AJ89</f>
        <v>18.11</v>
      </c>
      <c r="M89">
        <f>TPDDL_EOD!AI89+TPDDL_EOD!AJ89</f>
        <v>66.72</v>
      </c>
      <c r="N89">
        <f t="shared" si="7"/>
        <v>274.51</v>
      </c>
      <c r="O89" s="112">
        <f t="shared" si="8"/>
        <v>-9.9999999999909051E-3</v>
      </c>
      <c r="P89">
        <v>127.71534734618047</v>
      </c>
      <c r="Q89">
        <v>57.187916651488109</v>
      </c>
      <c r="R89">
        <v>4.7698262358384023</v>
      </c>
      <c r="S89">
        <v>18.109340279042659</v>
      </c>
      <c r="T89">
        <v>66.717569487450362</v>
      </c>
      <c r="U89" s="114">
        <f t="shared" si="9"/>
        <v>274.5</v>
      </c>
      <c r="V89" s="112">
        <f t="shared" si="10"/>
        <v>0</v>
      </c>
      <c r="Y89">
        <f>BAWANA!AW89+BAWANA!AX89</f>
        <v>30.5</v>
      </c>
      <c r="Z89">
        <f>BAWANA!BD89+BAWANA!BE89</f>
        <v>0</v>
      </c>
      <c r="AA89">
        <f>BAWANA!X89+BAWANA!Y89</f>
        <v>30.5</v>
      </c>
      <c r="AB89">
        <f>BAWANA!AE89+BAWANA!AF89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274.5</v>
      </c>
      <c r="E90">
        <f>BAWANA!AM90</f>
        <v>0</v>
      </c>
      <c r="F90">
        <f t="shared" si="11"/>
        <v>256</v>
      </c>
      <c r="G90">
        <f t="shared" si="12"/>
        <v>274.5</v>
      </c>
      <c r="H90" s="112"/>
      <c r="I90">
        <f>BRPL_EOD!AI90+BRPL_EOD!AJ90</f>
        <v>127.72</v>
      </c>
      <c r="J90">
        <f>BYPL_EOD!AI90+BYPL_EOD!AJ90</f>
        <v>57.19</v>
      </c>
      <c r="K90">
        <f>MES_EOD!AI90+MES_EOD!AJ90</f>
        <v>4.7699999999999996</v>
      </c>
      <c r="L90">
        <f>NDMC_EOD!AI90+NDMC_EOD!AJ90</f>
        <v>18.11</v>
      </c>
      <c r="M90">
        <f>TPDDL_EOD!AI90+TPDDL_EOD!AJ90</f>
        <v>66.72</v>
      </c>
      <c r="N90">
        <f t="shared" si="7"/>
        <v>274.51</v>
      </c>
      <c r="O90" s="112">
        <f t="shared" si="8"/>
        <v>-9.9999999999909051E-3</v>
      </c>
      <c r="P90">
        <v>127.71534734618047</v>
      </c>
      <c r="Q90">
        <v>57.187916651488109</v>
      </c>
      <c r="R90">
        <v>4.7698262358384023</v>
      </c>
      <c r="S90">
        <v>18.109340279042659</v>
      </c>
      <c r="T90">
        <v>66.717569487450362</v>
      </c>
      <c r="U90" s="114">
        <f t="shared" si="9"/>
        <v>274.5</v>
      </c>
      <c r="V90" s="112">
        <f t="shared" si="10"/>
        <v>0</v>
      </c>
      <c r="Y90">
        <f>BAWANA!AW90+BAWANA!AX90</f>
        <v>30.5</v>
      </c>
      <c r="Z90">
        <f>BAWANA!BD90+BAWANA!BE90</f>
        <v>0</v>
      </c>
      <c r="AA90">
        <f>BAWANA!X90+BAWANA!Y90</f>
        <v>30.5</v>
      </c>
      <c r="AB90">
        <f>BAWANA!AE90+BAWANA!AF90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274.5</v>
      </c>
      <c r="E91">
        <f>BAWANA!AM91</f>
        <v>0</v>
      </c>
      <c r="F91">
        <f t="shared" si="11"/>
        <v>256</v>
      </c>
      <c r="G91">
        <f t="shared" si="12"/>
        <v>274.5</v>
      </c>
      <c r="H91" s="112"/>
      <c r="I91">
        <f>BRPL_EOD!AI91+BRPL_EOD!AJ91</f>
        <v>127.72</v>
      </c>
      <c r="J91">
        <f>BYPL_EOD!AI91+BYPL_EOD!AJ91</f>
        <v>57.19</v>
      </c>
      <c r="K91">
        <f>MES_EOD!AI91+MES_EOD!AJ91</f>
        <v>4.7699999999999996</v>
      </c>
      <c r="L91">
        <f>NDMC_EOD!AI91+NDMC_EOD!AJ91</f>
        <v>18.11</v>
      </c>
      <c r="M91">
        <f>TPDDL_EOD!AI91+TPDDL_EOD!AJ91</f>
        <v>66.72</v>
      </c>
      <c r="N91">
        <f t="shared" si="7"/>
        <v>274.51</v>
      </c>
      <c r="O91" s="112">
        <f t="shared" si="8"/>
        <v>-9.9999999999909051E-3</v>
      </c>
      <c r="P91">
        <v>127.71534734618047</v>
      </c>
      <c r="Q91">
        <v>57.187916651488109</v>
      </c>
      <c r="R91">
        <v>4.7698262358384023</v>
      </c>
      <c r="S91">
        <v>18.109340279042659</v>
      </c>
      <c r="T91">
        <v>66.717569487450362</v>
      </c>
      <c r="U91" s="114">
        <f t="shared" si="9"/>
        <v>274.5</v>
      </c>
      <c r="V91" s="112">
        <f t="shared" si="10"/>
        <v>0</v>
      </c>
      <c r="Y91">
        <f>BAWANA!AW91+BAWANA!AX91</f>
        <v>30.5</v>
      </c>
      <c r="Z91">
        <f>BAWANA!BD91+BAWANA!BE91</f>
        <v>0</v>
      </c>
      <c r="AA91">
        <f>BAWANA!X91+BAWANA!Y91</f>
        <v>30.5</v>
      </c>
      <c r="AB91">
        <f>BAWANA!AE91+BAWANA!AF91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274.5</v>
      </c>
      <c r="E92">
        <f>BAWANA!AM92</f>
        <v>0</v>
      </c>
      <c r="F92">
        <f t="shared" si="11"/>
        <v>256</v>
      </c>
      <c r="G92">
        <f t="shared" si="12"/>
        <v>274.5</v>
      </c>
      <c r="H92" s="112"/>
      <c r="I92">
        <f>BRPL_EOD!AI92+BRPL_EOD!AJ92</f>
        <v>127.72</v>
      </c>
      <c r="J92">
        <f>BYPL_EOD!AI92+BYPL_EOD!AJ92</f>
        <v>57.19</v>
      </c>
      <c r="K92">
        <f>MES_EOD!AI92+MES_EOD!AJ92</f>
        <v>4.7699999999999996</v>
      </c>
      <c r="L92">
        <f>NDMC_EOD!AI92+NDMC_EOD!AJ92</f>
        <v>18.11</v>
      </c>
      <c r="M92">
        <f>TPDDL_EOD!AI92+TPDDL_EOD!AJ92</f>
        <v>66.72</v>
      </c>
      <c r="N92">
        <f t="shared" si="7"/>
        <v>274.51</v>
      </c>
      <c r="O92" s="112">
        <f t="shared" si="8"/>
        <v>-9.9999999999909051E-3</v>
      </c>
      <c r="P92">
        <v>127.71534734618047</v>
      </c>
      <c r="Q92">
        <v>57.187916651488109</v>
      </c>
      <c r="R92">
        <v>4.7698262358384023</v>
      </c>
      <c r="S92">
        <v>18.109340279042659</v>
      </c>
      <c r="T92">
        <v>66.717569487450362</v>
      </c>
      <c r="U92" s="114">
        <f t="shared" si="9"/>
        <v>274.5</v>
      </c>
      <c r="V92" s="112">
        <f t="shared" si="10"/>
        <v>0</v>
      </c>
      <c r="Y92">
        <f>BAWANA!AW92+BAWANA!AX92</f>
        <v>30.5</v>
      </c>
      <c r="Z92">
        <f>BAWANA!BD92+BAWANA!BE92</f>
        <v>0</v>
      </c>
      <c r="AA92">
        <f>BAWANA!X92+BAWANA!Y92</f>
        <v>30.5</v>
      </c>
      <c r="AB92">
        <f>BAWANA!AE92+BAWANA!AF92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274.5</v>
      </c>
      <c r="E93">
        <f>BAWANA!AM93</f>
        <v>0</v>
      </c>
      <c r="F93">
        <f t="shared" si="11"/>
        <v>256</v>
      </c>
      <c r="G93">
        <f t="shared" si="12"/>
        <v>274.5</v>
      </c>
      <c r="H93" s="112"/>
      <c r="I93">
        <f>BRPL_EOD!AI93+BRPL_EOD!AJ93</f>
        <v>127.72</v>
      </c>
      <c r="J93">
        <f>BYPL_EOD!AI93+BYPL_EOD!AJ93</f>
        <v>57.19</v>
      </c>
      <c r="K93">
        <f>MES_EOD!AI93+MES_EOD!AJ93</f>
        <v>4.7699999999999996</v>
      </c>
      <c r="L93">
        <f>NDMC_EOD!AI93+NDMC_EOD!AJ93</f>
        <v>18.11</v>
      </c>
      <c r="M93">
        <f>TPDDL_EOD!AI93+TPDDL_EOD!AJ93</f>
        <v>66.72</v>
      </c>
      <c r="N93">
        <f t="shared" si="7"/>
        <v>274.51</v>
      </c>
      <c r="O93" s="112">
        <f t="shared" si="8"/>
        <v>-9.9999999999909051E-3</v>
      </c>
      <c r="P93">
        <v>127.71534734618047</v>
      </c>
      <c r="Q93">
        <v>57.187916651488109</v>
      </c>
      <c r="R93">
        <v>4.7698262358384023</v>
      </c>
      <c r="S93">
        <v>18.109340279042659</v>
      </c>
      <c r="T93">
        <v>66.717569487450362</v>
      </c>
      <c r="U93" s="114">
        <f t="shared" si="9"/>
        <v>274.5</v>
      </c>
      <c r="V93" s="112">
        <f t="shared" si="10"/>
        <v>0</v>
      </c>
      <c r="Y93">
        <f>BAWANA!AW93+BAWANA!AX93</f>
        <v>30.5</v>
      </c>
      <c r="Z93">
        <f>BAWANA!BD93+BAWANA!BE93</f>
        <v>0</v>
      </c>
      <c r="AA93">
        <f>BAWANA!X93+BAWANA!Y93</f>
        <v>30.5</v>
      </c>
      <c r="AB93">
        <f>BAWANA!AE93+BAWANA!AF93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274.5</v>
      </c>
      <c r="E94">
        <f>BAWANA!AM94</f>
        <v>0</v>
      </c>
      <c r="F94">
        <f t="shared" si="11"/>
        <v>256</v>
      </c>
      <c r="G94">
        <f t="shared" si="12"/>
        <v>274.5</v>
      </c>
      <c r="H94" s="112"/>
      <c r="I94">
        <f>BRPL_EOD!AI94+BRPL_EOD!AJ94</f>
        <v>127.72</v>
      </c>
      <c r="J94">
        <f>BYPL_EOD!AI94+BYPL_EOD!AJ94</f>
        <v>57.19</v>
      </c>
      <c r="K94">
        <f>MES_EOD!AI94+MES_EOD!AJ94</f>
        <v>4.7699999999999996</v>
      </c>
      <c r="L94">
        <f>NDMC_EOD!AI94+NDMC_EOD!AJ94</f>
        <v>18.11</v>
      </c>
      <c r="M94">
        <f>TPDDL_EOD!AI94+TPDDL_EOD!AJ94</f>
        <v>66.72</v>
      </c>
      <c r="N94">
        <f t="shared" si="7"/>
        <v>274.51</v>
      </c>
      <c r="O94" s="112">
        <f t="shared" si="8"/>
        <v>-9.9999999999909051E-3</v>
      </c>
      <c r="P94">
        <v>127.71534734618047</v>
      </c>
      <c r="Q94">
        <v>57.187916651488109</v>
      </c>
      <c r="R94">
        <v>4.7698262358384023</v>
      </c>
      <c r="S94">
        <v>18.109340279042659</v>
      </c>
      <c r="T94">
        <v>66.717569487450362</v>
      </c>
      <c r="U94" s="114">
        <f t="shared" si="9"/>
        <v>274.5</v>
      </c>
      <c r="V94" s="112">
        <f t="shared" si="10"/>
        <v>0</v>
      </c>
      <c r="Y94">
        <f>BAWANA!AW94+BAWANA!AX94</f>
        <v>30.5</v>
      </c>
      <c r="Z94">
        <f>BAWANA!BD94+BAWANA!BE94</f>
        <v>0</v>
      </c>
      <c r="AA94">
        <f>BAWANA!X94+BAWANA!Y94</f>
        <v>30.5</v>
      </c>
      <c r="AB94">
        <f>BAWANA!AE94+BAWANA!AF94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274.5</v>
      </c>
      <c r="E95">
        <f>BAWANA!AM95</f>
        <v>0</v>
      </c>
      <c r="F95">
        <f t="shared" si="11"/>
        <v>256</v>
      </c>
      <c r="G95">
        <f t="shared" si="12"/>
        <v>274.5</v>
      </c>
      <c r="H95" s="112"/>
      <c r="I95">
        <f>BRPL_EOD!AI95+BRPL_EOD!AJ95</f>
        <v>127.72</v>
      </c>
      <c r="J95">
        <f>BYPL_EOD!AI95+BYPL_EOD!AJ95</f>
        <v>57.19</v>
      </c>
      <c r="K95">
        <f>MES_EOD!AI95+MES_EOD!AJ95</f>
        <v>4.7699999999999996</v>
      </c>
      <c r="L95">
        <f>NDMC_EOD!AI95+NDMC_EOD!AJ95</f>
        <v>18.11</v>
      </c>
      <c r="M95">
        <f>TPDDL_EOD!AI95+TPDDL_EOD!AJ95</f>
        <v>66.72</v>
      </c>
      <c r="N95">
        <f t="shared" si="7"/>
        <v>274.51</v>
      </c>
      <c r="O95" s="112">
        <f t="shared" si="8"/>
        <v>-9.9999999999909051E-3</v>
      </c>
      <c r="P95">
        <v>127.71534734618047</v>
      </c>
      <c r="Q95">
        <v>57.187916651488109</v>
      </c>
      <c r="R95">
        <v>4.7698262358384023</v>
      </c>
      <c r="S95">
        <v>18.109340279042659</v>
      </c>
      <c r="T95">
        <v>66.717569487450362</v>
      </c>
      <c r="U95" s="114">
        <f t="shared" si="9"/>
        <v>274.5</v>
      </c>
      <c r="V95" s="112">
        <f t="shared" si="10"/>
        <v>0</v>
      </c>
      <c r="Y95">
        <f>BAWANA!AW95+BAWANA!AX95</f>
        <v>30.5</v>
      </c>
      <c r="Z95">
        <f>BAWANA!BD95+BAWANA!BE95</f>
        <v>0</v>
      </c>
      <c r="AA95">
        <f>BAWANA!X95+BAWANA!Y95</f>
        <v>30.5</v>
      </c>
      <c r="AB95">
        <f>BAWANA!AE95+BAWANA!AF95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274.5</v>
      </c>
      <c r="E96">
        <f>BAWANA!AM96</f>
        <v>0</v>
      </c>
      <c r="F96">
        <f t="shared" si="11"/>
        <v>256</v>
      </c>
      <c r="G96">
        <f t="shared" si="12"/>
        <v>274.5</v>
      </c>
      <c r="H96" s="112"/>
      <c r="I96">
        <f>BRPL_EOD!AI96+BRPL_EOD!AJ96</f>
        <v>127.72</v>
      </c>
      <c r="J96">
        <f>BYPL_EOD!AI96+BYPL_EOD!AJ96</f>
        <v>57.19</v>
      </c>
      <c r="K96">
        <f>MES_EOD!AI96+MES_EOD!AJ96</f>
        <v>4.7699999999999996</v>
      </c>
      <c r="L96">
        <f>NDMC_EOD!AI96+NDMC_EOD!AJ96</f>
        <v>18.11</v>
      </c>
      <c r="M96">
        <f>TPDDL_EOD!AI96+TPDDL_EOD!AJ96</f>
        <v>66.72</v>
      </c>
      <c r="N96">
        <f t="shared" si="7"/>
        <v>274.51</v>
      </c>
      <c r="O96" s="112">
        <f t="shared" si="8"/>
        <v>-9.9999999999909051E-3</v>
      </c>
      <c r="P96">
        <v>127.71534734618047</v>
      </c>
      <c r="Q96">
        <v>57.187916651488109</v>
      </c>
      <c r="R96">
        <v>4.7698262358384023</v>
      </c>
      <c r="S96">
        <v>18.109340279042659</v>
      </c>
      <c r="T96">
        <v>66.717569487450362</v>
      </c>
      <c r="U96" s="114">
        <f t="shared" si="9"/>
        <v>274.5</v>
      </c>
      <c r="V96" s="112">
        <f t="shared" si="10"/>
        <v>0</v>
      </c>
      <c r="Y96">
        <f>BAWANA!AW96+BAWANA!AX96</f>
        <v>30.5</v>
      </c>
      <c r="Z96">
        <f>BAWANA!BD96+BAWANA!BE96</f>
        <v>0</v>
      </c>
      <c r="AA96">
        <f>BAWANA!X96+BAWANA!Y96</f>
        <v>30.5</v>
      </c>
      <c r="AB96">
        <f>BAWANA!AE96+BAWANA!AF96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274.5</v>
      </c>
      <c r="E97">
        <f>BAWANA!AM97</f>
        <v>0</v>
      </c>
      <c r="F97">
        <f t="shared" si="11"/>
        <v>256</v>
      </c>
      <c r="G97">
        <f t="shared" si="12"/>
        <v>274.5</v>
      </c>
      <c r="H97" s="112"/>
      <c r="I97">
        <f>BRPL_EOD!AI97+BRPL_EOD!AJ97</f>
        <v>127.72</v>
      </c>
      <c r="J97">
        <f>BYPL_EOD!AI97+BYPL_EOD!AJ97</f>
        <v>57.19</v>
      </c>
      <c r="K97">
        <f>MES_EOD!AI97+MES_EOD!AJ97</f>
        <v>4.7699999999999996</v>
      </c>
      <c r="L97">
        <f>NDMC_EOD!AI97+NDMC_EOD!AJ97</f>
        <v>18.11</v>
      </c>
      <c r="M97">
        <f>TPDDL_EOD!AI97+TPDDL_EOD!AJ97</f>
        <v>66.72</v>
      </c>
      <c r="N97">
        <f t="shared" si="7"/>
        <v>274.51</v>
      </c>
      <c r="O97" s="112">
        <f t="shared" si="8"/>
        <v>-9.9999999999909051E-3</v>
      </c>
      <c r="P97">
        <v>127.71534734618047</v>
      </c>
      <c r="Q97">
        <v>57.187916651488109</v>
      </c>
      <c r="R97">
        <v>4.7698262358384023</v>
      </c>
      <c r="S97">
        <v>18.109340279042659</v>
      </c>
      <c r="T97">
        <v>66.717569487450362</v>
      </c>
      <c r="U97" s="114">
        <f t="shared" si="9"/>
        <v>274.5</v>
      </c>
      <c r="V97" s="112">
        <f t="shared" si="10"/>
        <v>0</v>
      </c>
      <c r="Y97">
        <f>BAWANA!AW97+BAWANA!AX97</f>
        <v>30.5</v>
      </c>
      <c r="Z97">
        <f>BAWANA!BD97+BAWANA!BE97</f>
        <v>0</v>
      </c>
      <c r="AA97">
        <f>BAWANA!X97+BAWANA!Y97</f>
        <v>30.5</v>
      </c>
      <c r="AB97">
        <f>BAWANA!AE97+BAWANA!AF97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274.5</v>
      </c>
      <c r="E98">
        <f>BAWANA!AM98</f>
        <v>0</v>
      </c>
      <c r="F98">
        <f t="shared" si="11"/>
        <v>256</v>
      </c>
      <c r="G98">
        <f t="shared" si="12"/>
        <v>274.5</v>
      </c>
      <c r="H98" s="112"/>
      <c r="I98">
        <f>BRPL_EOD!AI98+BRPL_EOD!AJ98</f>
        <v>127.72</v>
      </c>
      <c r="J98">
        <f>BYPL_EOD!AI98+BYPL_EOD!AJ98</f>
        <v>57.19</v>
      </c>
      <c r="K98">
        <f>MES_EOD!AI98+MES_EOD!AJ98</f>
        <v>4.7699999999999996</v>
      </c>
      <c r="L98">
        <f>NDMC_EOD!AI98+NDMC_EOD!AJ98</f>
        <v>18.11</v>
      </c>
      <c r="M98">
        <f>TPDDL_EOD!AI98+TPDDL_EOD!AJ98</f>
        <v>66.72</v>
      </c>
      <c r="N98">
        <f t="shared" si="7"/>
        <v>274.51</v>
      </c>
      <c r="O98" s="112">
        <f t="shared" si="8"/>
        <v>-9.9999999999909051E-3</v>
      </c>
      <c r="P98">
        <v>127.71534734618047</v>
      </c>
      <c r="Q98">
        <v>57.187916651488109</v>
      </c>
      <c r="R98">
        <v>4.7698262358384023</v>
      </c>
      <c r="S98">
        <v>18.109340279042659</v>
      </c>
      <c r="T98">
        <v>66.717569487450362</v>
      </c>
      <c r="U98" s="114">
        <f t="shared" si="9"/>
        <v>274.5</v>
      </c>
      <c r="V98" s="112">
        <f t="shared" si="10"/>
        <v>0</v>
      </c>
      <c r="Y98">
        <f>BAWANA!AW98+BAWANA!AX98</f>
        <v>30.5</v>
      </c>
      <c r="Z98">
        <f>BAWANA!BD98+BAWANA!BE98</f>
        <v>0</v>
      </c>
      <c r="AA98">
        <f>BAWANA!X98+BAWANA!Y98</f>
        <v>30.5</v>
      </c>
      <c r="AB98">
        <f>BAWANA!AE98+BAWANA!AF98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5.7124150000000036</v>
      </c>
      <c r="E99" s="114">
        <f t="shared" si="14"/>
        <v>0</v>
      </c>
      <c r="F99" s="114">
        <f t="shared" si="14"/>
        <v>6.1440000000000001</v>
      </c>
      <c r="G99" s="114">
        <f t="shared" si="14"/>
        <v>5.7124150000000036</v>
      </c>
      <c r="H99" s="114"/>
      <c r="I99" s="114">
        <f t="shared" si="14"/>
        <v>2.3447549999999975</v>
      </c>
      <c r="J99" s="114">
        <f t="shared" si="14"/>
        <v>1.2625849999999992</v>
      </c>
      <c r="K99" s="114">
        <f t="shared" si="14"/>
        <v>0.11865499999999994</v>
      </c>
      <c r="L99" s="114">
        <f t="shared" si="14"/>
        <v>0.46795999999999971</v>
      </c>
      <c r="M99" s="114">
        <f t="shared" si="14"/>
        <v>1.5185150000000007</v>
      </c>
      <c r="N99" s="114">
        <f t="shared" si="14"/>
        <v>5.7124699999999979</v>
      </c>
      <c r="O99" s="114">
        <f t="shared" si="14"/>
        <v>-5.499999999994998E-5</v>
      </c>
      <c r="P99" s="114">
        <f t="shared" si="14"/>
        <v>2.3447294104039909</v>
      </c>
      <c r="Q99" s="114">
        <f t="shared" si="14"/>
        <v>1.2625735415831856</v>
      </c>
      <c r="R99" s="114">
        <f t="shared" si="14"/>
        <v>0.11865404429711128</v>
      </c>
      <c r="S99" s="114">
        <f t="shared" si="14"/>
        <v>0.46795637153473502</v>
      </c>
      <c r="T99" s="114">
        <f t="shared" si="14"/>
        <v>1.5185016321809772</v>
      </c>
      <c r="U99" s="114">
        <f t="shared" si="14"/>
        <v>5.7124150000000036</v>
      </c>
      <c r="V99" s="114">
        <f t="shared" si="10"/>
        <v>0</v>
      </c>
      <c r="Y99" s="114">
        <f>SUM(Y3:Y98)/4000</f>
        <v>0.75924999999999998</v>
      </c>
      <c r="Z99" s="114">
        <f t="shared" ref="Z99:AD99" si="15">SUM(Z3:Z98)/4000</f>
        <v>0.2565849999999999</v>
      </c>
      <c r="AA99" s="114">
        <f t="shared" si="15"/>
        <v>0.75924999999999998</v>
      </c>
      <c r="AB99" s="114">
        <f t="shared" si="15"/>
        <v>0.2565849999999999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18.495999999999999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40.189399999999999</v>
      </c>
      <c r="E3">
        <v>0</v>
      </c>
      <c r="F3">
        <v>0</v>
      </c>
      <c r="G3">
        <v>66.809428999999994</v>
      </c>
      <c r="H3">
        <v>0</v>
      </c>
      <c r="I3">
        <v>0</v>
      </c>
      <c r="J3">
        <v>83.849665999999999</v>
      </c>
      <c r="K3">
        <v>688.24901399999999</v>
      </c>
      <c r="L3">
        <v>657.89409000000001</v>
      </c>
      <c r="M3">
        <v>93.324174999999997</v>
      </c>
      <c r="N3">
        <v>119.5917</v>
      </c>
      <c r="O3">
        <v>125.29529100000001</v>
      </c>
      <c r="P3">
        <v>142.00325599999999</v>
      </c>
      <c r="Q3">
        <v>20.755001</v>
      </c>
      <c r="R3">
        <v>43.050736999999998</v>
      </c>
      <c r="S3">
        <v>26.717787000000001</v>
      </c>
      <c r="T3">
        <v>0.81483300000000003</v>
      </c>
      <c r="U3">
        <v>418.77</v>
      </c>
      <c r="V3">
        <v>18.140333999999999</v>
      </c>
      <c r="W3">
        <v>42.49</v>
      </c>
      <c r="X3">
        <v>147.515625</v>
      </c>
      <c r="Y3">
        <v>0</v>
      </c>
      <c r="Z3">
        <v>13.1076</v>
      </c>
      <c r="AA3">
        <v>42.14808</v>
      </c>
      <c r="AB3">
        <v>41.864567000000001</v>
      </c>
      <c r="AC3">
        <v>30.573592999999999</v>
      </c>
      <c r="AD3">
        <v>38.375382000000002</v>
      </c>
      <c r="AE3">
        <v>51.987209</v>
      </c>
      <c r="AF3">
        <v>16.680962999999998</v>
      </c>
      <c r="AG3">
        <v>40.080227000000001</v>
      </c>
      <c r="AH3">
        <v>146.83974599999999</v>
      </c>
      <c r="AI3">
        <v>0</v>
      </c>
      <c r="AJ3">
        <v>0</v>
      </c>
      <c r="AK3">
        <v>55.190640999999999</v>
      </c>
      <c r="AL3">
        <v>84.9422</v>
      </c>
      <c r="AM3">
        <v>16.588864999999998</v>
      </c>
      <c r="AN3">
        <v>1.0885579999999999</v>
      </c>
      <c r="AO3">
        <v>21.814800000000002</v>
      </c>
      <c r="AP3">
        <v>7.6859999999999999</v>
      </c>
      <c r="AQ3">
        <v>25.869661000000001</v>
      </c>
      <c r="AR3">
        <v>46.368000000000002</v>
      </c>
      <c r="AS3">
        <v>34.579194000000001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2.1844579999999998</v>
      </c>
      <c r="AZ3">
        <v>2.429119</v>
      </c>
      <c r="BA3">
        <v>1.6456759999999999</v>
      </c>
      <c r="BB3">
        <v>1.4417500000000001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3619.5684269999997</v>
      </c>
    </row>
    <row r="4" spans="1:121">
      <c r="A4" t="s">
        <v>46</v>
      </c>
      <c r="B4">
        <v>0</v>
      </c>
      <c r="C4">
        <v>0</v>
      </c>
      <c r="D4">
        <v>40.189399999999999</v>
      </c>
      <c r="E4">
        <v>0</v>
      </c>
      <c r="F4">
        <v>0</v>
      </c>
      <c r="G4">
        <v>66.809428999999994</v>
      </c>
      <c r="H4">
        <v>0</v>
      </c>
      <c r="I4">
        <v>0</v>
      </c>
      <c r="J4">
        <v>83.849665999999999</v>
      </c>
      <c r="K4">
        <v>688.24901399999999</v>
      </c>
      <c r="L4">
        <v>657.89409000000001</v>
      </c>
      <c r="M4">
        <v>93.324174999999997</v>
      </c>
      <c r="N4">
        <v>119.5917</v>
      </c>
      <c r="O4">
        <v>125.29529100000001</v>
      </c>
      <c r="P4">
        <v>142.00325599999999</v>
      </c>
      <c r="Q4">
        <v>20.755001</v>
      </c>
      <c r="R4">
        <v>43.050736999999998</v>
      </c>
      <c r="S4">
        <v>26.717787000000001</v>
      </c>
      <c r="T4">
        <v>0.81483300000000003</v>
      </c>
      <c r="U4">
        <v>418.77</v>
      </c>
      <c r="V4">
        <v>18.140333999999999</v>
      </c>
      <c r="W4">
        <v>42.49</v>
      </c>
      <c r="X4">
        <v>147.515625</v>
      </c>
      <c r="Y4">
        <v>0</v>
      </c>
      <c r="Z4">
        <v>13.1076</v>
      </c>
      <c r="AA4">
        <v>42.14808</v>
      </c>
      <c r="AB4">
        <v>41.864567000000001</v>
      </c>
      <c r="AC4">
        <v>30.573592999999999</v>
      </c>
      <c r="AD4">
        <v>38.375382000000002</v>
      </c>
      <c r="AE4">
        <v>51.987209</v>
      </c>
      <c r="AF4">
        <v>16.680962999999998</v>
      </c>
      <c r="AG4">
        <v>40.080227000000001</v>
      </c>
      <c r="AH4">
        <v>146.83974599999999</v>
      </c>
      <c r="AI4">
        <v>0</v>
      </c>
      <c r="AJ4">
        <v>0</v>
      </c>
      <c r="AK4">
        <v>55.190640999999999</v>
      </c>
      <c r="AL4">
        <v>84.9422</v>
      </c>
      <c r="AM4">
        <v>16.588864999999998</v>
      </c>
      <c r="AN4">
        <v>1.0885579999999999</v>
      </c>
      <c r="AO4">
        <v>21.814800000000002</v>
      </c>
      <c r="AP4">
        <v>7.6859999999999999</v>
      </c>
      <c r="AQ4">
        <v>25.869661000000001</v>
      </c>
      <c r="AR4">
        <v>46.368000000000002</v>
      </c>
      <c r="AS4">
        <v>34.579194000000001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2.1844579999999998</v>
      </c>
      <c r="AZ4">
        <v>2.429119</v>
      </c>
      <c r="BA4">
        <v>1.6456759999999999</v>
      </c>
      <c r="BB4">
        <v>1.4417500000000001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3619.5684269999997</v>
      </c>
    </row>
    <row r="5" spans="1:121">
      <c r="A5" t="s">
        <v>47</v>
      </c>
      <c r="B5">
        <v>0</v>
      </c>
      <c r="C5">
        <v>0</v>
      </c>
      <c r="D5">
        <v>40.189399999999999</v>
      </c>
      <c r="E5">
        <v>0</v>
      </c>
      <c r="F5">
        <v>0</v>
      </c>
      <c r="G5">
        <v>66.809428999999994</v>
      </c>
      <c r="H5">
        <v>0</v>
      </c>
      <c r="I5">
        <v>0</v>
      </c>
      <c r="J5">
        <v>83.849665999999999</v>
      </c>
      <c r="K5">
        <v>688.24901399999999</v>
      </c>
      <c r="L5">
        <v>657.89409000000001</v>
      </c>
      <c r="M5">
        <v>93.324174999999997</v>
      </c>
      <c r="N5">
        <v>119.5917</v>
      </c>
      <c r="O5">
        <v>125.29529100000001</v>
      </c>
      <c r="P5">
        <v>142.00325599999999</v>
      </c>
      <c r="Q5">
        <v>20.755001</v>
      </c>
      <c r="R5">
        <v>43.050736999999998</v>
      </c>
      <c r="S5">
        <v>26.717787000000001</v>
      </c>
      <c r="T5">
        <v>0.81483300000000003</v>
      </c>
      <c r="U5">
        <v>418.77</v>
      </c>
      <c r="V5">
        <v>18.140333999999999</v>
      </c>
      <c r="W5">
        <v>42.49</v>
      </c>
      <c r="X5">
        <v>147.515625</v>
      </c>
      <c r="Y5">
        <v>0</v>
      </c>
      <c r="Z5">
        <v>13.1076</v>
      </c>
      <c r="AA5">
        <v>42.14808</v>
      </c>
      <c r="AB5">
        <v>41.864567000000001</v>
      </c>
      <c r="AC5">
        <v>30.573592999999999</v>
      </c>
      <c r="AD5">
        <v>38.375382000000002</v>
      </c>
      <c r="AE5">
        <v>51.987209</v>
      </c>
      <c r="AF5">
        <v>16.680962999999998</v>
      </c>
      <c r="AG5">
        <v>40.080227000000001</v>
      </c>
      <c r="AH5">
        <v>146.83974599999999</v>
      </c>
      <c r="AI5">
        <v>0</v>
      </c>
      <c r="AJ5">
        <v>0</v>
      </c>
      <c r="AK5">
        <v>55.190640999999999</v>
      </c>
      <c r="AL5">
        <v>84.9422</v>
      </c>
      <c r="AM5">
        <v>16.588864999999998</v>
      </c>
      <c r="AN5">
        <v>1.0885579999999999</v>
      </c>
      <c r="AO5">
        <v>21.814800000000002</v>
      </c>
      <c r="AP5">
        <v>7.6859999999999999</v>
      </c>
      <c r="AQ5">
        <v>25.869661000000001</v>
      </c>
      <c r="AR5">
        <v>46.368000000000002</v>
      </c>
      <c r="AS5">
        <v>34.579194000000001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2.1844579999999998</v>
      </c>
      <c r="AZ5">
        <v>2.429119</v>
      </c>
      <c r="BA5">
        <v>1.6456759999999999</v>
      </c>
      <c r="BB5">
        <v>1.4417500000000001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3619.5684269999997</v>
      </c>
    </row>
    <row r="6" spans="1:121">
      <c r="A6" t="s">
        <v>48</v>
      </c>
      <c r="B6">
        <v>0</v>
      </c>
      <c r="C6">
        <v>0</v>
      </c>
      <c r="D6">
        <v>41.305773000000002</v>
      </c>
      <c r="E6">
        <v>0</v>
      </c>
      <c r="F6">
        <v>0</v>
      </c>
      <c r="G6">
        <v>66.809428999999994</v>
      </c>
      <c r="H6">
        <v>0</v>
      </c>
      <c r="I6">
        <v>0</v>
      </c>
      <c r="J6">
        <v>83.849665999999999</v>
      </c>
      <c r="K6">
        <v>688.24901399999999</v>
      </c>
      <c r="L6">
        <v>657.89409000000001</v>
      </c>
      <c r="M6">
        <v>93.324174999999997</v>
      </c>
      <c r="N6">
        <v>119.5917</v>
      </c>
      <c r="O6">
        <v>125.29529100000001</v>
      </c>
      <c r="P6">
        <v>142.00325599999999</v>
      </c>
      <c r="Q6">
        <v>20.755001</v>
      </c>
      <c r="R6">
        <v>43.050736999999998</v>
      </c>
      <c r="S6">
        <v>26.717787000000001</v>
      </c>
      <c r="T6">
        <v>0.81483300000000003</v>
      </c>
      <c r="U6">
        <v>418.77</v>
      </c>
      <c r="V6">
        <v>18.140333999999999</v>
      </c>
      <c r="W6">
        <v>42.49</v>
      </c>
      <c r="X6">
        <v>147.515625</v>
      </c>
      <c r="Y6">
        <v>0</v>
      </c>
      <c r="Z6">
        <v>13.1076</v>
      </c>
      <c r="AA6">
        <v>42.14808</v>
      </c>
      <c r="AB6">
        <v>41.864567000000001</v>
      </c>
      <c r="AC6">
        <v>30.573592999999999</v>
      </c>
      <c r="AD6">
        <v>38.375382000000002</v>
      </c>
      <c r="AE6">
        <v>51.987209</v>
      </c>
      <c r="AF6">
        <v>8.4434509999999996</v>
      </c>
      <c r="AG6">
        <v>40.080227000000001</v>
      </c>
      <c r="AH6">
        <v>146.83974599999999</v>
      </c>
      <c r="AI6">
        <v>0</v>
      </c>
      <c r="AJ6">
        <v>0</v>
      </c>
      <c r="AK6">
        <v>55.190640999999999</v>
      </c>
      <c r="AL6">
        <v>84.9422</v>
      </c>
      <c r="AM6">
        <v>16.588864999999998</v>
      </c>
      <c r="AN6">
        <v>1.0885579999999999</v>
      </c>
      <c r="AO6">
        <v>21.814800000000002</v>
      </c>
      <c r="AP6">
        <v>7.6859999999999999</v>
      </c>
      <c r="AQ6">
        <v>25.869661000000001</v>
      </c>
      <c r="AR6">
        <v>46.368000000000002</v>
      </c>
      <c r="AS6">
        <v>34.579194000000001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2.1844579999999998</v>
      </c>
      <c r="AZ6">
        <v>2.429119</v>
      </c>
      <c r="BA6">
        <v>1.6456759999999999</v>
      </c>
      <c r="BB6">
        <v>1.4417500000000001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3612.4472880000003</v>
      </c>
    </row>
    <row r="7" spans="1:121">
      <c r="A7" t="s">
        <v>49</v>
      </c>
      <c r="B7">
        <v>0</v>
      </c>
      <c r="C7">
        <v>0</v>
      </c>
      <c r="D7">
        <v>41.305773000000002</v>
      </c>
      <c r="E7">
        <v>0</v>
      </c>
      <c r="F7">
        <v>0</v>
      </c>
      <c r="G7">
        <v>67.961314999999999</v>
      </c>
      <c r="H7">
        <v>0</v>
      </c>
      <c r="I7">
        <v>0</v>
      </c>
      <c r="J7">
        <v>83.849665999999999</v>
      </c>
      <c r="K7">
        <v>688.24901399999999</v>
      </c>
      <c r="L7">
        <v>657.89409000000001</v>
      </c>
      <c r="M7">
        <v>93.324174999999997</v>
      </c>
      <c r="N7">
        <v>119.5917</v>
      </c>
      <c r="O7">
        <v>125.29529100000001</v>
      </c>
      <c r="P7">
        <v>142.00325599999999</v>
      </c>
      <c r="Q7">
        <v>20.755001</v>
      </c>
      <c r="R7">
        <v>43.050736999999998</v>
      </c>
      <c r="S7">
        <v>26.717787000000001</v>
      </c>
      <c r="T7">
        <v>0.81483300000000003</v>
      </c>
      <c r="U7">
        <v>418.77</v>
      </c>
      <c r="V7">
        <v>18.140333999999999</v>
      </c>
      <c r="W7">
        <v>42.49</v>
      </c>
      <c r="X7">
        <v>147.515625</v>
      </c>
      <c r="Y7">
        <v>0</v>
      </c>
      <c r="Z7">
        <v>13.1076</v>
      </c>
      <c r="AA7">
        <v>42.14808</v>
      </c>
      <c r="AB7">
        <v>41.864567000000001</v>
      </c>
      <c r="AC7">
        <v>30.573592999999999</v>
      </c>
      <c r="AD7">
        <v>38.375382000000002</v>
      </c>
      <c r="AE7">
        <v>51.987209</v>
      </c>
      <c r="AF7">
        <v>8.4434509999999996</v>
      </c>
      <c r="AG7">
        <v>40.080227000000001</v>
      </c>
      <c r="AH7">
        <v>146.83974599999999</v>
      </c>
      <c r="AI7">
        <v>0</v>
      </c>
      <c r="AJ7">
        <v>0</v>
      </c>
      <c r="AK7">
        <v>55.190640999999999</v>
      </c>
      <c r="AL7">
        <v>84.9422</v>
      </c>
      <c r="AM7">
        <v>16.588864999999998</v>
      </c>
      <c r="AN7">
        <v>1.0885579999999999</v>
      </c>
      <c r="AO7">
        <v>21.814800000000002</v>
      </c>
      <c r="AP7">
        <v>7.6859999999999999</v>
      </c>
      <c r="AQ7">
        <v>25.869661000000001</v>
      </c>
      <c r="AR7">
        <v>48.576000000000001</v>
      </c>
      <c r="AS7">
        <v>34.579194000000001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2.1844579999999998</v>
      </c>
      <c r="AZ7">
        <v>2.429119</v>
      </c>
      <c r="BA7">
        <v>1.6456759999999999</v>
      </c>
      <c r="BB7">
        <v>1.4417500000000001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3615.807174</v>
      </c>
    </row>
    <row r="8" spans="1:121">
      <c r="A8" t="s">
        <v>50</v>
      </c>
      <c r="B8">
        <v>0</v>
      </c>
      <c r="C8">
        <v>0</v>
      </c>
      <c r="D8">
        <v>41.305773000000002</v>
      </c>
      <c r="E8">
        <v>0</v>
      </c>
      <c r="F8">
        <v>0</v>
      </c>
      <c r="G8">
        <v>67.961314999999999</v>
      </c>
      <c r="H8">
        <v>0</v>
      </c>
      <c r="I8">
        <v>0</v>
      </c>
      <c r="J8">
        <v>83.849665999999999</v>
      </c>
      <c r="K8">
        <v>688.24901399999999</v>
      </c>
      <c r="L8">
        <v>657.89409000000001</v>
      </c>
      <c r="M8">
        <v>93.324174999999997</v>
      </c>
      <c r="N8">
        <v>119.5917</v>
      </c>
      <c r="O8">
        <v>125.29529100000001</v>
      </c>
      <c r="P8">
        <v>142.00325599999999</v>
      </c>
      <c r="Q8">
        <v>20.755001</v>
      </c>
      <c r="R8">
        <v>43.050736999999998</v>
      </c>
      <c r="S8">
        <v>26.717787000000001</v>
      </c>
      <c r="T8">
        <v>0.81483300000000003</v>
      </c>
      <c r="U8">
        <v>418.77</v>
      </c>
      <c r="V8">
        <v>18.140333999999999</v>
      </c>
      <c r="W8">
        <v>42.49</v>
      </c>
      <c r="X8">
        <v>147.515625</v>
      </c>
      <c r="Y8">
        <v>0</v>
      </c>
      <c r="Z8">
        <v>13.1076</v>
      </c>
      <c r="AA8">
        <v>42.14808</v>
      </c>
      <c r="AB8">
        <v>41.864567000000001</v>
      </c>
      <c r="AC8">
        <v>30.573592999999999</v>
      </c>
      <c r="AD8">
        <v>38.375382000000002</v>
      </c>
      <c r="AE8">
        <v>51.987209</v>
      </c>
      <c r="AF8">
        <v>8.4434509999999996</v>
      </c>
      <c r="AG8">
        <v>40.080227000000001</v>
      </c>
      <c r="AH8">
        <v>146.83974599999999</v>
      </c>
      <c r="AI8">
        <v>0</v>
      </c>
      <c r="AJ8">
        <v>0</v>
      </c>
      <c r="AK8">
        <v>55.190640999999999</v>
      </c>
      <c r="AL8">
        <v>84.9422</v>
      </c>
      <c r="AM8">
        <v>16.588864999999998</v>
      </c>
      <c r="AN8">
        <v>1.0885579999999999</v>
      </c>
      <c r="AO8">
        <v>21.814800000000002</v>
      </c>
      <c r="AP8">
        <v>7.6859999999999999</v>
      </c>
      <c r="AQ8">
        <v>25.869661000000001</v>
      </c>
      <c r="AR8">
        <v>48.576000000000001</v>
      </c>
      <c r="AS8">
        <v>34.579194000000001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2.1844579999999998</v>
      </c>
      <c r="AZ8">
        <v>2.429119</v>
      </c>
      <c r="BA8">
        <v>1.6456759999999999</v>
      </c>
      <c r="BB8">
        <v>1.4417500000000001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3615.807174</v>
      </c>
    </row>
    <row r="9" spans="1:121">
      <c r="A9" t="s">
        <v>51</v>
      </c>
      <c r="B9">
        <v>0</v>
      </c>
      <c r="C9">
        <v>0</v>
      </c>
      <c r="D9">
        <v>41.305773000000002</v>
      </c>
      <c r="E9">
        <v>0</v>
      </c>
      <c r="F9">
        <v>0</v>
      </c>
      <c r="G9">
        <v>67.961314999999999</v>
      </c>
      <c r="H9">
        <v>0</v>
      </c>
      <c r="I9">
        <v>0</v>
      </c>
      <c r="J9">
        <v>83.849665999999999</v>
      </c>
      <c r="K9">
        <v>688.24901399999999</v>
      </c>
      <c r="L9">
        <v>657.89409000000001</v>
      </c>
      <c r="M9">
        <v>93.324174999999997</v>
      </c>
      <c r="N9">
        <v>119.5917</v>
      </c>
      <c r="O9">
        <v>125.29529100000001</v>
      </c>
      <c r="P9">
        <v>142.00325599999999</v>
      </c>
      <c r="Q9">
        <v>20.755001</v>
      </c>
      <c r="R9">
        <v>43.050736999999998</v>
      </c>
      <c r="S9">
        <v>26.717787000000001</v>
      </c>
      <c r="T9">
        <v>0.81483300000000003</v>
      </c>
      <c r="U9">
        <v>418.77</v>
      </c>
      <c r="V9">
        <v>18.140333999999999</v>
      </c>
      <c r="W9">
        <v>42.49</v>
      </c>
      <c r="X9">
        <v>147.515625</v>
      </c>
      <c r="Y9">
        <v>0</v>
      </c>
      <c r="Z9">
        <v>13.1076</v>
      </c>
      <c r="AA9">
        <v>42.14808</v>
      </c>
      <c r="AB9">
        <v>41.864567000000001</v>
      </c>
      <c r="AC9">
        <v>30.573592999999999</v>
      </c>
      <c r="AD9">
        <v>38.375382000000002</v>
      </c>
      <c r="AE9">
        <v>51.987209</v>
      </c>
      <c r="AF9">
        <v>8.4434509999999996</v>
      </c>
      <c r="AG9">
        <v>40.080227000000001</v>
      </c>
      <c r="AH9">
        <v>146.83974599999999</v>
      </c>
      <c r="AI9">
        <v>0</v>
      </c>
      <c r="AJ9">
        <v>0</v>
      </c>
      <c r="AK9">
        <v>55.190640999999999</v>
      </c>
      <c r="AL9">
        <v>84.9422</v>
      </c>
      <c r="AM9">
        <v>16.588864999999998</v>
      </c>
      <c r="AN9">
        <v>1.0885579999999999</v>
      </c>
      <c r="AO9">
        <v>21.814800000000002</v>
      </c>
      <c r="AP9">
        <v>7.6859999999999999</v>
      </c>
      <c r="AQ9">
        <v>25.869661000000001</v>
      </c>
      <c r="AR9">
        <v>46.368000000000002</v>
      </c>
      <c r="AS9">
        <v>34.579194000000001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2.1844579999999998</v>
      </c>
      <c r="AZ9">
        <v>2.429119</v>
      </c>
      <c r="BA9">
        <v>1.6456759999999999</v>
      </c>
      <c r="BB9">
        <v>1.4417500000000001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3613.5991739999999</v>
      </c>
    </row>
    <row r="10" spans="1:121">
      <c r="A10" t="s">
        <v>52</v>
      </c>
      <c r="B10">
        <v>0</v>
      </c>
      <c r="C10">
        <v>0</v>
      </c>
      <c r="D10">
        <v>41.305773000000002</v>
      </c>
      <c r="E10">
        <v>0</v>
      </c>
      <c r="F10">
        <v>0</v>
      </c>
      <c r="G10">
        <v>67.961314999999999</v>
      </c>
      <c r="H10">
        <v>0</v>
      </c>
      <c r="I10">
        <v>0</v>
      </c>
      <c r="J10">
        <v>83.849665999999999</v>
      </c>
      <c r="K10">
        <v>688.24901399999999</v>
      </c>
      <c r="L10">
        <v>657.89409000000001</v>
      </c>
      <c r="M10">
        <v>93.324174999999997</v>
      </c>
      <c r="N10">
        <v>119.5917</v>
      </c>
      <c r="O10">
        <v>125.29529100000001</v>
      </c>
      <c r="P10">
        <v>142.00325599999999</v>
      </c>
      <c r="Q10">
        <v>20.755001</v>
      </c>
      <c r="R10">
        <v>43.050736999999998</v>
      </c>
      <c r="S10">
        <v>26.717787000000001</v>
      </c>
      <c r="T10">
        <v>0.81483300000000003</v>
      </c>
      <c r="U10">
        <v>418.77</v>
      </c>
      <c r="V10">
        <v>18.140333999999999</v>
      </c>
      <c r="W10">
        <v>42.49</v>
      </c>
      <c r="X10">
        <v>147.515625</v>
      </c>
      <c r="Y10">
        <v>0</v>
      </c>
      <c r="Z10">
        <v>13.1076</v>
      </c>
      <c r="AA10">
        <v>42.14808</v>
      </c>
      <c r="AB10">
        <v>41.864567000000001</v>
      </c>
      <c r="AC10">
        <v>30.573592999999999</v>
      </c>
      <c r="AD10">
        <v>38.375382000000002</v>
      </c>
      <c r="AE10">
        <v>51.987209</v>
      </c>
      <c r="AF10">
        <v>8.4434509999999996</v>
      </c>
      <c r="AG10">
        <v>40.080227000000001</v>
      </c>
      <c r="AH10">
        <v>146.83974599999999</v>
      </c>
      <c r="AI10">
        <v>0</v>
      </c>
      <c r="AJ10">
        <v>0</v>
      </c>
      <c r="AK10">
        <v>55.190640999999999</v>
      </c>
      <c r="AL10">
        <v>84.9422</v>
      </c>
      <c r="AM10">
        <v>16.588864999999998</v>
      </c>
      <c r="AN10">
        <v>1.0885579999999999</v>
      </c>
      <c r="AO10">
        <v>21.814800000000002</v>
      </c>
      <c r="AP10">
        <v>7.6859999999999999</v>
      </c>
      <c r="AQ10">
        <v>25.869661000000001</v>
      </c>
      <c r="AR10">
        <v>46.368000000000002</v>
      </c>
      <c r="AS10">
        <v>34.579194000000001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2.1844579999999998</v>
      </c>
      <c r="AZ10">
        <v>2.429119</v>
      </c>
      <c r="BA10">
        <v>1.6456759999999999</v>
      </c>
      <c r="BB10">
        <v>1.4417500000000001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3613.5991739999999</v>
      </c>
    </row>
    <row r="11" spans="1:121">
      <c r="A11" t="s">
        <v>53</v>
      </c>
      <c r="B11">
        <v>0</v>
      </c>
      <c r="C11">
        <v>0</v>
      </c>
      <c r="D11">
        <v>41.305773000000002</v>
      </c>
      <c r="E11">
        <v>0</v>
      </c>
      <c r="F11">
        <v>0</v>
      </c>
      <c r="G11">
        <v>67.961314999999999</v>
      </c>
      <c r="H11">
        <v>0</v>
      </c>
      <c r="I11">
        <v>0</v>
      </c>
      <c r="J11">
        <v>83.849665999999999</v>
      </c>
      <c r="K11">
        <v>688.24901399999999</v>
      </c>
      <c r="L11">
        <v>657.89409000000001</v>
      </c>
      <c r="M11">
        <v>93.324174999999997</v>
      </c>
      <c r="N11">
        <v>119.5917</v>
      </c>
      <c r="O11">
        <v>125.29529100000001</v>
      </c>
      <c r="P11">
        <v>142.00325599999999</v>
      </c>
      <c r="Q11">
        <v>20.755001</v>
      </c>
      <c r="R11">
        <v>43.050736999999998</v>
      </c>
      <c r="S11">
        <v>26.717787000000001</v>
      </c>
      <c r="T11">
        <v>0.81483300000000003</v>
      </c>
      <c r="U11">
        <v>418.77</v>
      </c>
      <c r="V11">
        <v>18.140333999999999</v>
      </c>
      <c r="W11">
        <v>42.49</v>
      </c>
      <c r="X11">
        <v>147.515625</v>
      </c>
      <c r="Y11">
        <v>0</v>
      </c>
      <c r="Z11">
        <v>13.1076</v>
      </c>
      <c r="AA11">
        <v>42.14808</v>
      </c>
      <c r="AB11">
        <v>41.864567000000001</v>
      </c>
      <c r="AC11">
        <v>30.573592999999999</v>
      </c>
      <c r="AD11">
        <v>38.375382000000002</v>
      </c>
      <c r="AE11">
        <v>51.987209</v>
      </c>
      <c r="AF11">
        <v>8.4434509999999996</v>
      </c>
      <c r="AG11">
        <v>40.080227000000001</v>
      </c>
      <c r="AH11">
        <v>146.83974599999999</v>
      </c>
      <c r="AI11">
        <v>0</v>
      </c>
      <c r="AJ11">
        <v>0</v>
      </c>
      <c r="AK11">
        <v>55.190640999999999</v>
      </c>
      <c r="AL11">
        <v>84.9422</v>
      </c>
      <c r="AM11">
        <v>16.588864999999998</v>
      </c>
      <c r="AN11">
        <v>1.0885579999999999</v>
      </c>
      <c r="AO11">
        <v>21.814800000000002</v>
      </c>
      <c r="AP11">
        <v>7.6859999999999999</v>
      </c>
      <c r="AQ11">
        <v>25.869661000000001</v>
      </c>
      <c r="AR11">
        <v>46.368000000000002</v>
      </c>
      <c r="AS11">
        <v>34.579194000000001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2.1844579999999998</v>
      </c>
      <c r="AZ11">
        <v>2.429119</v>
      </c>
      <c r="BA11">
        <v>1.6456759999999999</v>
      </c>
      <c r="BB11">
        <v>1.4417500000000001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3613.5991739999999</v>
      </c>
    </row>
    <row r="12" spans="1:121">
      <c r="A12" t="s">
        <v>54</v>
      </c>
      <c r="B12">
        <v>0</v>
      </c>
      <c r="C12">
        <v>0</v>
      </c>
      <c r="D12">
        <v>41.305773000000002</v>
      </c>
      <c r="E12">
        <v>0</v>
      </c>
      <c r="F12">
        <v>0</v>
      </c>
      <c r="G12">
        <v>67.961314999999999</v>
      </c>
      <c r="H12">
        <v>0</v>
      </c>
      <c r="I12">
        <v>0</v>
      </c>
      <c r="J12">
        <v>83.849665999999999</v>
      </c>
      <c r="K12">
        <v>688.24901399999999</v>
      </c>
      <c r="L12">
        <v>657.89409000000001</v>
      </c>
      <c r="M12">
        <v>93.324174999999997</v>
      </c>
      <c r="N12">
        <v>119.5917</v>
      </c>
      <c r="O12">
        <v>125.29529100000001</v>
      </c>
      <c r="P12">
        <v>142.00325599999999</v>
      </c>
      <c r="Q12">
        <v>20.755001</v>
      </c>
      <c r="R12">
        <v>43.050736999999998</v>
      </c>
      <c r="S12">
        <v>26.717787000000001</v>
      </c>
      <c r="T12">
        <v>0.81483300000000003</v>
      </c>
      <c r="U12">
        <v>418.77</v>
      </c>
      <c r="V12">
        <v>18.140333999999999</v>
      </c>
      <c r="W12">
        <v>42.49</v>
      </c>
      <c r="X12">
        <v>147.515625</v>
      </c>
      <c r="Y12">
        <v>0</v>
      </c>
      <c r="Z12">
        <v>13.1076</v>
      </c>
      <c r="AA12">
        <v>42.14808</v>
      </c>
      <c r="AB12">
        <v>41.864567000000001</v>
      </c>
      <c r="AC12">
        <v>30.573592999999999</v>
      </c>
      <c r="AD12">
        <v>38.375382000000002</v>
      </c>
      <c r="AE12">
        <v>51.987209</v>
      </c>
      <c r="AF12">
        <v>8.4434509999999996</v>
      </c>
      <c r="AG12">
        <v>40.080227000000001</v>
      </c>
      <c r="AH12">
        <v>146.83974599999999</v>
      </c>
      <c r="AI12">
        <v>0</v>
      </c>
      <c r="AJ12">
        <v>0</v>
      </c>
      <c r="AK12">
        <v>55.190640999999999</v>
      </c>
      <c r="AL12">
        <v>84.9422</v>
      </c>
      <c r="AM12">
        <v>16.588864999999998</v>
      </c>
      <c r="AN12">
        <v>1.0885579999999999</v>
      </c>
      <c r="AO12">
        <v>21.814800000000002</v>
      </c>
      <c r="AP12">
        <v>7.6859999999999999</v>
      </c>
      <c r="AQ12">
        <v>25.869661000000001</v>
      </c>
      <c r="AR12">
        <v>46.368000000000002</v>
      </c>
      <c r="AS12">
        <v>34.579194000000001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2.1844579999999998</v>
      </c>
      <c r="AZ12">
        <v>2.429119</v>
      </c>
      <c r="BA12">
        <v>1.6456759999999999</v>
      </c>
      <c r="BB12">
        <v>1.4417500000000001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3613.5991739999999</v>
      </c>
    </row>
    <row r="13" spans="1:121">
      <c r="A13" t="s">
        <v>55</v>
      </c>
      <c r="B13">
        <v>0</v>
      </c>
      <c r="C13">
        <v>0</v>
      </c>
      <c r="D13">
        <v>41.305773000000002</v>
      </c>
      <c r="E13">
        <v>0</v>
      </c>
      <c r="F13">
        <v>0</v>
      </c>
      <c r="G13">
        <v>67.961314999999999</v>
      </c>
      <c r="H13">
        <v>0</v>
      </c>
      <c r="I13">
        <v>0</v>
      </c>
      <c r="J13">
        <v>83.849665999999999</v>
      </c>
      <c r="K13">
        <v>688.24901399999999</v>
      </c>
      <c r="L13">
        <v>657.89409000000001</v>
      </c>
      <c r="M13">
        <v>93.324174999999997</v>
      </c>
      <c r="N13">
        <v>119.5917</v>
      </c>
      <c r="O13">
        <v>125.29529100000001</v>
      </c>
      <c r="P13">
        <v>142.00325599999999</v>
      </c>
      <c r="Q13">
        <v>20.755001</v>
      </c>
      <c r="R13">
        <v>43.050736999999998</v>
      </c>
      <c r="S13">
        <v>26.717787000000001</v>
      </c>
      <c r="T13">
        <v>0.81483300000000003</v>
      </c>
      <c r="U13">
        <v>418.77</v>
      </c>
      <c r="V13">
        <v>19.46</v>
      </c>
      <c r="W13">
        <v>42.49</v>
      </c>
      <c r="X13">
        <v>147.515625</v>
      </c>
      <c r="Y13">
        <v>0</v>
      </c>
      <c r="Z13">
        <v>13.1076</v>
      </c>
      <c r="AA13">
        <v>42.14808</v>
      </c>
      <c r="AB13">
        <v>41.864567000000001</v>
      </c>
      <c r="AC13">
        <v>30.573592999999999</v>
      </c>
      <c r="AD13">
        <v>38.375382000000002</v>
      </c>
      <c r="AE13">
        <v>51.987209</v>
      </c>
      <c r="AF13">
        <v>8.4434509999999996</v>
      </c>
      <c r="AG13">
        <v>40.080227000000001</v>
      </c>
      <c r="AH13">
        <v>146.83974599999999</v>
      </c>
      <c r="AI13">
        <v>0</v>
      </c>
      <c r="AJ13">
        <v>0</v>
      </c>
      <c r="AK13">
        <v>55.190640999999999</v>
      </c>
      <c r="AL13">
        <v>84.9422</v>
      </c>
      <c r="AM13">
        <v>16.588864999999998</v>
      </c>
      <c r="AN13">
        <v>1.0885579999999999</v>
      </c>
      <c r="AO13">
        <v>21.814800000000002</v>
      </c>
      <c r="AP13">
        <v>12.169499999999999</v>
      </c>
      <c r="AQ13">
        <v>25.869661000000001</v>
      </c>
      <c r="AR13">
        <v>46.368000000000002</v>
      </c>
      <c r="AS13">
        <v>34.579194000000001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2.1844579999999998</v>
      </c>
      <c r="AZ13">
        <v>2.429119</v>
      </c>
      <c r="BA13">
        <v>1.6456759999999999</v>
      </c>
      <c r="BB13">
        <v>1.4417500000000001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3619.4023399999996</v>
      </c>
    </row>
    <row r="14" spans="1:121">
      <c r="A14" t="s">
        <v>56</v>
      </c>
      <c r="B14">
        <v>0</v>
      </c>
      <c r="C14">
        <v>0</v>
      </c>
      <c r="D14">
        <v>41.305773000000002</v>
      </c>
      <c r="E14">
        <v>0</v>
      </c>
      <c r="F14">
        <v>0</v>
      </c>
      <c r="G14">
        <v>67.961314999999999</v>
      </c>
      <c r="H14">
        <v>0</v>
      </c>
      <c r="I14">
        <v>0</v>
      </c>
      <c r="J14">
        <v>83.849665999999999</v>
      </c>
      <c r="K14">
        <v>688.24901399999999</v>
      </c>
      <c r="L14">
        <v>657.89409000000001</v>
      </c>
      <c r="M14">
        <v>93.324174999999997</v>
      </c>
      <c r="N14">
        <v>119.5917</v>
      </c>
      <c r="O14">
        <v>125.29529100000001</v>
      </c>
      <c r="P14">
        <v>142.00325599999999</v>
      </c>
      <c r="Q14">
        <v>20.755001</v>
      </c>
      <c r="R14">
        <v>43.050736999999998</v>
      </c>
      <c r="S14">
        <v>26.717787000000001</v>
      </c>
      <c r="T14">
        <v>0.81483300000000003</v>
      </c>
      <c r="U14">
        <v>418.77</v>
      </c>
      <c r="V14">
        <v>19.876999999999999</v>
      </c>
      <c r="W14">
        <v>42.49</v>
      </c>
      <c r="X14">
        <v>147.515625</v>
      </c>
      <c r="Y14">
        <v>0</v>
      </c>
      <c r="Z14">
        <v>13.1076</v>
      </c>
      <c r="AA14">
        <v>42.14808</v>
      </c>
      <c r="AB14">
        <v>41.864567000000001</v>
      </c>
      <c r="AC14">
        <v>30.573592999999999</v>
      </c>
      <c r="AD14">
        <v>38.375382000000002</v>
      </c>
      <c r="AE14">
        <v>51.987209</v>
      </c>
      <c r="AF14">
        <v>8.4434509999999996</v>
      </c>
      <c r="AG14">
        <v>40.080227000000001</v>
      </c>
      <c r="AH14">
        <v>146.83974599999999</v>
      </c>
      <c r="AI14">
        <v>0</v>
      </c>
      <c r="AJ14">
        <v>0</v>
      </c>
      <c r="AK14">
        <v>55.190640999999999</v>
      </c>
      <c r="AL14">
        <v>84.9422</v>
      </c>
      <c r="AM14">
        <v>16.588864999999998</v>
      </c>
      <c r="AN14">
        <v>1.0885579999999999</v>
      </c>
      <c r="AO14">
        <v>21.814800000000002</v>
      </c>
      <c r="AP14">
        <v>12.169499999999999</v>
      </c>
      <c r="AQ14">
        <v>25.869661000000001</v>
      </c>
      <c r="AR14">
        <v>46.368000000000002</v>
      </c>
      <c r="AS14">
        <v>34.579194000000001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2.1844579999999998</v>
      </c>
      <c r="AZ14">
        <v>2.429119</v>
      </c>
      <c r="BA14">
        <v>1.6456759999999999</v>
      </c>
      <c r="BB14">
        <v>1.4417500000000001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3619.8193399999996</v>
      </c>
    </row>
    <row r="15" spans="1:121">
      <c r="A15" t="s">
        <v>57</v>
      </c>
      <c r="B15">
        <v>0</v>
      </c>
      <c r="C15">
        <v>0</v>
      </c>
      <c r="D15">
        <v>41.305773000000002</v>
      </c>
      <c r="E15">
        <v>0</v>
      </c>
      <c r="F15">
        <v>0</v>
      </c>
      <c r="G15">
        <v>67.961314999999999</v>
      </c>
      <c r="H15">
        <v>0</v>
      </c>
      <c r="I15">
        <v>0</v>
      </c>
      <c r="J15">
        <v>83.849665999999999</v>
      </c>
      <c r="K15">
        <v>688.24901399999999</v>
      </c>
      <c r="L15">
        <v>657.89409000000001</v>
      </c>
      <c r="M15">
        <v>93.324174999999997</v>
      </c>
      <c r="N15">
        <v>119.5917</v>
      </c>
      <c r="O15">
        <v>125.29529100000001</v>
      </c>
      <c r="P15">
        <v>142.00325599999999</v>
      </c>
      <c r="Q15">
        <v>20.755001</v>
      </c>
      <c r="R15">
        <v>43.050736999999998</v>
      </c>
      <c r="S15">
        <v>26.717787000000001</v>
      </c>
      <c r="T15">
        <v>0.81483300000000003</v>
      </c>
      <c r="U15">
        <v>418.77</v>
      </c>
      <c r="V15">
        <v>20.155000000000001</v>
      </c>
      <c r="W15">
        <v>42.49</v>
      </c>
      <c r="X15">
        <v>147.515625</v>
      </c>
      <c r="Y15">
        <v>0</v>
      </c>
      <c r="Z15">
        <v>13.1076</v>
      </c>
      <c r="AA15">
        <v>42.14808</v>
      </c>
      <c r="AB15">
        <v>41.864567000000001</v>
      </c>
      <c r="AC15">
        <v>30.573592999999999</v>
      </c>
      <c r="AD15">
        <v>38.375382000000002</v>
      </c>
      <c r="AE15">
        <v>51.987209</v>
      </c>
      <c r="AF15">
        <v>8.4434509999999996</v>
      </c>
      <c r="AG15">
        <v>40.080227000000001</v>
      </c>
      <c r="AH15">
        <v>122.366456</v>
      </c>
      <c r="AI15">
        <v>0</v>
      </c>
      <c r="AJ15">
        <v>0</v>
      </c>
      <c r="AK15">
        <v>55.190640999999999</v>
      </c>
      <c r="AL15">
        <v>81.34</v>
      </c>
      <c r="AM15">
        <v>16.588864999999998</v>
      </c>
      <c r="AN15">
        <v>1.0885579999999999</v>
      </c>
      <c r="AO15">
        <v>21.814800000000002</v>
      </c>
      <c r="AP15">
        <v>12.169499999999999</v>
      </c>
      <c r="AQ15">
        <v>25.869661000000001</v>
      </c>
      <c r="AR15">
        <v>48.576000000000001</v>
      </c>
      <c r="AS15">
        <v>33.873497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2.1844579999999998</v>
      </c>
      <c r="AZ15">
        <v>2.429119</v>
      </c>
      <c r="BA15">
        <v>1.391564</v>
      </c>
      <c r="BB15">
        <v>1.4417500000000001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3593.2700410000002</v>
      </c>
    </row>
    <row r="16" spans="1:121">
      <c r="A16" t="s">
        <v>58</v>
      </c>
      <c r="B16">
        <v>0</v>
      </c>
      <c r="C16">
        <v>0</v>
      </c>
      <c r="D16">
        <v>41.305773000000002</v>
      </c>
      <c r="E16">
        <v>0</v>
      </c>
      <c r="F16">
        <v>0</v>
      </c>
      <c r="G16">
        <v>67.961314999999999</v>
      </c>
      <c r="H16">
        <v>0</v>
      </c>
      <c r="I16">
        <v>0</v>
      </c>
      <c r="J16">
        <v>83.849665999999999</v>
      </c>
      <c r="K16">
        <v>688.24901399999999</v>
      </c>
      <c r="L16">
        <v>657.89409000000001</v>
      </c>
      <c r="M16">
        <v>93.324174999999997</v>
      </c>
      <c r="N16">
        <v>119.5917</v>
      </c>
      <c r="O16">
        <v>125.29529100000001</v>
      </c>
      <c r="P16">
        <v>142.00325599999999</v>
      </c>
      <c r="Q16">
        <v>20.755001</v>
      </c>
      <c r="R16">
        <v>43.050736999999998</v>
      </c>
      <c r="S16">
        <v>26.717787000000001</v>
      </c>
      <c r="T16">
        <v>0.81483300000000003</v>
      </c>
      <c r="U16">
        <v>418.77</v>
      </c>
      <c r="V16">
        <v>20.155000000000001</v>
      </c>
      <c r="W16">
        <v>42.49</v>
      </c>
      <c r="X16">
        <v>147.515625</v>
      </c>
      <c r="Y16">
        <v>0</v>
      </c>
      <c r="Z16">
        <v>13.1076</v>
      </c>
      <c r="AA16">
        <v>42.14808</v>
      </c>
      <c r="AB16">
        <v>41.864567000000001</v>
      </c>
      <c r="AC16">
        <v>30.573592999999999</v>
      </c>
      <c r="AD16">
        <v>38.375382000000002</v>
      </c>
      <c r="AE16">
        <v>51.987209</v>
      </c>
      <c r="AF16">
        <v>8.4434509999999996</v>
      </c>
      <c r="AG16">
        <v>40.080227000000001</v>
      </c>
      <c r="AH16">
        <v>122.366456</v>
      </c>
      <c r="AI16">
        <v>0</v>
      </c>
      <c r="AJ16">
        <v>0</v>
      </c>
      <c r="AK16">
        <v>55.190640999999999</v>
      </c>
      <c r="AL16">
        <v>81.34</v>
      </c>
      <c r="AM16">
        <v>16.588864999999998</v>
      </c>
      <c r="AN16">
        <v>1.0885579999999999</v>
      </c>
      <c r="AO16">
        <v>21.814800000000002</v>
      </c>
      <c r="AP16">
        <v>12.169499999999999</v>
      </c>
      <c r="AQ16">
        <v>25.869661000000001</v>
      </c>
      <c r="AR16">
        <v>48.576000000000001</v>
      </c>
      <c r="AS16">
        <v>33.873497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2.1844579999999998</v>
      </c>
      <c r="AZ16">
        <v>2.429119</v>
      </c>
      <c r="BA16">
        <v>1.391564</v>
      </c>
      <c r="BB16">
        <v>1.4417500000000001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3593.2700410000002</v>
      </c>
    </row>
    <row r="17" spans="1:117">
      <c r="A17" t="s">
        <v>59</v>
      </c>
      <c r="B17">
        <v>0</v>
      </c>
      <c r="C17">
        <v>0</v>
      </c>
      <c r="D17">
        <v>41.305773000000002</v>
      </c>
      <c r="E17">
        <v>0</v>
      </c>
      <c r="F17">
        <v>0</v>
      </c>
      <c r="G17">
        <v>67.961314999999999</v>
      </c>
      <c r="H17">
        <v>0</v>
      </c>
      <c r="I17">
        <v>0</v>
      </c>
      <c r="J17">
        <v>83.849665999999999</v>
      </c>
      <c r="K17">
        <v>688.24901399999999</v>
      </c>
      <c r="L17">
        <v>657.89409000000001</v>
      </c>
      <c r="M17">
        <v>93.324174999999997</v>
      </c>
      <c r="N17">
        <v>119.5917</v>
      </c>
      <c r="O17">
        <v>125.29529100000001</v>
      </c>
      <c r="P17">
        <v>142.00325599999999</v>
      </c>
      <c r="Q17">
        <v>20.755001</v>
      </c>
      <c r="R17">
        <v>43.050736999999998</v>
      </c>
      <c r="S17">
        <v>26.717787000000001</v>
      </c>
      <c r="T17">
        <v>0.81483300000000003</v>
      </c>
      <c r="U17">
        <v>418.77</v>
      </c>
      <c r="V17">
        <v>20.155000000000001</v>
      </c>
      <c r="W17">
        <v>42.793500000000002</v>
      </c>
      <c r="X17">
        <v>147.515625</v>
      </c>
      <c r="Y17">
        <v>0</v>
      </c>
      <c r="Z17">
        <v>13.1076</v>
      </c>
      <c r="AA17">
        <v>42.14808</v>
      </c>
      <c r="AB17">
        <v>41.864567000000001</v>
      </c>
      <c r="AC17">
        <v>30.573592999999999</v>
      </c>
      <c r="AD17">
        <v>38.375382000000002</v>
      </c>
      <c r="AE17">
        <v>51.987209</v>
      </c>
      <c r="AF17">
        <v>8.4434509999999996</v>
      </c>
      <c r="AG17">
        <v>40.080227000000001</v>
      </c>
      <c r="AH17">
        <v>122.366456</v>
      </c>
      <c r="AI17">
        <v>0</v>
      </c>
      <c r="AJ17">
        <v>0</v>
      </c>
      <c r="AK17">
        <v>55.190640999999999</v>
      </c>
      <c r="AL17">
        <v>81.34</v>
      </c>
      <c r="AM17">
        <v>16.588864999999998</v>
      </c>
      <c r="AN17">
        <v>1.0885579999999999</v>
      </c>
      <c r="AO17">
        <v>21.814800000000002</v>
      </c>
      <c r="AP17">
        <v>7.6859999999999999</v>
      </c>
      <c r="AQ17">
        <v>25.869661000000001</v>
      </c>
      <c r="AR17">
        <v>46.368000000000002</v>
      </c>
      <c r="AS17">
        <v>33.873497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2.1844579999999998</v>
      </c>
      <c r="AZ17">
        <v>2.429119</v>
      </c>
      <c r="BA17">
        <v>1.391564</v>
      </c>
      <c r="BB17">
        <v>1.4417500000000001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3586.8820410000008</v>
      </c>
    </row>
    <row r="18" spans="1:117">
      <c r="A18" t="s">
        <v>60</v>
      </c>
      <c r="B18">
        <v>0</v>
      </c>
      <c r="C18">
        <v>0</v>
      </c>
      <c r="D18">
        <v>41.305773000000002</v>
      </c>
      <c r="E18">
        <v>0</v>
      </c>
      <c r="F18">
        <v>0</v>
      </c>
      <c r="G18">
        <v>67.961314999999999</v>
      </c>
      <c r="H18">
        <v>0</v>
      </c>
      <c r="I18">
        <v>0</v>
      </c>
      <c r="J18">
        <v>83.849665999999999</v>
      </c>
      <c r="K18">
        <v>688.24901399999999</v>
      </c>
      <c r="L18">
        <v>657.89409000000001</v>
      </c>
      <c r="M18">
        <v>93.324174999999997</v>
      </c>
      <c r="N18">
        <v>119.5917</v>
      </c>
      <c r="O18">
        <v>125.29529100000001</v>
      </c>
      <c r="P18">
        <v>142.00325599999999</v>
      </c>
      <c r="Q18">
        <v>20.755001</v>
      </c>
      <c r="R18">
        <v>43.050736999999998</v>
      </c>
      <c r="S18">
        <v>26.717787000000001</v>
      </c>
      <c r="T18">
        <v>0.81483300000000003</v>
      </c>
      <c r="U18">
        <v>418.77</v>
      </c>
      <c r="V18">
        <v>20.155000000000001</v>
      </c>
      <c r="W18">
        <v>42.793500000000002</v>
      </c>
      <c r="X18">
        <v>147.515625</v>
      </c>
      <c r="Y18">
        <v>0</v>
      </c>
      <c r="Z18">
        <v>13.1076</v>
      </c>
      <c r="AA18">
        <v>42.14808</v>
      </c>
      <c r="AB18">
        <v>41.864567000000001</v>
      </c>
      <c r="AC18">
        <v>30.573592999999999</v>
      </c>
      <c r="AD18">
        <v>38.375382000000002</v>
      </c>
      <c r="AE18">
        <v>51.987209</v>
      </c>
      <c r="AF18">
        <v>8.4434509999999996</v>
      </c>
      <c r="AG18">
        <v>40.080227000000001</v>
      </c>
      <c r="AH18">
        <v>122.366456</v>
      </c>
      <c r="AI18">
        <v>0</v>
      </c>
      <c r="AJ18">
        <v>0</v>
      </c>
      <c r="AK18">
        <v>55.190640999999999</v>
      </c>
      <c r="AL18">
        <v>81.34</v>
      </c>
      <c r="AM18">
        <v>16.588864999999998</v>
      </c>
      <c r="AN18">
        <v>1.0885579999999999</v>
      </c>
      <c r="AO18">
        <v>21.814800000000002</v>
      </c>
      <c r="AP18">
        <v>7.6859999999999999</v>
      </c>
      <c r="AQ18">
        <v>25.869661000000001</v>
      </c>
      <c r="AR18">
        <v>46.368000000000002</v>
      </c>
      <c r="AS18">
        <v>33.873497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2.1844579999999998</v>
      </c>
      <c r="AZ18">
        <v>2.429119</v>
      </c>
      <c r="BA18">
        <v>1.391564</v>
      </c>
      <c r="BB18">
        <v>1.4417500000000001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3586.8820410000008</v>
      </c>
    </row>
    <row r="19" spans="1:117">
      <c r="A19" t="s">
        <v>61</v>
      </c>
      <c r="B19">
        <v>0</v>
      </c>
      <c r="C19">
        <v>0</v>
      </c>
      <c r="D19">
        <v>41.305773000000002</v>
      </c>
      <c r="E19">
        <v>0</v>
      </c>
      <c r="F19">
        <v>0</v>
      </c>
      <c r="G19">
        <v>67.961314999999999</v>
      </c>
      <c r="H19">
        <v>0</v>
      </c>
      <c r="I19">
        <v>0</v>
      </c>
      <c r="J19">
        <v>83.849665999999999</v>
      </c>
      <c r="K19">
        <v>688.24901399999999</v>
      </c>
      <c r="L19">
        <v>657.89409000000001</v>
      </c>
      <c r="M19">
        <v>93.324174999999997</v>
      </c>
      <c r="N19">
        <v>119.5917</v>
      </c>
      <c r="O19">
        <v>125.29529100000001</v>
      </c>
      <c r="P19">
        <v>142.00325599999999</v>
      </c>
      <c r="Q19">
        <v>20.755001</v>
      </c>
      <c r="R19">
        <v>43.050736999999998</v>
      </c>
      <c r="S19">
        <v>26.717787000000001</v>
      </c>
      <c r="T19">
        <v>0.81483300000000003</v>
      </c>
      <c r="U19">
        <v>418.77</v>
      </c>
      <c r="V19">
        <v>20.731850000000001</v>
      </c>
      <c r="W19">
        <v>43.097000000000001</v>
      </c>
      <c r="X19">
        <v>147.515625</v>
      </c>
      <c r="Y19">
        <v>0</v>
      </c>
      <c r="Z19">
        <v>13.1076</v>
      </c>
      <c r="AA19">
        <v>42.14808</v>
      </c>
      <c r="AB19">
        <v>41.864567000000001</v>
      </c>
      <c r="AC19">
        <v>30.573592999999999</v>
      </c>
      <c r="AD19">
        <v>38.375382000000002</v>
      </c>
      <c r="AE19">
        <v>51.987209</v>
      </c>
      <c r="AF19">
        <v>8.4434509999999996</v>
      </c>
      <c r="AG19">
        <v>40.080227000000001</v>
      </c>
      <c r="AH19">
        <v>122.366456</v>
      </c>
      <c r="AI19">
        <v>3.3479899999999998</v>
      </c>
      <c r="AJ19">
        <v>0</v>
      </c>
      <c r="AK19">
        <v>55.190640999999999</v>
      </c>
      <c r="AL19">
        <v>81.34</v>
      </c>
      <c r="AM19">
        <v>16.588864999999998</v>
      </c>
      <c r="AN19">
        <v>1.0885579999999999</v>
      </c>
      <c r="AO19">
        <v>21.814800000000002</v>
      </c>
      <c r="AP19">
        <v>7.6859999999999999</v>
      </c>
      <c r="AQ19">
        <v>25.869661000000001</v>
      </c>
      <c r="AR19">
        <v>46.368000000000002</v>
      </c>
      <c r="AS19">
        <v>33.873497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2.1844579999999998</v>
      </c>
      <c r="AZ19">
        <v>2.429119</v>
      </c>
      <c r="BA19">
        <v>1.391564</v>
      </c>
      <c r="BB19">
        <v>1.4417500000000001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3591.1103810000009</v>
      </c>
    </row>
    <row r="20" spans="1:117">
      <c r="A20" t="s">
        <v>62</v>
      </c>
      <c r="B20">
        <v>0</v>
      </c>
      <c r="C20">
        <v>0</v>
      </c>
      <c r="D20">
        <v>41.305773000000002</v>
      </c>
      <c r="E20">
        <v>0</v>
      </c>
      <c r="F20">
        <v>0</v>
      </c>
      <c r="G20">
        <v>67.961314999999999</v>
      </c>
      <c r="H20">
        <v>0</v>
      </c>
      <c r="I20">
        <v>0</v>
      </c>
      <c r="J20">
        <v>83.849665999999999</v>
      </c>
      <c r="K20">
        <v>688.24901399999999</v>
      </c>
      <c r="L20">
        <v>657.89409000000001</v>
      </c>
      <c r="M20">
        <v>93.324174999999997</v>
      </c>
      <c r="N20">
        <v>119.5917</v>
      </c>
      <c r="O20">
        <v>125.29529100000001</v>
      </c>
      <c r="P20">
        <v>142.00325599999999</v>
      </c>
      <c r="Q20">
        <v>20.755001</v>
      </c>
      <c r="R20">
        <v>43.050736999999998</v>
      </c>
      <c r="S20">
        <v>26.717787000000001</v>
      </c>
      <c r="T20">
        <v>0.81483300000000003</v>
      </c>
      <c r="U20">
        <v>418.77</v>
      </c>
      <c r="V20">
        <v>20.731850000000001</v>
      </c>
      <c r="W20">
        <v>43.097000000000001</v>
      </c>
      <c r="X20">
        <v>147.515625</v>
      </c>
      <c r="Y20">
        <v>0</v>
      </c>
      <c r="Z20">
        <v>13.1076</v>
      </c>
      <c r="AA20">
        <v>42.14808</v>
      </c>
      <c r="AB20">
        <v>41.864567000000001</v>
      </c>
      <c r="AC20">
        <v>30.573592999999999</v>
      </c>
      <c r="AD20">
        <v>38.375382000000002</v>
      </c>
      <c r="AE20">
        <v>51.987209</v>
      </c>
      <c r="AF20">
        <v>8.4434509999999996</v>
      </c>
      <c r="AG20">
        <v>40.080227000000001</v>
      </c>
      <c r="AH20">
        <v>122.366456</v>
      </c>
      <c r="AI20">
        <v>3.3479899999999998</v>
      </c>
      <c r="AJ20">
        <v>0</v>
      </c>
      <c r="AK20">
        <v>55.190640999999999</v>
      </c>
      <c r="AL20">
        <v>81.34</v>
      </c>
      <c r="AM20">
        <v>16.588864999999998</v>
      </c>
      <c r="AN20">
        <v>1.0885579999999999</v>
      </c>
      <c r="AO20">
        <v>21.814800000000002</v>
      </c>
      <c r="AP20">
        <v>7.6859999999999999</v>
      </c>
      <c r="AQ20">
        <v>17.246441000000001</v>
      </c>
      <c r="AR20">
        <v>46.368000000000002</v>
      </c>
      <c r="AS20">
        <v>33.873497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2.1844579999999998</v>
      </c>
      <c r="AZ20">
        <v>2.429119</v>
      </c>
      <c r="BA20">
        <v>1.391564</v>
      </c>
      <c r="BB20">
        <v>1.4417500000000001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3582.4871610000005</v>
      </c>
    </row>
    <row r="21" spans="1:117">
      <c r="A21" t="s">
        <v>63</v>
      </c>
      <c r="B21">
        <v>0</v>
      </c>
      <c r="C21">
        <v>0</v>
      </c>
      <c r="D21">
        <v>41.305773000000002</v>
      </c>
      <c r="E21">
        <v>0</v>
      </c>
      <c r="F21">
        <v>0</v>
      </c>
      <c r="G21">
        <v>67.961314999999999</v>
      </c>
      <c r="H21">
        <v>0</v>
      </c>
      <c r="I21">
        <v>0</v>
      </c>
      <c r="J21">
        <v>83.849665999999999</v>
      </c>
      <c r="K21">
        <v>688.24901399999999</v>
      </c>
      <c r="L21">
        <v>657.89409000000001</v>
      </c>
      <c r="M21">
        <v>93.324174999999997</v>
      </c>
      <c r="N21">
        <v>119.5917</v>
      </c>
      <c r="O21">
        <v>125.29529100000001</v>
      </c>
      <c r="P21">
        <v>142.00325599999999</v>
      </c>
      <c r="Q21">
        <v>20.755001</v>
      </c>
      <c r="R21">
        <v>43.050736999999998</v>
      </c>
      <c r="S21">
        <v>26.717787000000001</v>
      </c>
      <c r="T21">
        <v>0.81483300000000003</v>
      </c>
      <c r="U21">
        <v>418.77</v>
      </c>
      <c r="V21">
        <v>20.731850000000001</v>
      </c>
      <c r="W21">
        <v>43.097000000000001</v>
      </c>
      <c r="X21">
        <v>147.515625</v>
      </c>
      <c r="Y21">
        <v>0</v>
      </c>
      <c r="Z21">
        <v>13.1076</v>
      </c>
      <c r="AA21">
        <v>42.14808</v>
      </c>
      <c r="AB21">
        <v>41.864567000000001</v>
      </c>
      <c r="AC21">
        <v>30.573592999999999</v>
      </c>
      <c r="AD21">
        <v>38.375382000000002</v>
      </c>
      <c r="AE21">
        <v>51.987209</v>
      </c>
      <c r="AF21">
        <v>8.4434509999999996</v>
      </c>
      <c r="AG21">
        <v>40.080227000000001</v>
      </c>
      <c r="AH21">
        <v>122.366456</v>
      </c>
      <c r="AI21">
        <v>3.3479899999999998</v>
      </c>
      <c r="AJ21">
        <v>0</v>
      </c>
      <c r="AK21">
        <v>55.190640999999999</v>
      </c>
      <c r="AL21">
        <v>81.34</v>
      </c>
      <c r="AM21">
        <v>16.588864999999998</v>
      </c>
      <c r="AN21">
        <v>1.0885579999999999</v>
      </c>
      <c r="AO21">
        <v>21.814800000000002</v>
      </c>
      <c r="AP21">
        <v>7.6859999999999999</v>
      </c>
      <c r="AQ21">
        <v>0</v>
      </c>
      <c r="AR21">
        <v>46.368000000000002</v>
      </c>
      <c r="AS21">
        <v>33.873497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2.1844579999999998</v>
      </c>
      <c r="AZ21">
        <v>2.429119</v>
      </c>
      <c r="BA21">
        <v>1.391564</v>
      </c>
      <c r="BB21">
        <v>1.4417500000000001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3565.2407200000007</v>
      </c>
    </row>
    <row r="22" spans="1:117">
      <c r="A22" t="s">
        <v>64</v>
      </c>
      <c r="B22">
        <v>0</v>
      </c>
      <c r="C22">
        <v>0</v>
      </c>
      <c r="D22">
        <v>41.305773000000002</v>
      </c>
      <c r="E22">
        <v>0</v>
      </c>
      <c r="F22">
        <v>0</v>
      </c>
      <c r="G22">
        <v>67.961314999999999</v>
      </c>
      <c r="H22">
        <v>0</v>
      </c>
      <c r="I22">
        <v>0</v>
      </c>
      <c r="J22">
        <v>83.849665999999999</v>
      </c>
      <c r="K22">
        <v>688.24901399999999</v>
      </c>
      <c r="L22">
        <v>657.89409000000001</v>
      </c>
      <c r="M22">
        <v>93.324174999999997</v>
      </c>
      <c r="N22">
        <v>119.5917</v>
      </c>
      <c r="O22">
        <v>125.29529100000001</v>
      </c>
      <c r="P22">
        <v>142.00325599999999</v>
      </c>
      <c r="Q22">
        <v>20.755001</v>
      </c>
      <c r="R22">
        <v>43.050736999999998</v>
      </c>
      <c r="S22">
        <v>26.717787000000001</v>
      </c>
      <c r="T22">
        <v>0.81483300000000003</v>
      </c>
      <c r="U22">
        <v>418.77</v>
      </c>
      <c r="V22">
        <v>20.731850000000001</v>
      </c>
      <c r="W22">
        <v>43.097000000000001</v>
      </c>
      <c r="X22">
        <v>147.515625</v>
      </c>
      <c r="Y22">
        <v>0</v>
      </c>
      <c r="Z22">
        <v>13.1076</v>
      </c>
      <c r="AA22">
        <v>42.14808</v>
      </c>
      <c r="AB22">
        <v>41.864567000000001</v>
      </c>
      <c r="AC22">
        <v>30.573592999999999</v>
      </c>
      <c r="AD22">
        <v>38.375382000000002</v>
      </c>
      <c r="AE22">
        <v>51.987209</v>
      </c>
      <c r="AF22">
        <v>8.4434509999999996</v>
      </c>
      <c r="AG22">
        <v>40.080227000000001</v>
      </c>
      <c r="AH22">
        <v>122.366456</v>
      </c>
      <c r="AI22">
        <v>5.3567830000000001</v>
      </c>
      <c r="AJ22">
        <v>0</v>
      </c>
      <c r="AK22">
        <v>55.190640999999999</v>
      </c>
      <c r="AL22">
        <v>81.34</v>
      </c>
      <c r="AM22">
        <v>16.588864999999998</v>
      </c>
      <c r="AN22">
        <v>1.0885579999999999</v>
      </c>
      <c r="AO22">
        <v>21.814800000000002</v>
      </c>
      <c r="AP22">
        <v>7.6859999999999999</v>
      </c>
      <c r="AQ22">
        <v>0</v>
      </c>
      <c r="AR22">
        <v>46.368000000000002</v>
      </c>
      <c r="AS22">
        <v>33.873497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2.1844579999999998</v>
      </c>
      <c r="AZ22">
        <v>2.429119</v>
      </c>
      <c r="BA22">
        <v>1.391564</v>
      </c>
      <c r="BB22">
        <v>1.4417500000000001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3567.2495130000007</v>
      </c>
    </row>
    <row r="23" spans="1:117">
      <c r="A23" t="s">
        <v>65</v>
      </c>
      <c r="B23">
        <v>0</v>
      </c>
      <c r="C23">
        <v>0</v>
      </c>
      <c r="D23">
        <v>41.305773000000002</v>
      </c>
      <c r="E23">
        <v>0</v>
      </c>
      <c r="F23">
        <v>0</v>
      </c>
      <c r="G23">
        <v>67.961314999999999</v>
      </c>
      <c r="H23">
        <v>0</v>
      </c>
      <c r="I23">
        <v>0</v>
      </c>
      <c r="J23">
        <v>83.849665999999999</v>
      </c>
      <c r="K23">
        <v>688.24901399999999</v>
      </c>
      <c r="L23">
        <v>657.89409000000001</v>
      </c>
      <c r="M23">
        <v>93.324174999999997</v>
      </c>
      <c r="N23">
        <v>119.5917</v>
      </c>
      <c r="O23">
        <v>125.29529100000001</v>
      </c>
      <c r="P23">
        <v>142.00325599999999</v>
      </c>
      <c r="Q23">
        <v>20.755001</v>
      </c>
      <c r="R23">
        <v>43.050736999999998</v>
      </c>
      <c r="S23">
        <v>26.717787000000001</v>
      </c>
      <c r="T23">
        <v>0.81483300000000003</v>
      </c>
      <c r="U23">
        <v>418.77</v>
      </c>
      <c r="V23">
        <v>20.731850000000001</v>
      </c>
      <c r="W23">
        <v>43.097000000000001</v>
      </c>
      <c r="X23">
        <v>147.515625</v>
      </c>
      <c r="Y23">
        <v>0</v>
      </c>
      <c r="Z23">
        <v>13.1076</v>
      </c>
      <c r="AA23">
        <v>42.14808</v>
      </c>
      <c r="AB23">
        <v>41.864567000000001</v>
      </c>
      <c r="AC23">
        <v>30.573592999999999</v>
      </c>
      <c r="AD23">
        <v>38.375382000000002</v>
      </c>
      <c r="AE23">
        <v>51.987209</v>
      </c>
      <c r="AF23">
        <v>8.4434509999999996</v>
      </c>
      <c r="AG23">
        <v>40.080227000000001</v>
      </c>
      <c r="AH23">
        <v>122.366456</v>
      </c>
      <c r="AI23">
        <v>10.713564999999999</v>
      </c>
      <c r="AJ23">
        <v>0</v>
      </c>
      <c r="AK23">
        <v>55.190640999999999</v>
      </c>
      <c r="AL23">
        <v>81.34</v>
      </c>
      <c r="AM23">
        <v>16.588864999999998</v>
      </c>
      <c r="AN23">
        <v>1.0885579999999999</v>
      </c>
      <c r="AO23">
        <v>21.814800000000002</v>
      </c>
      <c r="AP23">
        <v>7.6859999999999999</v>
      </c>
      <c r="AQ23">
        <v>0</v>
      </c>
      <c r="AR23">
        <v>46.368000000000002</v>
      </c>
      <c r="AS23">
        <v>33.873497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2.1844579999999998</v>
      </c>
      <c r="AZ23">
        <v>2.429119</v>
      </c>
      <c r="BA23">
        <v>1.391564</v>
      </c>
      <c r="BB23">
        <v>1.4417500000000001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3572.6062950000005</v>
      </c>
    </row>
    <row r="24" spans="1:117">
      <c r="A24" t="s">
        <v>66</v>
      </c>
      <c r="B24">
        <v>0</v>
      </c>
      <c r="C24">
        <v>0</v>
      </c>
      <c r="D24">
        <v>41.305773000000002</v>
      </c>
      <c r="E24">
        <v>0</v>
      </c>
      <c r="F24">
        <v>0</v>
      </c>
      <c r="G24">
        <v>67.961314999999999</v>
      </c>
      <c r="H24">
        <v>0</v>
      </c>
      <c r="I24">
        <v>0</v>
      </c>
      <c r="J24">
        <v>83.849665999999999</v>
      </c>
      <c r="K24">
        <v>688.24901399999999</v>
      </c>
      <c r="L24">
        <v>657.89409000000001</v>
      </c>
      <c r="M24">
        <v>93.324174999999997</v>
      </c>
      <c r="N24">
        <v>119.5917</v>
      </c>
      <c r="O24">
        <v>125.29529100000001</v>
      </c>
      <c r="P24">
        <v>142.00325599999999</v>
      </c>
      <c r="Q24">
        <v>20.755001</v>
      </c>
      <c r="R24">
        <v>43.050736999999998</v>
      </c>
      <c r="S24">
        <v>26.717787000000001</v>
      </c>
      <c r="T24">
        <v>0.81483300000000003</v>
      </c>
      <c r="U24">
        <v>418.77</v>
      </c>
      <c r="V24">
        <v>20.731850000000001</v>
      </c>
      <c r="W24">
        <v>43.097000000000001</v>
      </c>
      <c r="X24">
        <v>147.515625</v>
      </c>
      <c r="Y24">
        <v>0</v>
      </c>
      <c r="Z24">
        <v>13.1076</v>
      </c>
      <c r="AA24">
        <v>42.14808</v>
      </c>
      <c r="AB24">
        <v>41.864567000000001</v>
      </c>
      <c r="AC24">
        <v>30.573592999999999</v>
      </c>
      <c r="AD24">
        <v>38.375382000000002</v>
      </c>
      <c r="AE24">
        <v>51.987209</v>
      </c>
      <c r="AF24">
        <v>8.4434509999999996</v>
      </c>
      <c r="AG24">
        <v>40.080227000000001</v>
      </c>
      <c r="AH24">
        <v>122.366456</v>
      </c>
      <c r="AI24">
        <v>52.362552000000001</v>
      </c>
      <c r="AJ24">
        <v>0</v>
      </c>
      <c r="AK24">
        <v>55.190640999999999</v>
      </c>
      <c r="AL24">
        <v>81.34</v>
      </c>
      <c r="AM24">
        <v>16.588864999999998</v>
      </c>
      <c r="AN24">
        <v>1.0885579999999999</v>
      </c>
      <c r="AO24">
        <v>21.814800000000002</v>
      </c>
      <c r="AP24">
        <v>7.6859999999999999</v>
      </c>
      <c r="AQ24">
        <v>0</v>
      </c>
      <c r="AR24">
        <v>46.368000000000002</v>
      </c>
      <c r="AS24">
        <v>33.873497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2.1844579999999998</v>
      </c>
      <c r="AZ24">
        <v>2.429119</v>
      </c>
      <c r="BA24">
        <v>1.391564</v>
      </c>
      <c r="BB24">
        <v>1.4417500000000001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3614.2552820000005</v>
      </c>
    </row>
    <row r="25" spans="1:117">
      <c r="A25" t="s">
        <v>67</v>
      </c>
      <c r="B25">
        <v>0</v>
      </c>
      <c r="C25">
        <v>0</v>
      </c>
      <c r="D25">
        <v>41.305773000000002</v>
      </c>
      <c r="E25">
        <v>0</v>
      </c>
      <c r="F25">
        <v>0</v>
      </c>
      <c r="G25">
        <v>67.961314999999999</v>
      </c>
      <c r="H25">
        <v>0</v>
      </c>
      <c r="I25">
        <v>0</v>
      </c>
      <c r="J25">
        <v>83.849665999999999</v>
      </c>
      <c r="K25">
        <v>688.24901399999999</v>
      </c>
      <c r="L25">
        <v>657.89409000000001</v>
      </c>
      <c r="M25">
        <v>93.324174999999997</v>
      </c>
      <c r="N25">
        <v>119.5917</v>
      </c>
      <c r="O25">
        <v>125.29529100000001</v>
      </c>
      <c r="P25">
        <v>142.00325599999999</v>
      </c>
      <c r="Q25">
        <v>20.755001</v>
      </c>
      <c r="R25">
        <v>43.050736999999998</v>
      </c>
      <c r="S25">
        <v>26.717787000000001</v>
      </c>
      <c r="T25">
        <v>0.81483300000000003</v>
      </c>
      <c r="U25">
        <v>418.77</v>
      </c>
      <c r="V25">
        <v>20.731850000000001</v>
      </c>
      <c r="W25">
        <v>43.097000000000001</v>
      </c>
      <c r="X25">
        <v>147.515625</v>
      </c>
      <c r="Y25">
        <v>0</v>
      </c>
      <c r="Z25">
        <v>13.1076</v>
      </c>
      <c r="AA25">
        <v>42.14808</v>
      </c>
      <c r="AB25">
        <v>41.864567000000001</v>
      </c>
      <c r="AC25">
        <v>30.573592999999999</v>
      </c>
      <c r="AD25">
        <v>38.375382000000002</v>
      </c>
      <c r="AE25">
        <v>51.987209</v>
      </c>
      <c r="AF25">
        <v>8.4434509999999996</v>
      </c>
      <c r="AG25">
        <v>40.080227000000001</v>
      </c>
      <c r="AH25">
        <v>122.366456</v>
      </c>
      <c r="AI25">
        <v>52.362552000000001</v>
      </c>
      <c r="AJ25">
        <v>0</v>
      </c>
      <c r="AK25">
        <v>55.190640999999999</v>
      </c>
      <c r="AL25">
        <v>81.34</v>
      </c>
      <c r="AM25">
        <v>16.588864999999998</v>
      </c>
      <c r="AN25">
        <v>1.0885579999999999</v>
      </c>
      <c r="AO25">
        <v>21.814800000000002</v>
      </c>
      <c r="AP25">
        <v>7.6859999999999999</v>
      </c>
      <c r="AQ25">
        <v>0</v>
      </c>
      <c r="AR25">
        <v>46.368000000000002</v>
      </c>
      <c r="AS25">
        <v>33.873497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2.1844579999999998</v>
      </c>
      <c r="AZ25">
        <v>2.429119</v>
      </c>
      <c r="BA25">
        <v>1.391564</v>
      </c>
      <c r="BB25">
        <v>1.4417500000000001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3614.2552820000005</v>
      </c>
    </row>
    <row r="26" spans="1:117">
      <c r="A26" t="s">
        <v>68</v>
      </c>
      <c r="B26">
        <v>0</v>
      </c>
      <c r="C26">
        <v>0</v>
      </c>
      <c r="D26">
        <v>41.305773000000002</v>
      </c>
      <c r="E26">
        <v>0</v>
      </c>
      <c r="F26">
        <v>0</v>
      </c>
      <c r="G26">
        <v>67.961314999999999</v>
      </c>
      <c r="H26">
        <v>0</v>
      </c>
      <c r="I26">
        <v>0</v>
      </c>
      <c r="J26">
        <v>83.849665999999999</v>
      </c>
      <c r="K26">
        <v>688.24901399999999</v>
      </c>
      <c r="L26">
        <v>657.89409000000001</v>
      </c>
      <c r="M26">
        <v>93.324174999999997</v>
      </c>
      <c r="N26">
        <v>119.5917</v>
      </c>
      <c r="O26">
        <v>125.29529100000001</v>
      </c>
      <c r="P26">
        <v>142.00325599999999</v>
      </c>
      <c r="Q26">
        <v>20.755001</v>
      </c>
      <c r="R26">
        <v>43.050736999999998</v>
      </c>
      <c r="S26">
        <v>26.717787000000001</v>
      </c>
      <c r="T26">
        <v>0.81483300000000003</v>
      </c>
      <c r="U26">
        <v>418.77</v>
      </c>
      <c r="V26">
        <v>20.731850000000001</v>
      </c>
      <c r="W26">
        <v>43.097000000000001</v>
      </c>
      <c r="X26">
        <v>147.515625</v>
      </c>
      <c r="Y26">
        <v>0</v>
      </c>
      <c r="Z26">
        <v>13.1076</v>
      </c>
      <c r="AA26">
        <v>42.14808</v>
      </c>
      <c r="AB26">
        <v>41.864567000000001</v>
      </c>
      <c r="AC26">
        <v>30.573592999999999</v>
      </c>
      <c r="AD26">
        <v>38.375382000000002</v>
      </c>
      <c r="AE26">
        <v>51.987209</v>
      </c>
      <c r="AF26">
        <v>8.4434509999999996</v>
      </c>
      <c r="AG26">
        <v>40.080227000000001</v>
      </c>
      <c r="AH26">
        <v>122.366456</v>
      </c>
      <c r="AI26">
        <v>68.802518000000006</v>
      </c>
      <c r="AJ26">
        <v>0</v>
      </c>
      <c r="AK26">
        <v>55.190640999999999</v>
      </c>
      <c r="AL26">
        <v>81.34</v>
      </c>
      <c r="AM26">
        <v>16.588864999999998</v>
      </c>
      <c r="AN26">
        <v>1.0885579999999999</v>
      </c>
      <c r="AO26">
        <v>21.814800000000002</v>
      </c>
      <c r="AP26">
        <v>7.6859999999999999</v>
      </c>
      <c r="AQ26">
        <v>0</v>
      </c>
      <c r="AR26">
        <v>46.368000000000002</v>
      </c>
      <c r="AS26">
        <v>33.873497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2.1844579999999998</v>
      </c>
      <c r="AZ26">
        <v>2.429119</v>
      </c>
      <c r="BA26">
        <v>1.391564</v>
      </c>
      <c r="BB26">
        <v>1.4417500000000001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3630.6952480000004</v>
      </c>
    </row>
    <row r="27" spans="1:117">
      <c r="A27" t="s">
        <v>69</v>
      </c>
      <c r="B27">
        <v>0</v>
      </c>
      <c r="C27">
        <v>0</v>
      </c>
      <c r="D27">
        <v>41.305773000000002</v>
      </c>
      <c r="E27">
        <v>0</v>
      </c>
      <c r="F27">
        <v>0</v>
      </c>
      <c r="G27">
        <v>67.961314999999999</v>
      </c>
      <c r="H27">
        <v>0</v>
      </c>
      <c r="I27">
        <v>0</v>
      </c>
      <c r="J27">
        <v>83.849665999999999</v>
      </c>
      <c r="K27">
        <v>688.24901399999999</v>
      </c>
      <c r="L27">
        <v>657.89409000000001</v>
      </c>
      <c r="M27">
        <v>93.324174999999997</v>
      </c>
      <c r="N27">
        <v>119.5917</v>
      </c>
      <c r="O27">
        <v>125.29529100000001</v>
      </c>
      <c r="P27">
        <v>142.00325599999999</v>
      </c>
      <c r="Q27">
        <v>20.755001</v>
      </c>
      <c r="R27">
        <v>43.050736999999998</v>
      </c>
      <c r="S27">
        <v>26.717787000000001</v>
      </c>
      <c r="T27">
        <v>0.81483300000000003</v>
      </c>
      <c r="U27">
        <v>418.77</v>
      </c>
      <c r="V27">
        <v>20.731850000000001</v>
      </c>
      <c r="W27">
        <v>43.097000000000001</v>
      </c>
      <c r="X27">
        <v>147.515625</v>
      </c>
      <c r="Y27">
        <v>0</v>
      </c>
      <c r="Z27">
        <v>13.1076</v>
      </c>
      <c r="AA27">
        <v>42.14808</v>
      </c>
      <c r="AB27">
        <v>41.864567000000001</v>
      </c>
      <c r="AC27">
        <v>30.573592999999999</v>
      </c>
      <c r="AD27">
        <v>38.375382000000002</v>
      </c>
      <c r="AE27">
        <v>51.987209</v>
      </c>
      <c r="AF27">
        <v>8.4434509999999996</v>
      </c>
      <c r="AG27">
        <v>40.080227000000001</v>
      </c>
      <c r="AH27">
        <v>122.366456</v>
      </c>
      <c r="AI27">
        <v>68.802518000000006</v>
      </c>
      <c r="AJ27">
        <v>0</v>
      </c>
      <c r="AK27">
        <v>55.190640999999999</v>
      </c>
      <c r="AL27">
        <v>81.34</v>
      </c>
      <c r="AM27">
        <v>16.588864999999998</v>
      </c>
      <c r="AN27">
        <v>1.0885579999999999</v>
      </c>
      <c r="AO27">
        <v>21.814800000000002</v>
      </c>
      <c r="AP27">
        <v>7.6859999999999999</v>
      </c>
      <c r="AQ27">
        <v>0</v>
      </c>
      <c r="AR27">
        <v>46.368000000000002</v>
      </c>
      <c r="AS27">
        <v>33.873497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2.1844579999999998</v>
      </c>
      <c r="AZ27">
        <v>2.429119</v>
      </c>
      <c r="BA27">
        <v>1.391564</v>
      </c>
      <c r="BB27">
        <v>1.4417500000000001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3630.6952480000004</v>
      </c>
    </row>
    <row r="28" spans="1:117">
      <c r="A28" t="s">
        <v>70</v>
      </c>
      <c r="B28">
        <v>0</v>
      </c>
      <c r="C28">
        <v>0</v>
      </c>
      <c r="D28">
        <v>41.305773000000002</v>
      </c>
      <c r="E28">
        <v>0</v>
      </c>
      <c r="F28">
        <v>0</v>
      </c>
      <c r="G28">
        <v>67.961314999999999</v>
      </c>
      <c r="H28">
        <v>0</v>
      </c>
      <c r="I28">
        <v>0</v>
      </c>
      <c r="J28">
        <v>83.849665999999999</v>
      </c>
      <c r="K28">
        <v>688.24901399999999</v>
      </c>
      <c r="L28">
        <v>657.89409000000001</v>
      </c>
      <c r="M28">
        <v>93.324174999999997</v>
      </c>
      <c r="N28">
        <v>119.5917</v>
      </c>
      <c r="O28">
        <v>125.29529100000001</v>
      </c>
      <c r="P28">
        <v>142.00325599999999</v>
      </c>
      <c r="Q28">
        <v>20.755001</v>
      </c>
      <c r="R28">
        <v>43.050736999999998</v>
      </c>
      <c r="S28">
        <v>26.717787000000001</v>
      </c>
      <c r="T28">
        <v>0.81483300000000003</v>
      </c>
      <c r="U28">
        <v>418.77</v>
      </c>
      <c r="V28">
        <v>20.731850000000001</v>
      </c>
      <c r="W28">
        <v>43.097000000000001</v>
      </c>
      <c r="X28">
        <v>147.515625</v>
      </c>
      <c r="Y28">
        <v>0</v>
      </c>
      <c r="Z28">
        <v>13.1076</v>
      </c>
      <c r="AA28">
        <v>42.14808</v>
      </c>
      <c r="AB28">
        <v>41.864567000000001</v>
      </c>
      <c r="AC28">
        <v>30.573592999999999</v>
      </c>
      <c r="AD28">
        <v>38.375382000000002</v>
      </c>
      <c r="AE28">
        <v>51.987209</v>
      </c>
      <c r="AF28">
        <v>8.4434509999999996</v>
      </c>
      <c r="AG28">
        <v>40.080227000000001</v>
      </c>
      <c r="AH28">
        <v>122.366456</v>
      </c>
      <c r="AI28">
        <v>68.802518000000006</v>
      </c>
      <c r="AJ28">
        <v>0</v>
      </c>
      <c r="AK28">
        <v>55.190640999999999</v>
      </c>
      <c r="AL28">
        <v>81.34</v>
      </c>
      <c r="AM28">
        <v>16.588864999999998</v>
      </c>
      <c r="AN28">
        <v>1.0885579999999999</v>
      </c>
      <c r="AO28">
        <v>21.814800000000002</v>
      </c>
      <c r="AP28">
        <v>5.1239999999999997</v>
      </c>
      <c r="AQ28">
        <v>0</v>
      </c>
      <c r="AR28">
        <v>46.368000000000002</v>
      </c>
      <c r="AS28">
        <v>33.873497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2.1844579999999998</v>
      </c>
      <c r="AZ28">
        <v>1.8218399999999999</v>
      </c>
      <c r="BA28">
        <v>1.391564</v>
      </c>
      <c r="BB28">
        <v>1.4417500000000001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3627.5259690000003</v>
      </c>
    </row>
    <row r="29" spans="1:117">
      <c r="A29" t="s">
        <v>71</v>
      </c>
      <c r="B29">
        <v>0</v>
      </c>
      <c r="C29">
        <v>0</v>
      </c>
      <c r="D29">
        <v>41.305773000000002</v>
      </c>
      <c r="E29">
        <v>0</v>
      </c>
      <c r="F29">
        <v>0</v>
      </c>
      <c r="G29">
        <v>67.961314999999999</v>
      </c>
      <c r="H29">
        <v>0</v>
      </c>
      <c r="I29">
        <v>0</v>
      </c>
      <c r="J29">
        <v>83.849665999999999</v>
      </c>
      <c r="K29">
        <v>688.24901399999999</v>
      </c>
      <c r="L29">
        <v>657.89409000000001</v>
      </c>
      <c r="M29">
        <v>93.324174999999997</v>
      </c>
      <c r="N29">
        <v>119.5917</v>
      </c>
      <c r="O29">
        <v>125.29529100000001</v>
      </c>
      <c r="P29">
        <v>142.00325599999999</v>
      </c>
      <c r="Q29">
        <v>20.755001</v>
      </c>
      <c r="R29">
        <v>43.050736999999998</v>
      </c>
      <c r="S29">
        <v>26.717787000000001</v>
      </c>
      <c r="T29">
        <v>0.81483300000000003</v>
      </c>
      <c r="U29">
        <v>418.77</v>
      </c>
      <c r="V29">
        <v>20.731850000000001</v>
      </c>
      <c r="W29">
        <v>43.097000000000001</v>
      </c>
      <c r="X29">
        <v>147.515625</v>
      </c>
      <c r="Y29">
        <v>0</v>
      </c>
      <c r="Z29">
        <v>13.1076</v>
      </c>
      <c r="AA29">
        <v>42.14808</v>
      </c>
      <c r="AB29">
        <v>41.864567000000001</v>
      </c>
      <c r="AC29">
        <v>30.573592999999999</v>
      </c>
      <c r="AD29">
        <v>38.375382000000002</v>
      </c>
      <c r="AE29">
        <v>51.987209</v>
      </c>
      <c r="AF29">
        <v>8.4434509999999996</v>
      </c>
      <c r="AG29">
        <v>40.080227000000001</v>
      </c>
      <c r="AH29">
        <v>122.366456</v>
      </c>
      <c r="AI29">
        <v>68.802518000000006</v>
      </c>
      <c r="AJ29">
        <v>0</v>
      </c>
      <c r="AK29">
        <v>55.190640999999999</v>
      </c>
      <c r="AL29">
        <v>81.34</v>
      </c>
      <c r="AM29">
        <v>16.588864999999998</v>
      </c>
      <c r="AN29">
        <v>1.0885579999999999</v>
      </c>
      <c r="AO29">
        <v>21.814800000000002</v>
      </c>
      <c r="AP29">
        <v>5.1239999999999997</v>
      </c>
      <c r="AQ29">
        <v>0</v>
      </c>
      <c r="AR29">
        <v>46.368000000000002</v>
      </c>
      <c r="AS29">
        <v>33.873497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2.1844579999999998</v>
      </c>
      <c r="AZ29">
        <v>1.8218399999999999</v>
      </c>
      <c r="BA29">
        <v>1.391564</v>
      </c>
      <c r="BB29">
        <v>1.4417500000000001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3627.5259690000003</v>
      </c>
    </row>
    <row r="30" spans="1:117">
      <c r="A30" t="s">
        <v>72</v>
      </c>
      <c r="B30">
        <v>0</v>
      </c>
      <c r="C30">
        <v>0</v>
      </c>
      <c r="D30">
        <v>41.305773000000002</v>
      </c>
      <c r="E30">
        <v>0</v>
      </c>
      <c r="F30">
        <v>0</v>
      </c>
      <c r="G30">
        <v>67.961314999999999</v>
      </c>
      <c r="H30">
        <v>0</v>
      </c>
      <c r="I30">
        <v>0</v>
      </c>
      <c r="J30">
        <v>83.849665999999999</v>
      </c>
      <c r="K30">
        <v>688.24901399999999</v>
      </c>
      <c r="L30">
        <v>657.89409000000001</v>
      </c>
      <c r="M30">
        <v>93.324174999999997</v>
      </c>
      <c r="N30">
        <v>119.5917</v>
      </c>
      <c r="O30">
        <v>125.29529100000001</v>
      </c>
      <c r="P30">
        <v>142.00325599999999</v>
      </c>
      <c r="Q30">
        <v>20.755001</v>
      </c>
      <c r="R30">
        <v>43.050736999999998</v>
      </c>
      <c r="S30">
        <v>26.717787000000001</v>
      </c>
      <c r="T30">
        <v>0.81483300000000003</v>
      </c>
      <c r="U30">
        <v>418.77</v>
      </c>
      <c r="V30">
        <v>20.731850000000001</v>
      </c>
      <c r="W30">
        <v>43.097000000000001</v>
      </c>
      <c r="X30">
        <v>147.515625</v>
      </c>
      <c r="Y30">
        <v>0</v>
      </c>
      <c r="Z30">
        <v>13.1076</v>
      </c>
      <c r="AA30">
        <v>42.14808</v>
      </c>
      <c r="AB30">
        <v>41.864567000000001</v>
      </c>
      <c r="AC30">
        <v>30.573592999999999</v>
      </c>
      <c r="AD30">
        <v>38.375382000000002</v>
      </c>
      <c r="AE30">
        <v>51.987209</v>
      </c>
      <c r="AF30">
        <v>8.4434509999999996</v>
      </c>
      <c r="AG30">
        <v>40.080227000000001</v>
      </c>
      <c r="AH30">
        <v>122.366456</v>
      </c>
      <c r="AI30">
        <v>9.3743700000000008</v>
      </c>
      <c r="AJ30">
        <v>0</v>
      </c>
      <c r="AK30">
        <v>55.190640999999999</v>
      </c>
      <c r="AL30">
        <v>81.34</v>
      </c>
      <c r="AM30">
        <v>16.588864999999998</v>
      </c>
      <c r="AN30">
        <v>1.0885579999999999</v>
      </c>
      <c r="AO30">
        <v>21.814800000000002</v>
      </c>
      <c r="AP30">
        <v>5.1239999999999997</v>
      </c>
      <c r="AQ30">
        <v>0</v>
      </c>
      <c r="AR30">
        <v>46.368000000000002</v>
      </c>
      <c r="AS30">
        <v>33.873497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2.1844579999999998</v>
      </c>
      <c r="AZ30">
        <v>1.8218399999999999</v>
      </c>
      <c r="BA30">
        <v>1.391564</v>
      </c>
      <c r="BB30">
        <v>1.4417500000000001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3568.0978210000003</v>
      </c>
    </row>
    <row r="31" spans="1:117">
      <c r="A31" t="s">
        <v>73</v>
      </c>
      <c r="B31">
        <v>0</v>
      </c>
      <c r="C31">
        <v>0</v>
      </c>
      <c r="D31">
        <v>41.305773000000002</v>
      </c>
      <c r="E31">
        <v>0</v>
      </c>
      <c r="F31">
        <v>0</v>
      </c>
      <c r="G31">
        <v>67.961314999999999</v>
      </c>
      <c r="H31">
        <v>0</v>
      </c>
      <c r="I31">
        <v>0</v>
      </c>
      <c r="J31">
        <v>83.849665999999999</v>
      </c>
      <c r="K31">
        <v>688.24901399999999</v>
      </c>
      <c r="L31">
        <v>657.89409000000001</v>
      </c>
      <c r="M31">
        <v>93.324174999999997</v>
      </c>
      <c r="N31">
        <v>119.5917</v>
      </c>
      <c r="O31">
        <v>125.29529100000001</v>
      </c>
      <c r="P31">
        <v>142.00325599999999</v>
      </c>
      <c r="Q31">
        <v>20.755001</v>
      </c>
      <c r="R31">
        <v>43.050736999999998</v>
      </c>
      <c r="S31">
        <v>26.717787000000001</v>
      </c>
      <c r="T31">
        <v>0.81483300000000003</v>
      </c>
      <c r="U31">
        <v>418.77</v>
      </c>
      <c r="V31">
        <v>20.731850000000001</v>
      </c>
      <c r="W31">
        <v>43.097000000000001</v>
      </c>
      <c r="X31">
        <v>147.515625</v>
      </c>
      <c r="Y31">
        <v>0</v>
      </c>
      <c r="Z31">
        <v>6.5537999999999998</v>
      </c>
      <c r="AA31">
        <v>42.14808</v>
      </c>
      <c r="AB31">
        <v>41.864567000000001</v>
      </c>
      <c r="AC31">
        <v>30.573592999999999</v>
      </c>
      <c r="AD31">
        <v>38.375382000000002</v>
      </c>
      <c r="AE31">
        <v>51.987209</v>
      </c>
      <c r="AF31">
        <v>8.4434509999999996</v>
      </c>
      <c r="AG31">
        <v>40.080227000000001</v>
      </c>
      <c r="AH31">
        <v>146.83974599999999</v>
      </c>
      <c r="AI31">
        <v>3.3479899999999998</v>
      </c>
      <c r="AJ31">
        <v>0</v>
      </c>
      <c r="AK31">
        <v>55.190640999999999</v>
      </c>
      <c r="AL31">
        <v>81.34</v>
      </c>
      <c r="AM31">
        <v>16.588864999999998</v>
      </c>
      <c r="AN31">
        <v>1.0885579999999999</v>
      </c>
      <c r="AO31">
        <v>21.814800000000002</v>
      </c>
      <c r="AP31">
        <v>5.1239999999999997</v>
      </c>
      <c r="AQ31">
        <v>0</v>
      </c>
      <c r="AR31">
        <v>46.368000000000002</v>
      </c>
      <c r="AS31">
        <v>33.873497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2.1844579999999998</v>
      </c>
      <c r="AZ31">
        <v>1.2145600000000001</v>
      </c>
      <c r="BA31">
        <v>1.6456759999999999</v>
      </c>
      <c r="BB31">
        <v>1.4417500000000001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3579.6377630000006</v>
      </c>
    </row>
    <row r="32" spans="1:117">
      <c r="A32" t="s">
        <v>74</v>
      </c>
      <c r="B32">
        <v>0</v>
      </c>
      <c r="C32">
        <v>0</v>
      </c>
      <c r="D32">
        <v>41.305773000000002</v>
      </c>
      <c r="E32">
        <v>0</v>
      </c>
      <c r="F32">
        <v>0</v>
      </c>
      <c r="G32">
        <v>67.961314999999999</v>
      </c>
      <c r="H32">
        <v>0</v>
      </c>
      <c r="I32">
        <v>0</v>
      </c>
      <c r="J32">
        <v>83.849665999999999</v>
      </c>
      <c r="K32">
        <v>688.24901399999999</v>
      </c>
      <c r="L32">
        <v>657.89409000000001</v>
      </c>
      <c r="M32">
        <v>93.324174999999997</v>
      </c>
      <c r="N32">
        <v>119.5917</v>
      </c>
      <c r="O32">
        <v>125.29529100000001</v>
      </c>
      <c r="P32">
        <v>142.00325599999999</v>
      </c>
      <c r="Q32">
        <v>20.755001</v>
      </c>
      <c r="R32">
        <v>43.050736999999998</v>
      </c>
      <c r="S32">
        <v>26.717787000000001</v>
      </c>
      <c r="T32">
        <v>0.81483300000000003</v>
      </c>
      <c r="U32">
        <v>418.77</v>
      </c>
      <c r="V32">
        <v>20.731850000000001</v>
      </c>
      <c r="W32">
        <v>43.097000000000001</v>
      </c>
      <c r="X32">
        <v>147.515625</v>
      </c>
      <c r="Y32">
        <v>0</v>
      </c>
      <c r="Z32">
        <v>6.5537999999999998</v>
      </c>
      <c r="AA32">
        <v>42.14808</v>
      </c>
      <c r="AB32">
        <v>41.864567000000001</v>
      </c>
      <c r="AC32">
        <v>30.573592999999999</v>
      </c>
      <c r="AD32">
        <v>38.375382000000002</v>
      </c>
      <c r="AE32">
        <v>51.987209</v>
      </c>
      <c r="AF32">
        <v>8.4434509999999996</v>
      </c>
      <c r="AG32">
        <v>40.080227000000001</v>
      </c>
      <c r="AH32">
        <v>146.83974599999999</v>
      </c>
      <c r="AI32">
        <v>3.3479899999999998</v>
      </c>
      <c r="AJ32">
        <v>0</v>
      </c>
      <c r="AK32">
        <v>55.190640999999999</v>
      </c>
      <c r="AL32">
        <v>81.34</v>
      </c>
      <c r="AM32">
        <v>16.588864999999998</v>
      </c>
      <c r="AN32">
        <v>1.0885579999999999</v>
      </c>
      <c r="AO32">
        <v>21.814800000000002</v>
      </c>
      <c r="AP32">
        <v>5.1239999999999997</v>
      </c>
      <c r="AQ32">
        <v>0</v>
      </c>
      <c r="AR32">
        <v>46.368000000000002</v>
      </c>
      <c r="AS32">
        <v>33.873497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2.1844579999999998</v>
      </c>
      <c r="AZ32">
        <v>1.2145600000000001</v>
      </c>
      <c r="BA32">
        <v>1.6456759999999999</v>
      </c>
      <c r="BB32">
        <v>1.4417500000000001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3579.6377630000006</v>
      </c>
    </row>
    <row r="33" spans="1:117">
      <c r="A33" t="s">
        <v>75</v>
      </c>
      <c r="B33">
        <v>0</v>
      </c>
      <c r="C33">
        <v>0</v>
      </c>
      <c r="D33">
        <v>41.305773000000002</v>
      </c>
      <c r="E33">
        <v>0</v>
      </c>
      <c r="F33">
        <v>0</v>
      </c>
      <c r="G33">
        <v>67.961314999999999</v>
      </c>
      <c r="H33">
        <v>0</v>
      </c>
      <c r="I33">
        <v>0</v>
      </c>
      <c r="J33">
        <v>83.849665999999999</v>
      </c>
      <c r="K33">
        <v>688.24901399999999</v>
      </c>
      <c r="L33">
        <v>657.89409000000001</v>
      </c>
      <c r="M33">
        <v>93.324174999999997</v>
      </c>
      <c r="N33">
        <v>119.5917</v>
      </c>
      <c r="O33">
        <v>125.29529100000001</v>
      </c>
      <c r="P33">
        <v>142.00325599999999</v>
      </c>
      <c r="Q33">
        <v>20.755001</v>
      </c>
      <c r="R33">
        <v>43.050736999999998</v>
      </c>
      <c r="S33">
        <v>26.717787000000001</v>
      </c>
      <c r="T33">
        <v>0.81483300000000003</v>
      </c>
      <c r="U33">
        <v>418.77</v>
      </c>
      <c r="V33">
        <v>20.731850000000001</v>
      </c>
      <c r="W33">
        <v>43.097000000000001</v>
      </c>
      <c r="X33">
        <v>147.515625</v>
      </c>
      <c r="Y33">
        <v>0</v>
      </c>
      <c r="Z33">
        <v>6.5537999999999998</v>
      </c>
      <c r="AA33">
        <v>42.14808</v>
      </c>
      <c r="AB33">
        <v>41.864567000000001</v>
      </c>
      <c r="AC33">
        <v>30.573592999999999</v>
      </c>
      <c r="AD33">
        <v>38.375382000000002</v>
      </c>
      <c r="AE33">
        <v>51.987209</v>
      </c>
      <c r="AF33">
        <v>8.4434509999999996</v>
      </c>
      <c r="AG33">
        <v>40.080227000000001</v>
      </c>
      <c r="AH33">
        <v>146.83974599999999</v>
      </c>
      <c r="AI33">
        <v>3.3479899999999998</v>
      </c>
      <c r="AJ33">
        <v>0</v>
      </c>
      <c r="AK33">
        <v>55.190640999999999</v>
      </c>
      <c r="AL33">
        <v>81.34</v>
      </c>
      <c r="AM33">
        <v>16.588864999999998</v>
      </c>
      <c r="AN33">
        <v>1.0885579999999999</v>
      </c>
      <c r="AO33">
        <v>21.814800000000002</v>
      </c>
      <c r="AP33">
        <v>7.6859999999999999</v>
      </c>
      <c r="AQ33">
        <v>0</v>
      </c>
      <c r="AR33">
        <v>46.368000000000002</v>
      </c>
      <c r="AS33">
        <v>33.873497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2.1844579999999998</v>
      </c>
      <c r="AZ33">
        <v>1.2145600000000001</v>
      </c>
      <c r="BA33">
        <v>1.6456759999999999</v>
      </c>
      <c r="BB33">
        <v>1.4417500000000001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3582.199763000001</v>
      </c>
    </row>
    <row r="34" spans="1:117">
      <c r="A34" t="s">
        <v>76</v>
      </c>
      <c r="B34">
        <v>0</v>
      </c>
      <c r="C34">
        <v>0</v>
      </c>
      <c r="D34">
        <v>41.305773000000002</v>
      </c>
      <c r="E34">
        <v>0</v>
      </c>
      <c r="F34">
        <v>0</v>
      </c>
      <c r="G34">
        <v>67.961314999999999</v>
      </c>
      <c r="H34">
        <v>0</v>
      </c>
      <c r="I34">
        <v>0</v>
      </c>
      <c r="J34">
        <v>83.849665999999999</v>
      </c>
      <c r="K34">
        <v>688.24901399999999</v>
      </c>
      <c r="L34">
        <v>657.89409000000001</v>
      </c>
      <c r="M34">
        <v>93.324174999999997</v>
      </c>
      <c r="N34">
        <v>119.5917</v>
      </c>
      <c r="O34">
        <v>125.29529100000001</v>
      </c>
      <c r="P34">
        <v>142.00325599999999</v>
      </c>
      <c r="Q34">
        <v>20.755001</v>
      </c>
      <c r="R34">
        <v>43.050736999999998</v>
      </c>
      <c r="S34">
        <v>26.717787000000001</v>
      </c>
      <c r="T34">
        <v>0.81483300000000003</v>
      </c>
      <c r="U34">
        <v>418.77</v>
      </c>
      <c r="V34">
        <v>20.731850000000001</v>
      </c>
      <c r="W34">
        <v>43.097000000000001</v>
      </c>
      <c r="X34">
        <v>147.515625</v>
      </c>
      <c r="Y34">
        <v>0</v>
      </c>
      <c r="Z34">
        <v>6.5537999999999998</v>
      </c>
      <c r="AA34">
        <v>42.14808</v>
      </c>
      <c r="AB34">
        <v>41.864567000000001</v>
      </c>
      <c r="AC34">
        <v>30.573592999999999</v>
      </c>
      <c r="AD34">
        <v>38.375382000000002</v>
      </c>
      <c r="AE34">
        <v>51.987209</v>
      </c>
      <c r="AF34">
        <v>8.4434509999999996</v>
      </c>
      <c r="AG34">
        <v>40.080227000000001</v>
      </c>
      <c r="AH34">
        <v>146.83974599999999</v>
      </c>
      <c r="AI34">
        <v>3.3479899999999998</v>
      </c>
      <c r="AJ34">
        <v>0</v>
      </c>
      <c r="AK34">
        <v>55.190640999999999</v>
      </c>
      <c r="AL34">
        <v>81.34</v>
      </c>
      <c r="AM34">
        <v>16.588864999999998</v>
      </c>
      <c r="AN34">
        <v>1.0885579999999999</v>
      </c>
      <c r="AO34">
        <v>21.814800000000002</v>
      </c>
      <c r="AP34">
        <v>7.6859999999999999</v>
      </c>
      <c r="AQ34">
        <v>0</v>
      </c>
      <c r="AR34">
        <v>46.368000000000002</v>
      </c>
      <c r="AS34">
        <v>33.873497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2.1844579999999998</v>
      </c>
      <c r="AZ34">
        <v>1.2145600000000001</v>
      </c>
      <c r="BA34">
        <v>1.6456759999999999</v>
      </c>
      <c r="BB34">
        <v>1.4417500000000001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3582.199763000001</v>
      </c>
    </row>
    <row r="35" spans="1:117">
      <c r="A35" t="s">
        <v>77</v>
      </c>
      <c r="B35">
        <v>0</v>
      </c>
      <c r="C35">
        <v>0</v>
      </c>
      <c r="D35">
        <v>40.189399000000002</v>
      </c>
      <c r="E35">
        <v>0</v>
      </c>
      <c r="F35">
        <v>0</v>
      </c>
      <c r="G35">
        <v>67.961314999999999</v>
      </c>
      <c r="H35">
        <v>0</v>
      </c>
      <c r="I35">
        <v>0</v>
      </c>
      <c r="J35">
        <v>83.849665999999999</v>
      </c>
      <c r="K35">
        <v>688.24901399999999</v>
      </c>
      <c r="L35">
        <v>657.89409000000001</v>
      </c>
      <c r="M35">
        <v>93.324174999999997</v>
      </c>
      <c r="N35">
        <v>119.5917</v>
      </c>
      <c r="O35">
        <v>125.29529100000001</v>
      </c>
      <c r="P35">
        <v>142.00325599999999</v>
      </c>
      <c r="Q35">
        <v>20.755001</v>
      </c>
      <c r="R35">
        <v>43.050736999999998</v>
      </c>
      <c r="S35">
        <v>26.717787000000001</v>
      </c>
      <c r="T35">
        <v>0.81483300000000003</v>
      </c>
      <c r="U35">
        <v>418.77</v>
      </c>
      <c r="V35">
        <v>20.731850000000001</v>
      </c>
      <c r="W35">
        <v>43.097000000000001</v>
      </c>
      <c r="X35">
        <v>147.515625</v>
      </c>
      <c r="Y35">
        <v>0</v>
      </c>
      <c r="Z35">
        <v>6.5537999999999998</v>
      </c>
      <c r="AA35">
        <v>42.14808</v>
      </c>
      <c r="AB35">
        <v>41.864567000000001</v>
      </c>
      <c r="AC35">
        <v>30.573592999999999</v>
      </c>
      <c r="AD35">
        <v>38.375382000000002</v>
      </c>
      <c r="AE35">
        <v>51.987209</v>
      </c>
      <c r="AF35">
        <v>8.4434509999999996</v>
      </c>
      <c r="AG35">
        <v>40.080227000000001</v>
      </c>
      <c r="AH35">
        <v>146.83974599999999</v>
      </c>
      <c r="AI35">
        <v>3.3479899999999998</v>
      </c>
      <c r="AJ35">
        <v>0</v>
      </c>
      <c r="AK35">
        <v>55.190640999999999</v>
      </c>
      <c r="AL35">
        <v>81.34</v>
      </c>
      <c r="AM35">
        <v>16.588864999999998</v>
      </c>
      <c r="AN35">
        <v>1.0885579999999999</v>
      </c>
      <c r="AO35">
        <v>21.814800000000002</v>
      </c>
      <c r="AP35">
        <v>7.6859999999999999</v>
      </c>
      <c r="AQ35">
        <v>0</v>
      </c>
      <c r="AR35">
        <v>46.368000000000002</v>
      </c>
      <c r="AS35">
        <v>33.873497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2.1844579999999998</v>
      </c>
      <c r="AZ35">
        <v>1.2145600000000001</v>
      </c>
      <c r="BA35">
        <v>1.6456759999999999</v>
      </c>
      <c r="BB35">
        <v>1.4417500000000001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3581.0833890000013</v>
      </c>
    </row>
    <row r="36" spans="1:117">
      <c r="A36" t="s">
        <v>78</v>
      </c>
      <c r="B36">
        <v>0</v>
      </c>
      <c r="C36">
        <v>0</v>
      </c>
      <c r="D36">
        <v>40.189399000000002</v>
      </c>
      <c r="E36">
        <v>0</v>
      </c>
      <c r="F36">
        <v>0</v>
      </c>
      <c r="G36">
        <v>67.961314999999999</v>
      </c>
      <c r="H36">
        <v>0</v>
      </c>
      <c r="I36">
        <v>0</v>
      </c>
      <c r="J36">
        <v>83.849665999999999</v>
      </c>
      <c r="K36">
        <v>688.24901399999999</v>
      </c>
      <c r="L36">
        <v>657.89409000000001</v>
      </c>
      <c r="M36">
        <v>93.324174999999997</v>
      </c>
      <c r="N36">
        <v>119.5917</v>
      </c>
      <c r="O36">
        <v>125.29529100000001</v>
      </c>
      <c r="P36">
        <v>142.00325599999999</v>
      </c>
      <c r="Q36">
        <v>20.755001</v>
      </c>
      <c r="R36">
        <v>43.050736999999998</v>
      </c>
      <c r="S36">
        <v>26.717787000000001</v>
      </c>
      <c r="T36">
        <v>0.81483300000000003</v>
      </c>
      <c r="U36">
        <v>418.77</v>
      </c>
      <c r="V36">
        <v>20.731850000000001</v>
      </c>
      <c r="W36">
        <v>43.097000000000001</v>
      </c>
      <c r="X36">
        <v>147.515625</v>
      </c>
      <c r="Y36">
        <v>0</v>
      </c>
      <c r="Z36">
        <v>6.5537999999999998</v>
      </c>
      <c r="AA36">
        <v>42.14808</v>
      </c>
      <c r="AB36">
        <v>41.864567000000001</v>
      </c>
      <c r="AC36">
        <v>30.573592999999999</v>
      </c>
      <c r="AD36">
        <v>38.375382000000002</v>
      </c>
      <c r="AE36">
        <v>51.987209</v>
      </c>
      <c r="AF36">
        <v>8.4434509999999996</v>
      </c>
      <c r="AG36">
        <v>40.080227000000001</v>
      </c>
      <c r="AH36">
        <v>146.83974599999999</v>
      </c>
      <c r="AI36">
        <v>3.3479899999999998</v>
      </c>
      <c r="AJ36">
        <v>0</v>
      </c>
      <c r="AK36">
        <v>55.190640999999999</v>
      </c>
      <c r="AL36">
        <v>81.34</v>
      </c>
      <c r="AM36">
        <v>16.588864999999998</v>
      </c>
      <c r="AN36">
        <v>1.0885579999999999</v>
      </c>
      <c r="AO36">
        <v>21.814800000000002</v>
      </c>
      <c r="AP36">
        <v>7.6859999999999999</v>
      </c>
      <c r="AQ36">
        <v>0</v>
      </c>
      <c r="AR36">
        <v>46.368000000000002</v>
      </c>
      <c r="AS36">
        <v>33.873497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2.1844579999999998</v>
      </c>
      <c r="AZ36">
        <v>1.2145600000000001</v>
      </c>
      <c r="BA36">
        <v>1.6456759999999999</v>
      </c>
      <c r="BB36">
        <v>1.4417500000000001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3581.0833890000013</v>
      </c>
    </row>
    <row r="37" spans="1:117">
      <c r="A37" t="s">
        <v>79</v>
      </c>
      <c r="B37">
        <v>0</v>
      </c>
      <c r="C37">
        <v>0</v>
      </c>
      <c r="D37">
        <v>40.189399000000002</v>
      </c>
      <c r="E37">
        <v>0</v>
      </c>
      <c r="F37">
        <v>0</v>
      </c>
      <c r="G37">
        <v>67.961314999999999</v>
      </c>
      <c r="H37">
        <v>0</v>
      </c>
      <c r="I37">
        <v>0</v>
      </c>
      <c r="J37">
        <v>83.849665999999999</v>
      </c>
      <c r="K37">
        <v>688.24901399999999</v>
      </c>
      <c r="L37">
        <v>657.89409000000001</v>
      </c>
      <c r="M37">
        <v>93.324174999999997</v>
      </c>
      <c r="N37">
        <v>119.5917</v>
      </c>
      <c r="O37">
        <v>125.29529100000001</v>
      </c>
      <c r="P37">
        <v>142.00325599999999</v>
      </c>
      <c r="Q37">
        <v>20.755001</v>
      </c>
      <c r="R37">
        <v>43.050736999999998</v>
      </c>
      <c r="S37">
        <v>26.717787000000001</v>
      </c>
      <c r="T37">
        <v>0.81483300000000003</v>
      </c>
      <c r="U37">
        <v>418.77</v>
      </c>
      <c r="V37">
        <v>20.731850000000001</v>
      </c>
      <c r="W37">
        <v>43.097000000000001</v>
      </c>
      <c r="X37">
        <v>147.515625</v>
      </c>
      <c r="Y37">
        <v>0</v>
      </c>
      <c r="Z37">
        <v>6.5537999999999998</v>
      </c>
      <c r="AA37">
        <v>42.14808</v>
      </c>
      <c r="AB37">
        <v>41.864567000000001</v>
      </c>
      <c r="AC37">
        <v>30.573592999999999</v>
      </c>
      <c r="AD37">
        <v>38.375382000000002</v>
      </c>
      <c r="AE37">
        <v>51.987209</v>
      </c>
      <c r="AF37">
        <v>8.4434509999999996</v>
      </c>
      <c r="AG37">
        <v>40.080227000000001</v>
      </c>
      <c r="AH37">
        <v>146.83974599999999</v>
      </c>
      <c r="AI37">
        <v>3.3479899999999998</v>
      </c>
      <c r="AJ37">
        <v>0</v>
      </c>
      <c r="AK37">
        <v>55.190640999999999</v>
      </c>
      <c r="AL37">
        <v>81.34</v>
      </c>
      <c r="AM37">
        <v>16.588864999999998</v>
      </c>
      <c r="AN37">
        <v>1.0885579999999999</v>
      </c>
      <c r="AO37">
        <v>21.814800000000002</v>
      </c>
      <c r="AP37">
        <v>7.6859999999999999</v>
      </c>
      <c r="AQ37">
        <v>0</v>
      </c>
      <c r="AR37">
        <v>46.368000000000002</v>
      </c>
      <c r="AS37">
        <v>33.873497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2.1844579999999998</v>
      </c>
      <c r="AZ37">
        <v>1.8218399999999999</v>
      </c>
      <c r="BA37">
        <v>1.6456759999999999</v>
      </c>
      <c r="BB37">
        <v>1.4417500000000001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3581.6906690000014</v>
      </c>
    </row>
    <row r="38" spans="1:117">
      <c r="A38" t="s">
        <v>80</v>
      </c>
      <c r="B38">
        <v>0</v>
      </c>
      <c r="C38">
        <v>0</v>
      </c>
      <c r="D38">
        <v>40.189399000000002</v>
      </c>
      <c r="E38">
        <v>0</v>
      </c>
      <c r="F38">
        <v>0</v>
      </c>
      <c r="G38">
        <v>67.961314999999999</v>
      </c>
      <c r="H38">
        <v>0</v>
      </c>
      <c r="I38">
        <v>0</v>
      </c>
      <c r="J38">
        <v>83.849665999999999</v>
      </c>
      <c r="K38">
        <v>688.24901399999999</v>
      </c>
      <c r="L38">
        <v>657.89409000000001</v>
      </c>
      <c r="M38">
        <v>93.324174999999997</v>
      </c>
      <c r="N38">
        <v>119.5917</v>
      </c>
      <c r="O38">
        <v>125.29529100000001</v>
      </c>
      <c r="P38">
        <v>142.00325599999999</v>
      </c>
      <c r="Q38">
        <v>20.755001</v>
      </c>
      <c r="R38">
        <v>43.050736999999998</v>
      </c>
      <c r="S38">
        <v>26.717787000000001</v>
      </c>
      <c r="T38">
        <v>0.81483300000000003</v>
      </c>
      <c r="U38">
        <v>418.77</v>
      </c>
      <c r="V38">
        <v>20.731850000000001</v>
      </c>
      <c r="W38">
        <v>43.097000000000001</v>
      </c>
      <c r="X38">
        <v>147.515625</v>
      </c>
      <c r="Y38">
        <v>0</v>
      </c>
      <c r="Z38">
        <v>6.5537999999999998</v>
      </c>
      <c r="AA38">
        <v>42.14808</v>
      </c>
      <c r="AB38">
        <v>41.864567000000001</v>
      </c>
      <c r="AC38">
        <v>30.573592999999999</v>
      </c>
      <c r="AD38">
        <v>38.375382000000002</v>
      </c>
      <c r="AE38">
        <v>51.987209</v>
      </c>
      <c r="AF38">
        <v>8.4434509999999996</v>
      </c>
      <c r="AG38">
        <v>40.080227000000001</v>
      </c>
      <c r="AH38">
        <v>146.83974599999999</v>
      </c>
      <c r="AI38">
        <v>3.3479899999999998</v>
      </c>
      <c r="AJ38">
        <v>0</v>
      </c>
      <c r="AK38">
        <v>55.190640999999999</v>
      </c>
      <c r="AL38">
        <v>81.34</v>
      </c>
      <c r="AM38">
        <v>16.588864999999998</v>
      </c>
      <c r="AN38">
        <v>1.0885579999999999</v>
      </c>
      <c r="AO38">
        <v>21.814800000000002</v>
      </c>
      <c r="AP38">
        <v>7.6859999999999999</v>
      </c>
      <c r="AQ38">
        <v>0</v>
      </c>
      <c r="AR38">
        <v>46.368000000000002</v>
      </c>
      <c r="AS38">
        <v>33.873497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2.1844579999999998</v>
      </c>
      <c r="AZ38">
        <v>1.8218399999999999</v>
      </c>
      <c r="BA38">
        <v>1.6456759999999999</v>
      </c>
      <c r="BB38">
        <v>1.4417500000000001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3581.6906690000014</v>
      </c>
    </row>
    <row r="39" spans="1:117">
      <c r="A39" t="s">
        <v>81</v>
      </c>
      <c r="B39">
        <v>0</v>
      </c>
      <c r="C39">
        <v>0</v>
      </c>
      <c r="D39">
        <v>39.073025999999999</v>
      </c>
      <c r="E39">
        <v>0</v>
      </c>
      <c r="F39">
        <v>0</v>
      </c>
      <c r="G39">
        <v>67.961314999999999</v>
      </c>
      <c r="H39">
        <v>0</v>
      </c>
      <c r="I39">
        <v>0</v>
      </c>
      <c r="J39">
        <v>83.849665999999999</v>
      </c>
      <c r="K39">
        <v>688.24901399999999</v>
      </c>
      <c r="L39">
        <v>657.89409000000001</v>
      </c>
      <c r="M39">
        <v>93.324174999999997</v>
      </c>
      <c r="N39">
        <v>119.5917</v>
      </c>
      <c r="O39">
        <v>125.29529100000001</v>
      </c>
      <c r="P39">
        <v>142.00325599999999</v>
      </c>
      <c r="Q39">
        <v>20.755001</v>
      </c>
      <c r="R39">
        <v>43.050736999999998</v>
      </c>
      <c r="S39">
        <v>26.717787000000001</v>
      </c>
      <c r="T39">
        <v>0.81483300000000003</v>
      </c>
      <c r="U39">
        <v>418.77</v>
      </c>
      <c r="V39">
        <v>20.731850000000001</v>
      </c>
      <c r="W39">
        <v>43.097000000000001</v>
      </c>
      <c r="X39">
        <v>147.515625</v>
      </c>
      <c r="Y39">
        <v>0</v>
      </c>
      <c r="Z39">
        <v>13.1076</v>
      </c>
      <c r="AA39">
        <v>42.14808</v>
      </c>
      <c r="AB39">
        <v>41.864567000000001</v>
      </c>
      <c r="AC39">
        <v>30.573592999999999</v>
      </c>
      <c r="AD39">
        <v>38.375382000000002</v>
      </c>
      <c r="AE39">
        <v>51.987209</v>
      </c>
      <c r="AF39">
        <v>8.4434509999999996</v>
      </c>
      <c r="AG39">
        <v>40.080227000000001</v>
      </c>
      <c r="AH39">
        <v>118.89858</v>
      </c>
      <c r="AI39">
        <v>3.3479899999999998</v>
      </c>
      <c r="AJ39">
        <v>0</v>
      </c>
      <c r="AK39">
        <v>55.190640999999999</v>
      </c>
      <c r="AL39">
        <v>81.34</v>
      </c>
      <c r="AM39">
        <v>16.588864999999998</v>
      </c>
      <c r="AN39">
        <v>1.0885579999999999</v>
      </c>
      <c r="AO39">
        <v>21.814800000000002</v>
      </c>
      <c r="AP39">
        <v>7.6859999999999999</v>
      </c>
      <c r="AQ39">
        <v>0</v>
      </c>
      <c r="AR39">
        <v>46.368000000000002</v>
      </c>
      <c r="AS39">
        <v>33.873497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2.1844579999999998</v>
      </c>
      <c r="AZ39">
        <v>1.8218399999999999</v>
      </c>
      <c r="BA39">
        <v>1.3512299999999999</v>
      </c>
      <c r="BB39">
        <v>1.4417500000000001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3558.8924840000009</v>
      </c>
    </row>
    <row r="40" spans="1:117">
      <c r="A40" t="s">
        <v>82</v>
      </c>
      <c r="B40">
        <v>0</v>
      </c>
      <c r="C40">
        <v>0</v>
      </c>
      <c r="D40">
        <v>39.073025999999999</v>
      </c>
      <c r="E40">
        <v>0</v>
      </c>
      <c r="F40">
        <v>0</v>
      </c>
      <c r="G40">
        <v>67.961314999999999</v>
      </c>
      <c r="H40">
        <v>0</v>
      </c>
      <c r="I40">
        <v>0</v>
      </c>
      <c r="J40">
        <v>83.849665999999999</v>
      </c>
      <c r="K40">
        <v>688.24901399999999</v>
      </c>
      <c r="L40">
        <v>657.89409000000001</v>
      </c>
      <c r="M40">
        <v>93.324174999999997</v>
      </c>
      <c r="N40">
        <v>119.5917</v>
      </c>
      <c r="O40">
        <v>125.29529100000001</v>
      </c>
      <c r="P40">
        <v>142.00325599999999</v>
      </c>
      <c r="Q40">
        <v>20.755001</v>
      </c>
      <c r="R40">
        <v>43.050736999999998</v>
      </c>
      <c r="S40">
        <v>26.717787000000001</v>
      </c>
      <c r="T40">
        <v>0.81483300000000003</v>
      </c>
      <c r="U40">
        <v>418.77</v>
      </c>
      <c r="V40">
        <v>20.731850000000001</v>
      </c>
      <c r="W40">
        <v>43.097000000000001</v>
      </c>
      <c r="X40">
        <v>147.515625</v>
      </c>
      <c r="Y40">
        <v>0</v>
      </c>
      <c r="Z40">
        <v>13.1076</v>
      </c>
      <c r="AA40">
        <v>42.14808</v>
      </c>
      <c r="AB40">
        <v>41.864567000000001</v>
      </c>
      <c r="AC40">
        <v>30.573592999999999</v>
      </c>
      <c r="AD40">
        <v>38.375382000000002</v>
      </c>
      <c r="AE40">
        <v>51.987209</v>
      </c>
      <c r="AF40">
        <v>8.4434509999999996</v>
      </c>
      <c r="AG40">
        <v>40.080227000000001</v>
      </c>
      <c r="AH40">
        <v>118.89858</v>
      </c>
      <c r="AI40">
        <v>3.3479899999999998</v>
      </c>
      <c r="AJ40">
        <v>0</v>
      </c>
      <c r="AK40">
        <v>55.190640999999999</v>
      </c>
      <c r="AL40">
        <v>81.34</v>
      </c>
      <c r="AM40">
        <v>16.588864999999998</v>
      </c>
      <c r="AN40">
        <v>1.0885579999999999</v>
      </c>
      <c r="AO40">
        <v>21.814800000000002</v>
      </c>
      <c r="AP40">
        <v>12.169499999999999</v>
      </c>
      <c r="AQ40">
        <v>0</v>
      </c>
      <c r="AR40">
        <v>46.368000000000002</v>
      </c>
      <c r="AS40">
        <v>33.873497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2.1844579999999998</v>
      </c>
      <c r="AZ40">
        <v>1.8218399999999999</v>
      </c>
      <c r="BA40">
        <v>1.3512299999999999</v>
      </c>
      <c r="BB40">
        <v>1.4417500000000001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3563.3759840000007</v>
      </c>
    </row>
    <row r="41" spans="1:117">
      <c r="A41" t="s">
        <v>83</v>
      </c>
      <c r="B41">
        <v>0</v>
      </c>
      <c r="C41">
        <v>0</v>
      </c>
      <c r="D41">
        <v>39.073028000000001</v>
      </c>
      <c r="E41">
        <v>0</v>
      </c>
      <c r="F41">
        <v>0</v>
      </c>
      <c r="G41">
        <v>66.809428999999994</v>
      </c>
      <c r="H41">
        <v>0</v>
      </c>
      <c r="I41">
        <v>0</v>
      </c>
      <c r="J41">
        <v>83.849665999999999</v>
      </c>
      <c r="K41">
        <v>688.24901399999999</v>
      </c>
      <c r="L41">
        <v>657.89409000000001</v>
      </c>
      <c r="M41">
        <v>93.324174999999997</v>
      </c>
      <c r="N41">
        <v>119.5917</v>
      </c>
      <c r="O41">
        <v>125.29529100000001</v>
      </c>
      <c r="P41">
        <v>142.00325599999999</v>
      </c>
      <c r="Q41">
        <v>20.755001</v>
      </c>
      <c r="R41">
        <v>43.050736999999998</v>
      </c>
      <c r="S41">
        <v>26.717787000000001</v>
      </c>
      <c r="T41">
        <v>0.81483300000000003</v>
      </c>
      <c r="U41">
        <v>418.77</v>
      </c>
      <c r="V41">
        <v>20.731850000000001</v>
      </c>
      <c r="W41">
        <v>43.097000000000001</v>
      </c>
      <c r="X41">
        <v>147.515625</v>
      </c>
      <c r="Y41">
        <v>0</v>
      </c>
      <c r="Z41">
        <v>13.1076</v>
      </c>
      <c r="AA41">
        <v>42.14808</v>
      </c>
      <c r="AB41">
        <v>41.864567000000001</v>
      </c>
      <c r="AC41">
        <v>30.573592999999999</v>
      </c>
      <c r="AD41">
        <v>38.375382000000002</v>
      </c>
      <c r="AE41">
        <v>51.987209</v>
      </c>
      <c r="AF41">
        <v>8.4434509999999996</v>
      </c>
      <c r="AG41">
        <v>40.080227000000001</v>
      </c>
      <c r="AH41">
        <v>118.89858</v>
      </c>
      <c r="AI41">
        <v>3.3479899999999998</v>
      </c>
      <c r="AJ41">
        <v>0</v>
      </c>
      <c r="AK41">
        <v>55.190640999999999</v>
      </c>
      <c r="AL41">
        <v>81.34</v>
      </c>
      <c r="AM41">
        <v>16.588864999999998</v>
      </c>
      <c r="AN41">
        <v>0</v>
      </c>
      <c r="AO41">
        <v>21.814800000000002</v>
      </c>
      <c r="AP41">
        <v>12.169499999999999</v>
      </c>
      <c r="AQ41">
        <v>0</v>
      </c>
      <c r="AR41">
        <v>46.368000000000002</v>
      </c>
      <c r="AS41">
        <v>33.873497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2.1844579999999998</v>
      </c>
      <c r="AZ41">
        <v>1.8218399999999999</v>
      </c>
      <c r="BA41">
        <v>1.3512299999999999</v>
      </c>
      <c r="BB41">
        <v>1.4417500000000001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3561.1355420000009</v>
      </c>
    </row>
    <row r="42" spans="1:117">
      <c r="A42" t="s">
        <v>84</v>
      </c>
      <c r="B42">
        <v>0</v>
      </c>
      <c r="C42">
        <v>0</v>
      </c>
      <c r="D42">
        <v>39.073028000000001</v>
      </c>
      <c r="E42">
        <v>0</v>
      </c>
      <c r="F42">
        <v>0</v>
      </c>
      <c r="G42">
        <v>66.809428999999994</v>
      </c>
      <c r="H42">
        <v>0</v>
      </c>
      <c r="I42">
        <v>0</v>
      </c>
      <c r="J42">
        <v>83.849665999999999</v>
      </c>
      <c r="K42">
        <v>688.24901399999999</v>
      </c>
      <c r="L42">
        <v>657.89409000000001</v>
      </c>
      <c r="M42">
        <v>93.324174999999997</v>
      </c>
      <c r="N42">
        <v>119.5917</v>
      </c>
      <c r="O42">
        <v>125.29529100000001</v>
      </c>
      <c r="P42">
        <v>142.00325599999999</v>
      </c>
      <c r="Q42">
        <v>20.755001</v>
      </c>
      <c r="R42">
        <v>43.050736999999998</v>
      </c>
      <c r="S42">
        <v>26.717787000000001</v>
      </c>
      <c r="T42">
        <v>0.81483300000000003</v>
      </c>
      <c r="U42">
        <v>418.77</v>
      </c>
      <c r="V42">
        <v>20.731850000000001</v>
      </c>
      <c r="W42">
        <v>43.097000000000001</v>
      </c>
      <c r="X42">
        <v>147.515625</v>
      </c>
      <c r="Y42">
        <v>0</v>
      </c>
      <c r="Z42">
        <v>13.1076</v>
      </c>
      <c r="AA42">
        <v>42.14808</v>
      </c>
      <c r="AB42">
        <v>41.864567000000001</v>
      </c>
      <c r="AC42">
        <v>30.573592999999999</v>
      </c>
      <c r="AD42">
        <v>38.375382000000002</v>
      </c>
      <c r="AE42">
        <v>51.987209</v>
      </c>
      <c r="AF42">
        <v>8.4434509999999996</v>
      </c>
      <c r="AG42">
        <v>40.080227000000001</v>
      </c>
      <c r="AH42">
        <v>118.89858</v>
      </c>
      <c r="AI42">
        <v>14.731152</v>
      </c>
      <c r="AJ42">
        <v>0</v>
      </c>
      <c r="AK42">
        <v>55.190640999999999</v>
      </c>
      <c r="AL42">
        <v>81.34</v>
      </c>
      <c r="AM42">
        <v>16.588864999999998</v>
      </c>
      <c r="AN42">
        <v>0</v>
      </c>
      <c r="AO42">
        <v>21.814800000000002</v>
      </c>
      <c r="AP42">
        <v>12.169499999999999</v>
      </c>
      <c r="AQ42">
        <v>0</v>
      </c>
      <c r="AR42">
        <v>46.368000000000002</v>
      </c>
      <c r="AS42">
        <v>33.873497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2.1844579999999998</v>
      </c>
      <c r="AZ42">
        <v>1.8218399999999999</v>
      </c>
      <c r="BA42">
        <v>1.3512299999999999</v>
      </c>
      <c r="BB42">
        <v>1.4417500000000001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3572.5187040000005</v>
      </c>
    </row>
    <row r="43" spans="1:117">
      <c r="A43" t="s">
        <v>85</v>
      </c>
      <c r="B43">
        <v>0</v>
      </c>
      <c r="C43">
        <v>0</v>
      </c>
      <c r="D43">
        <v>39.073028000000001</v>
      </c>
      <c r="E43">
        <v>0</v>
      </c>
      <c r="F43">
        <v>0</v>
      </c>
      <c r="G43">
        <v>66.809428999999994</v>
      </c>
      <c r="H43">
        <v>0</v>
      </c>
      <c r="I43">
        <v>0</v>
      </c>
      <c r="J43">
        <v>83.849665999999999</v>
      </c>
      <c r="K43">
        <v>688.24901399999999</v>
      </c>
      <c r="L43">
        <v>657.89409000000001</v>
      </c>
      <c r="M43">
        <v>93.324174999999997</v>
      </c>
      <c r="N43">
        <v>119.5917</v>
      </c>
      <c r="O43">
        <v>125.29529100000001</v>
      </c>
      <c r="P43">
        <v>142.00325599999999</v>
      </c>
      <c r="Q43">
        <v>20.755001</v>
      </c>
      <c r="R43">
        <v>43.050736999999998</v>
      </c>
      <c r="S43">
        <v>26.717787000000001</v>
      </c>
      <c r="T43">
        <v>0.81483300000000003</v>
      </c>
      <c r="U43">
        <v>418.77</v>
      </c>
      <c r="V43">
        <v>20.731850000000001</v>
      </c>
      <c r="W43">
        <v>45.524999999999999</v>
      </c>
      <c r="X43">
        <v>147.515625</v>
      </c>
      <c r="Y43">
        <v>0</v>
      </c>
      <c r="Z43">
        <v>13.1076</v>
      </c>
      <c r="AA43">
        <v>42.14808</v>
      </c>
      <c r="AB43">
        <v>41.864567000000001</v>
      </c>
      <c r="AC43">
        <v>30.573592999999999</v>
      </c>
      <c r="AD43">
        <v>28.714950999999999</v>
      </c>
      <c r="AE43">
        <v>51.987209</v>
      </c>
      <c r="AF43">
        <v>8.4434509999999996</v>
      </c>
      <c r="AG43">
        <v>40.080227000000001</v>
      </c>
      <c r="AH43">
        <v>118.89858</v>
      </c>
      <c r="AI43">
        <v>14.731152</v>
      </c>
      <c r="AJ43">
        <v>0</v>
      </c>
      <c r="AK43">
        <v>55.190640999999999</v>
      </c>
      <c r="AL43">
        <v>81.34</v>
      </c>
      <c r="AM43">
        <v>16.588864999999998</v>
      </c>
      <c r="AN43">
        <v>0</v>
      </c>
      <c r="AO43">
        <v>21.814800000000002</v>
      </c>
      <c r="AP43">
        <v>12.169499999999999</v>
      </c>
      <c r="AQ43">
        <v>0</v>
      </c>
      <c r="AR43">
        <v>46.368000000000002</v>
      </c>
      <c r="AS43">
        <v>33.873497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2.1844579999999998</v>
      </c>
      <c r="AZ43">
        <v>1.8218399999999999</v>
      </c>
      <c r="BA43">
        <v>1.3512299999999999</v>
      </c>
      <c r="BB43">
        <v>1.4417500000000001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3565.2862730000002</v>
      </c>
    </row>
    <row r="44" spans="1:117">
      <c r="A44" t="s">
        <v>86</v>
      </c>
      <c r="B44">
        <v>0</v>
      </c>
      <c r="C44">
        <v>0</v>
      </c>
      <c r="D44">
        <v>39.073028000000001</v>
      </c>
      <c r="E44">
        <v>0</v>
      </c>
      <c r="F44">
        <v>0</v>
      </c>
      <c r="G44">
        <v>66.809428999999994</v>
      </c>
      <c r="H44">
        <v>0</v>
      </c>
      <c r="I44">
        <v>0</v>
      </c>
      <c r="J44">
        <v>83.849665999999999</v>
      </c>
      <c r="K44">
        <v>688.24901399999999</v>
      </c>
      <c r="L44">
        <v>657.89409000000001</v>
      </c>
      <c r="M44">
        <v>93.324174999999997</v>
      </c>
      <c r="N44">
        <v>119.5917</v>
      </c>
      <c r="O44">
        <v>125.29529100000001</v>
      </c>
      <c r="P44">
        <v>142.00325599999999</v>
      </c>
      <c r="Q44">
        <v>20.755001</v>
      </c>
      <c r="R44">
        <v>43.050736999999998</v>
      </c>
      <c r="S44">
        <v>26.717787000000001</v>
      </c>
      <c r="T44">
        <v>0.81483300000000003</v>
      </c>
      <c r="U44">
        <v>418.77</v>
      </c>
      <c r="V44">
        <v>20.731850000000001</v>
      </c>
      <c r="W44">
        <v>45.524999999999999</v>
      </c>
      <c r="X44">
        <v>147.515625</v>
      </c>
      <c r="Y44">
        <v>0</v>
      </c>
      <c r="Z44">
        <v>13.1076</v>
      </c>
      <c r="AA44">
        <v>42.14808</v>
      </c>
      <c r="AB44">
        <v>41.864567000000001</v>
      </c>
      <c r="AC44">
        <v>30.573592999999999</v>
      </c>
      <c r="AD44">
        <v>28.714950999999999</v>
      </c>
      <c r="AE44">
        <v>51.987209</v>
      </c>
      <c r="AF44">
        <v>8.4434509999999996</v>
      </c>
      <c r="AG44">
        <v>40.080227000000001</v>
      </c>
      <c r="AH44">
        <v>118.89858</v>
      </c>
      <c r="AI44">
        <v>14.731152</v>
      </c>
      <c r="AJ44">
        <v>0</v>
      </c>
      <c r="AK44">
        <v>55.190640999999999</v>
      </c>
      <c r="AL44">
        <v>81.34</v>
      </c>
      <c r="AM44">
        <v>16.588864999999998</v>
      </c>
      <c r="AN44">
        <v>0</v>
      </c>
      <c r="AO44">
        <v>21.814800000000002</v>
      </c>
      <c r="AP44">
        <v>12.169499999999999</v>
      </c>
      <c r="AQ44">
        <v>0</v>
      </c>
      <c r="AR44">
        <v>46.368000000000002</v>
      </c>
      <c r="AS44">
        <v>33.873497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2.1844579999999998</v>
      </c>
      <c r="AZ44">
        <v>1.8218399999999999</v>
      </c>
      <c r="BA44">
        <v>1.3512299999999999</v>
      </c>
      <c r="BB44">
        <v>1.4417500000000001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3565.2862730000002</v>
      </c>
    </row>
    <row r="45" spans="1:117">
      <c r="A45" t="s">
        <v>87</v>
      </c>
      <c r="B45">
        <v>0</v>
      </c>
      <c r="C45">
        <v>0</v>
      </c>
      <c r="D45">
        <v>39.073028000000001</v>
      </c>
      <c r="E45">
        <v>0</v>
      </c>
      <c r="F45">
        <v>0</v>
      </c>
      <c r="G45">
        <v>66.809428999999994</v>
      </c>
      <c r="H45">
        <v>0</v>
      </c>
      <c r="I45">
        <v>0</v>
      </c>
      <c r="J45">
        <v>83.849665999999999</v>
      </c>
      <c r="K45">
        <v>688.24901399999999</v>
      </c>
      <c r="L45">
        <v>657.89409000000001</v>
      </c>
      <c r="M45">
        <v>93.324174999999997</v>
      </c>
      <c r="N45">
        <v>119.5917</v>
      </c>
      <c r="O45">
        <v>125.29529100000001</v>
      </c>
      <c r="P45">
        <v>142.00325599999999</v>
      </c>
      <c r="Q45">
        <v>20.755001</v>
      </c>
      <c r="R45">
        <v>43.050736999999998</v>
      </c>
      <c r="S45">
        <v>26.717787000000001</v>
      </c>
      <c r="T45">
        <v>0.81483300000000003</v>
      </c>
      <c r="U45">
        <v>418.77</v>
      </c>
      <c r="V45">
        <v>20.731850000000001</v>
      </c>
      <c r="W45">
        <v>45.524999999999999</v>
      </c>
      <c r="X45">
        <v>147.515625</v>
      </c>
      <c r="Y45">
        <v>0</v>
      </c>
      <c r="Z45">
        <v>13.1076</v>
      </c>
      <c r="AA45">
        <v>42.14808</v>
      </c>
      <c r="AB45">
        <v>41.864567000000001</v>
      </c>
      <c r="AC45">
        <v>30.573592999999999</v>
      </c>
      <c r="AD45">
        <v>28.714950999999999</v>
      </c>
      <c r="AE45">
        <v>51.987209</v>
      </c>
      <c r="AF45">
        <v>8.4434509999999996</v>
      </c>
      <c r="AG45">
        <v>40.080227000000001</v>
      </c>
      <c r="AH45">
        <v>118.89858</v>
      </c>
      <c r="AI45">
        <v>14.731152</v>
      </c>
      <c r="AJ45">
        <v>0</v>
      </c>
      <c r="AK45">
        <v>55.190640999999999</v>
      </c>
      <c r="AL45">
        <v>53.451999999999998</v>
      </c>
      <c r="AM45">
        <v>16.588864999999998</v>
      </c>
      <c r="AN45">
        <v>0</v>
      </c>
      <c r="AO45">
        <v>21.814800000000002</v>
      </c>
      <c r="AP45">
        <v>12.169499999999999</v>
      </c>
      <c r="AQ45">
        <v>0</v>
      </c>
      <c r="AR45">
        <v>46.368000000000002</v>
      </c>
      <c r="AS45">
        <v>33.873497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2.1844579999999998</v>
      </c>
      <c r="AZ45">
        <v>1.8218399999999999</v>
      </c>
      <c r="BA45">
        <v>1.3512299999999999</v>
      </c>
      <c r="BB45">
        <v>1.4417500000000001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3537.3982730000002</v>
      </c>
    </row>
    <row r="46" spans="1:117">
      <c r="A46" t="s">
        <v>88</v>
      </c>
      <c r="B46">
        <v>0</v>
      </c>
      <c r="C46">
        <v>0</v>
      </c>
      <c r="D46">
        <v>39.073028000000001</v>
      </c>
      <c r="E46">
        <v>0</v>
      </c>
      <c r="F46">
        <v>0</v>
      </c>
      <c r="G46">
        <v>66.809428999999994</v>
      </c>
      <c r="H46">
        <v>0</v>
      </c>
      <c r="I46">
        <v>0</v>
      </c>
      <c r="J46">
        <v>83.849665999999999</v>
      </c>
      <c r="K46">
        <v>688.24901399999999</v>
      </c>
      <c r="L46">
        <v>657.89409000000001</v>
      </c>
      <c r="M46">
        <v>93.324174999999997</v>
      </c>
      <c r="N46">
        <v>119.5917</v>
      </c>
      <c r="O46">
        <v>125.29529100000001</v>
      </c>
      <c r="P46">
        <v>142.00325599999999</v>
      </c>
      <c r="Q46">
        <v>20.755001</v>
      </c>
      <c r="R46">
        <v>43.050736999999998</v>
      </c>
      <c r="S46">
        <v>26.717787000000001</v>
      </c>
      <c r="T46">
        <v>0.81483300000000003</v>
      </c>
      <c r="U46">
        <v>418.77</v>
      </c>
      <c r="V46">
        <v>20.731850000000001</v>
      </c>
      <c r="W46">
        <v>45.524999999999999</v>
      </c>
      <c r="X46">
        <v>147.515625</v>
      </c>
      <c r="Y46">
        <v>0</v>
      </c>
      <c r="Z46">
        <v>13.1076</v>
      </c>
      <c r="AA46">
        <v>42.14808</v>
      </c>
      <c r="AB46">
        <v>41.864567000000001</v>
      </c>
      <c r="AC46">
        <v>30.573592999999999</v>
      </c>
      <c r="AD46">
        <v>28.714950999999999</v>
      </c>
      <c r="AE46">
        <v>51.987209</v>
      </c>
      <c r="AF46">
        <v>8.4434509999999996</v>
      </c>
      <c r="AG46">
        <v>40.080227000000001</v>
      </c>
      <c r="AH46">
        <v>118.89858</v>
      </c>
      <c r="AI46">
        <v>3.3479899999999998</v>
      </c>
      <c r="AJ46">
        <v>0</v>
      </c>
      <c r="AK46">
        <v>55.190640999999999</v>
      </c>
      <c r="AL46">
        <v>53.451999999999998</v>
      </c>
      <c r="AM46">
        <v>16.588864999999998</v>
      </c>
      <c r="AN46">
        <v>0</v>
      </c>
      <c r="AO46">
        <v>21.814800000000002</v>
      </c>
      <c r="AP46">
        <v>7.6859999999999999</v>
      </c>
      <c r="AQ46">
        <v>0</v>
      </c>
      <c r="AR46">
        <v>48.576000000000001</v>
      </c>
      <c r="AS46">
        <v>33.873497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2.1844579999999998</v>
      </c>
      <c r="AZ46">
        <v>1.8218399999999999</v>
      </c>
      <c r="BA46">
        <v>1.3512299999999999</v>
      </c>
      <c r="BB46">
        <v>1.4417500000000001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3523.7396110000004</v>
      </c>
    </row>
    <row r="47" spans="1:117">
      <c r="A47" t="s">
        <v>89</v>
      </c>
      <c r="B47">
        <v>0</v>
      </c>
      <c r="C47">
        <v>0</v>
      </c>
      <c r="D47">
        <v>37.956654999999998</v>
      </c>
      <c r="E47">
        <v>0</v>
      </c>
      <c r="F47">
        <v>0</v>
      </c>
      <c r="G47">
        <v>66.809428999999994</v>
      </c>
      <c r="H47">
        <v>0</v>
      </c>
      <c r="I47">
        <v>0</v>
      </c>
      <c r="J47">
        <v>83.849665999999999</v>
      </c>
      <c r="K47">
        <v>688.24901399999999</v>
      </c>
      <c r="L47">
        <v>657.89409000000001</v>
      </c>
      <c r="M47">
        <v>93.324174999999997</v>
      </c>
      <c r="N47">
        <v>119.5917</v>
      </c>
      <c r="O47">
        <v>125.29529100000001</v>
      </c>
      <c r="P47">
        <v>142.00325599999999</v>
      </c>
      <c r="Q47">
        <v>20.755001</v>
      </c>
      <c r="R47">
        <v>43.050736999999998</v>
      </c>
      <c r="S47">
        <v>26.717787000000001</v>
      </c>
      <c r="T47">
        <v>0.81483300000000003</v>
      </c>
      <c r="U47">
        <v>418.77</v>
      </c>
      <c r="V47">
        <v>20.731850000000001</v>
      </c>
      <c r="W47">
        <v>45.524999999999999</v>
      </c>
      <c r="X47">
        <v>147.515625</v>
      </c>
      <c r="Y47">
        <v>0</v>
      </c>
      <c r="Z47">
        <v>13.1076</v>
      </c>
      <c r="AA47">
        <v>42.14808</v>
      </c>
      <c r="AB47">
        <v>41.864567000000001</v>
      </c>
      <c r="AC47">
        <v>30.573592999999999</v>
      </c>
      <c r="AD47">
        <v>28.714950999999999</v>
      </c>
      <c r="AE47">
        <v>51.987209</v>
      </c>
      <c r="AF47">
        <v>8.4434509999999996</v>
      </c>
      <c r="AG47">
        <v>40.080227000000001</v>
      </c>
      <c r="AH47">
        <v>118.89858</v>
      </c>
      <c r="AI47">
        <v>0</v>
      </c>
      <c r="AJ47">
        <v>0</v>
      </c>
      <c r="AK47">
        <v>55.190640999999999</v>
      </c>
      <c r="AL47">
        <v>53.451999999999998</v>
      </c>
      <c r="AM47">
        <v>16.588864999999998</v>
      </c>
      <c r="AN47">
        <v>0</v>
      </c>
      <c r="AO47">
        <v>21.814800000000002</v>
      </c>
      <c r="AP47">
        <v>12.169499999999999</v>
      </c>
      <c r="AQ47">
        <v>0</v>
      </c>
      <c r="AR47">
        <v>48.576000000000001</v>
      </c>
      <c r="AS47">
        <v>33.873497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2.1844579999999998</v>
      </c>
      <c r="AZ47">
        <v>1.2145600000000001</v>
      </c>
      <c r="BA47">
        <v>1.3512299999999999</v>
      </c>
      <c r="BB47">
        <v>1.4417500000000001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3523.151468</v>
      </c>
    </row>
    <row r="48" spans="1:117">
      <c r="A48" t="s">
        <v>90</v>
      </c>
      <c r="B48">
        <v>0</v>
      </c>
      <c r="C48">
        <v>0</v>
      </c>
      <c r="D48">
        <v>37.956654999999998</v>
      </c>
      <c r="E48">
        <v>0</v>
      </c>
      <c r="F48">
        <v>0</v>
      </c>
      <c r="G48">
        <v>66.809428999999994</v>
      </c>
      <c r="H48">
        <v>0</v>
      </c>
      <c r="I48">
        <v>0</v>
      </c>
      <c r="J48">
        <v>83.849665999999999</v>
      </c>
      <c r="K48">
        <v>688.24901399999999</v>
      </c>
      <c r="L48">
        <v>657.89409000000001</v>
      </c>
      <c r="M48">
        <v>93.324174999999997</v>
      </c>
      <c r="N48">
        <v>119.5917</v>
      </c>
      <c r="O48">
        <v>125.29529100000001</v>
      </c>
      <c r="P48">
        <v>142.00325599999999</v>
      </c>
      <c r="Q48">
        <v>20.755001</v>
      </c>
      <c r="R48">
        <v>43.050736999999998</v>
      </c>
      <c r="S48">
        <v>26.717787000000001</v>
      </c>
      <c r="T48">
        <v>0.81483300000000003</v>
      </c>
      <c r="U48">
        <v>418.77</v>
      </c>
      <c r="V48">
        <v>20.731850000000001</v>
      </c>
      <c r="W48">
        <v>45.524999999999999</v>
      </c>
      <c r="X48">
        <v>147.515625</v>
      </c>
      <c r="Y48">
        <v>0</v>
      </c>
      <c r="Z48">
        <v>13.1076</v>
      </c>
      <c r="AA48">
        <v>42.14808</v>
      </c>
      <c r="AB48">
        <v>41.864567000000001</v>
      </c>
      <c r="AC48">
        <v>30.573592999999999</v>
      </c>
      <c r="AD48">
        <v>28.714950999999999</v>
      </c>
      <c r="AE48">
        <v>51.987209</v>
      </c>
      <c r="AF48">
        <v>8.4434509999999996</v>
      </c>
      <c r="AG48">
        <v>40.080227000000001</v>
      </c>
      <c r="AH48">
        <v>118.89858</v>
      </c>
      <c r="AI48">
        <v>0</v>
      </c>
      <c r="AJ48">
        <v>0</v>
      </c>
      <c r="AK48">
        <v>55.190640999999999</v>
      </c>
      <c r="AL48">
        <v>83.082999999999998</v>
      </c>
      <c r="AM48">
        <v>16.588864999999998</v>
      </c>
      <c r="AN48">
        <v>0</v>
      </c>
      <c r="AO48">
        <v>21.814800000000002</v>
      </c>
      <c r="AP48">
        <v>12.169499999999999</v>
      </c>
      <c r="AQ48">
        <v>0</v>
      </c>
      <c r="AR48">
        <v>46.368000000000002</v>
      </c>
      <c r="AS48">
        <v>33.873497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2.1844579999999998</v>
      </c>
      <c r="AZ48">
        <v>1.2145600000000001</v>
      </c>
      <c r="BA48">
        <v>1.3512299999999999</v>
      </c>
      <c r="BB48">
        <v>1.4417500000000001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3550.5744680000003</v>
      </c>
    </row>
    <row r="49" spans="1:117">
      <c r="A49" t="s">
        <v>91</v>
      </c>
      <c r="B49">
        <v>0</v>
      </c>
      <c r="C49">
        <v>0</v>
      </c>
      <c r="D49">
        <v>37.956654999999998</v>
      </c>
      <c r="E49">
        <v>0</v>
      </c>
      <c r="F49">
        <v>0</v>
      </c>
      <c r="G49">
        <v>66.809428999999994</v>
      </c>
      <c r="H49">
        <v>0</v>
      </c>
      <c r="I49">
        <v>0</v>
      </c>
      <c r="J49">
        <v>83.849665999999999</v>
      </c>
      <c r="K49">
        <v>688.24901399999999</v>
      </c>
      <c r="L49">
        <v>657.89409000000001</v>
      </c>
      <c r="M49">
        <v>93.324174999999997</v>
      </c>
      <c r="N49">
        <v>119.5917</v>
      </c>
      <c r="O49">
        <v>125.29529100000001</v>
      </c>
      <c r="P49">
        <v>142.00325599999999</v>
      </c>
      <c r="Q49">
        <v>20.755001</v>
      </c>
      <c r="R49">
        <v>43.050736999999998</v>
      </c>
      <c r="S49">
        <v>26.717787000000001</v>
      </c>
      <c r="T49">
        <v>0.81483300000000003</v>
      </c>
      <c r="U49">
        <v>418.77</v>
      </c>
      <c r="V49">
        <v>20.731850000000001</v>
      </c>
      <c r="W49">
        <v>43.097000000000001</v>
      </c>
      <c r="X49">
        <v>147.515625</v>
      </c>
      <c r="Y49">
        <v>0</v>
      </c>
      <c r="Z49">
        <v>13.1076</v>
      </c>
      <c r="AA49">
        <v>42.14808</v>
      </c>
      <c r="AB49">
        <v>41.864567000000001</v>
      </c>
      <c r="AC49">
        <v>30.573592999999999</v>
      </c>
      <c r="AD49">
        <v>28.714950999999999</v>
      </c>
      <c r="AE49">
        <v>51.987209</v>
      </c>
      <c r="AF49">
        <v>8.4434509999999996</v>
      </c>
      <c r="AG49">
        <v>40.080227000000001</v>
      </c>
      <c r="AH49">
        <v>118.89858</v>
      </c>
      <c r="AI49">
        <v>0</v>
      </c>
      <c r="AJ49">
        <v>0</v>
      </c>
      <c r="AK49">
        <v>55.190640999999999</v>
      </c>
      <c r="AL49">
        <v>83.082999999999998</v>
      </c>
      <c r="AM49">
        <v>11.081630000000001</v>
      </c>
      <c r="AN49">
        <v>0</v>
      </c>
      <c r="AO49">
        <v>21.814800000000002</v>
      </c>
      <c r="AP49">
        <v>7.6859999999999999</v>
      </c>
      <c r="AQ49">
        <v>0</v>
      </c>
      <c r="AR49">
        <v>46.368000000000002</v>
      </c>
      <c r="AS49">
        <v>33.873497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2.1844579999999998</v>
      </c>
      <c r="AZ49">
        <v>1.2145600000000001</v>
      </c>
      <c r="BA49">
        <v>1.3512299999999999</v>
      </c>
      <c r="BB49">
        <v>1.4417500000000001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3538.1557330000005</v>
      </c>
    </row>
    <row r="50" spans="1:117">
      <c r="A50" t="s">
        <v>92</v>
      </c>
      <c r="B50">
        <v>0</v>
      </c>
      <c r="C50">
        <v>0</v>
      </c>
      <c r="D50">
        <v>37.956654999999998</v>
      </c>
      <c r="E50">
        <v>0</v>
      </c>
      <c r="F50">
        <v>0</v>
      </c>
      <c r="G50">
        <v>66.809428999999994</v>
      </c>
      <c r="H50">
        <v>0</v>
      </c>
      <c r="I50">
        <v>0</v>
      </c>
      <c r="J50">
        <v>83.849665999999999</v>
      </c>
      <c r="K50">
        <v>688.24901399999999</v>
      </c>
      <c r="L50">
        <v>657.89409000000001</v>
      </c>
      <c r="M50">
        <v>93.324174999999997</v>
      </c>
      <c r="N50">
        <v>119.5917</v>
      </c>
      <c r="O50">
        <v>125.29529100000001</v>
      </c>
      <c r="P50">
        <v>142.00325599999999</v>
      </c>
      <c r="Q50">
        <v>20.755001</v>
      </c>
      <c r="R50">
        <v>43.050736999999998</v>
      </c>
      <c r="S50">
        <v>26.717787000000001</v>
      </c>
      <c r="T50">
        <v>0.81483300000000003</v>
      </c>
      <c r="U50">
        <v>418.77</v>
      </c>
      <c r="V50">
        <v>20.731850000000001</v>
      </c>
      <c r="W50">
        <v>43.097000000000001</v>
      </c>
      <c r="X50">
        <v>147.515625</v>
      </c>
      <c r="Y50">
        <v>0</v>
      </c>
      <c r="Z50">
        <v>13.1076</v>
      </c>
      <c r="AA50">
        <v>42.14808</v>
      </c>
      <c r="AB50">
        <v>41.864567000000001</v>
      </c>
      <c r="AC50">
        <v>30.573592999999999</v>
      </c>
      <c r="AD50">
        <v>28.714950999999999</v>
      </c>
      <c r="AE50">
        <v>51.987209</v>
      </c>
      <c r="AF50">
        <v>8.4434509999999996</v>
      </c>
      <c r="AG50">
        <v>40.080227000000001</v>
      </c>
      <c r="AH50">
        <v>118.89858</v>
      </c>
      <c r="AI50">
        <v>0</v>
      </c>
      <c r="AJ50">
        <v>0</v>
      </c>
      <c r="AK50">
        <v>55.190640999999999</v>
      </c>
      <c r="AL50">
        <v>83.082999999999998</v>
      </c>
      <c r="AM50">
        <v>5.5408150000000003</v>
      </c>
      <c r="AN50">
        <v>0</v>
      </c>
      <c r="AO50">
        <v>21.814800000000002</v>
      </c>
      <c r="AP50">
        <v>7.6859999999999999</v>
      </c>
      <c r="AQ50">
        <v>0</v>
      </c>
      <c r="AR50">
        <v>46.368000000000002</v>
      </c>
      <c r="AS50">
        <v>33.873497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2.1844579999999998</v>
      </c>
      <c r="AZ50">
        <v>1.2145600000000001</v>
      </c>
      <c r="BA50">
        <v>1.3512299999999999</v>
      </c>
      <c r="BB50">
        <v>1.4417500000000001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3532.6149180000002</v>
      </c>
    </row>
    <row r="51" spans="1:117">
      <c r="A51" t="s">
        <v>93</v>
      </c>
      <c r="B51">
        <v>0</v>
      </c>
      <c r="C51">
        <v>0</v>
      </c>
      <c r="D51">
        <v>36.840282999999999</v>
      </c>
      <c r="E51">
        <v>0</v>
      </c>
      <c r="F51">
        <v>0</v>
      </c>
      <c r="G51">
        <v>66.809428999999994</v>
      </c>
      <c r="H51">
        <v>0</v>
      </c>
      <c r="I51">
        <v>0</v>
      </c>
      <c r="J51">
        <v>83.849665999999999</v>
      </c>
      <c r="K51">
        <v>688.24901399999999</v>
      </c>
      <c r="L51">
        <v>657.89409000000001</v>
      </c>
      <c r="M51">
        <v>93.324174999999997</v>
      </c>
      <c r="N51">
        <v>119.5917</v>
      </c>
      <c r="O51">
        <v>125.29529100000001</v>
      </c>
      <c r="P51">
        <v>142.00325599999999</v>
      </c>
      <c r="Q51">
        <v>20.755001</v>
      </c>
      <c r="R51">
        <v>43.050736999999998</v>
      </c>
      <c r="S51">
        <v>26.717787000000001</v>
      </c>
      <c r="T51">
        <v>0.81483300000000003</v>
      </c>
      <c r="U51">
        <v>418.77</v>
      </c>
      <c r="V51">
        <v>20.731850000000001</v>
      </c>
      <c r="W51">
        <v>43.097000000000001</v>
      </c>
      <c r="X51">
        <v>147.515625</v>
      </c>
      <c r="Y51">
        <v>0</v>
      </c>
      <c r="Z51">
        <v>13.1076</v>
      </c>
      <c r="AA51">
        <v>42.14808</v>
      </c>
      <c r="AB51">
        <v>41.864567000000001</v>
      </c>
      <c r="AC51">
        <v>30.573592999999999</v>
      </c>
      <c r="AD51">
        <v>19.143301000000001</v>
      </c>
      <c r="AE51">
        <v>51.987209</v>
      </c>
      <c r="AF51">
        <v>8.4434509999999996</v>
      </c>
      <c r="AG51">
        <v>40.080227000000001</v>
      </c>
      <c r="AH51">
        <v>118.89858</v>
      </c>
      <c r="AI51">
        <v>0</v>
      </c>
      <c r="AJ51">
        <v>0</v>
      </c>
      <c r="AK51">
        <v>55.190640999999999</v>
      </c>
      <c r="AL51">
        <v>81.921000000000006</v>
      </c>
      <c r="AM51">
        <v>0</v>
      </c>
      <c r="AN51">
        <v>0</v>
      </c>
      <c r="AO51">
        <v>21.814800000000002</v>
      </c>
      <c r="AP51">
        <v>8.9670000000000005</v>
      </c>
      <c r="AQ51">
        <v>0</v>
      </c>
      <c r="AR51">
        <v>46.368000000000002</v>
      </c>
      <c r="AS51">
        <v>33.873497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2.1844579999999998</v>
      </c>
      <c r="AZ51">
        <v>1.2145600000000001</v>
      </c>
      <c r="BA51">
        <v>1.3512299999999999</v>
      </c>
      <c r="BB51">
        <v>1.4417500000000001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3516.5050810000002</v>
      </c>
    </row>
    <row r="52" spans="1:117">
      <c r="A52" t="s">
        <v>94</v>
      </c>
      <c r="B52">
        <v>0</v>
      </c>
      <c r="C52">
        <v>0</v>
      </c>
      <c r="D52">
        <v>36.840282999999999</v>
      </c>
      <c r="E52">
        <v>0</v>
      </c>
      <c r="F52">
        <v>0</v>
      </c>
      <c r="G52">
        <v>66.809428999999994</v>
      </c>
      <c r="H52">
        <v>0</v>
      </c>
      <c r="I52">
        <v>0</v>
      </c>
      <c r="J52">
        <v>83.849665999999999</v>
      </c>
      <c r="K52">
        <v>688.24901399999999</v>
      </c>
      <c r="L52">
        <v>657.89409000000001</v>
      </c>
      <c r="M52">
        <v>93.324174999999997</v>
      </c>
      <c r="N52">
        <v>119.5917</v>
      </c>
      <c r="O52">
        <v>125.29529100000001</v>
      </c>
      <c r="P52">
        <v>142.00325599999999</v>
      </c>
      <c r="Q52">
        <v>20.755001</v>
      </c>
      <c r="R52">
        <v>43.050736999999998</v>
      </c>
      <c r="S52">
        <v>26.717787000000001</v>
      </c>
      <c r="T52">
        <v>0.81483300000000003</v>
      </c>
      <c r="U52">
        <v>418.77</v>
      </c>
      <c r="V52">
        <v>20.731850000000001</v>
      </c>
      <c r="W52">
        <v>43.097000000000001</v>
      </c>
      <c r="X52">
        <v>147.515625</v>
      </c>
      <c r="Y52">
        <v>0</v>
      </c>
      <c r="Z52">
        <v>13.1076</v>
      </c>
      <c r="AA52">
        <v>42.14808</v>
      </c>
      <c r="AB52">
        <v>41.864567000000001</v>
      </c>
      <c r="AC52">
        <v>30.573592999999999</v>
      </c>
      <c r="AD52">
        <v>19.143301000000001</v>
      </c>
      <c r="AE52">
        <v>51.987209</v>
      </c>
      <c r="AF52">
        <v>8.4434509999999996</v>
      </c>
      <c r="AG52">
        <v>40.080227000000001</v>
      </c>
      <c r="AH52">
        <v>118.89858</v>
      </c>
      <c r="AI52">
        <v>0</v>
      </c>
      <c r="AJ52">
        <v>0</v>
      </c>
      <c r="AK52">
        <v>55.190640999999999</v>
      </c>
      <c r="AL52">
        <v>81.921000000000006</v>
      </c>
      <c r="AM52">
        <v>0</v>
      </c>
      <c r="AN52">
        <v>0</v>
      </c>
      <c r="AO52">
        <v>21.814800000000002</v>
      </c>
      <c r="AP52">
        <v>8.9670000000000005</v>
      </c>
      <c r="AQ52">
        <v>0</v>
      </c>
      <c r="AR52">
        <v>46.368000000000002</v>
      </c>
      <c r="AS52">
        <v>33.873497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2.1844579999999998</v>
      </c>
      <c r="AZ52">
        <v>1.2145600000000001</v>
      </c>
      <c r="BA52">
        <v>1.3512299999999999</v>
      </c>
      <c r="BB52">
        <v>1.4417500000000001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3516.5050810000002</v>
      </c>
    </row>
    <row r="53" spans="1:117">
      <c r="A53" t="s">
        <v>95</v>
      </c>
      <c r="B53">
        <v>0</v>
      </c>
      <c r="C53">
        <v>0</v>
      </c>
      <c r="D53">
        <v>36.840282999999999</v>
      </c>
      <c r="E53">
        <v>0</v>
      </c>
      <c r="F53">
        <v>0</v>
      </c>
      <c r="G53">
        <v>66.809428999999994</v>
      </c>
      <c r="H53">
        <v>0</v>
      </c>
      <c r="I53">
        <v>0</v>
      </c>
      <c r="J53">
        <v>83.849665999999999</v>
      </c>
      <c r="K53">
        <v>688.24901399999999</v>
      </c>
      <c r="L53">
        <v>657.89409000000001</v>
      </c>
      <c r="M53">
        <v>93.324174999999997</v>
      </c>
      <c r="N53">
        <v>119.5917</v>
      </c>
      <c r="O53">
        <v>125.29529100000001</v>
      </c>
      <c r="P53">
        <v>142.00325599999999</v>
      </c>
      <c r="Q53">
        <v>20.755001</v>
      </c>
      <c r="R53">
        <v>43.050736999999998</v>
      </c>
      <c r="S53">
        <v>26.717787000000001</v>
      </c>
      <c r="T53">
        <v>0.81483300000000003</v>
      </c>
      <c r="U53">
        <v>418.77</v>
      </c>
      <c r="V53">
        <v>20.731850000000001</v>
      </c>
      <c r="W53">
        <v>43.097000000000001</v>
      </c>
      <c r="X53">
        <v>147.515625</v>
      </c>
      <c r="Y53">
        <v>0</v>
      </c>
      <c r="Z53">
        <v>6.5537999999999998</v>
      </c>
      <c r="AA53">
        <v>42.14808</v>
      </c>
      <c r="AB53">
        <v>41.864567000000001</v>
      </c>
      <c r="AC53">
        <v>30.573592999999999</v>
      </c>
      <c r="AD53">
        <v>19.143301000000001</v>
      </c>
      <c r="AE53">
        <v>51.987209</v>
      </c>
      <c r="AF53">
        <v>8.4434509999999996</v>
      </c>
      <c r="AG53">
        <v>40.080227000000001</v>
      </c>
      <c r="AH53">
        <v>79.265720000000002</v>
      </c>
      <c r="AI53">
        <v>0</v>
      </c>
      <c r="AJ53">
        <v>0</v>
      </c>
      <c r="AK53">
        <v>55.190640999999999</v>
      </c>
      <c r="AL53">
        <v>81.921000000000006</v>
      </c>
      <c r="AM53">
        <v>0</v>
      </c>
      <c r="AN53">
        <v>0</v>
      </c>
      <c r="AO53">
        <v>21.814800000000002</v>
      </c>
      <c r="AP53">
        <v>8.9670000000000005</v>
      </c>
      <c r="AQ53">
        <v>0</v>
      </c>
      <c r="AR53">
        <v>47.472000000000001</v>
      </c>
      <c r="AS53">
        <v>33.873497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2.1844579999999998</v>
      </c>
      <c r="AZ53">
        <v>1.2145600000000001</v>
      </c>
      <c r="BA53">
        <v>0.899474</v>
      </c>
      <c r="BB53">
        <v>1.4417500000000001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3470.9706650000003</v>
      </c>
    </row>
    <row r="54" spans="1:117">
      <c r="A54" t="s">
        <v>96</v>
      </c>
      <c r="B54">
        <v>0</v>
      </c>
      <c r="C54">
        <v>0</v>
      </c>
      <c r="D54">
        <v>36.840282999999999</v>
      </c>
      <c r="E54">
        <v>0</v>
      </c>
      <c r="F54">
        <v>0</v>
      </c>
      <c r="G54">
        <v>66.809428999999994</v>
      </c>
      <c r="H54">
        <v>0</v>
      </c>
      <c r="I54">
        <v>0</v>
      </c>
      <c r="J54">
        <v>83.849665999999999</v>
      </c>
      <c r="K54">
        <v>688.24901399999999</v>
      </c>
      <c r="L54">
        <v>657.89409000000001</v>
      </c>
      <c r="M54">
        <v>93.324174999999997</v>
      </c>
      <c r="N54">
        <v>119.5917</v>
      </c>
      <c r="O54">
        <v>125.29529100000001</v>
      </c>
      <c r="P54">
        <v>142.00325599999999</v>
      </c>
      <c r="Q54">
        <v>20.755001</v>
      </c>
      <c r="R54">
        <v>43.050736999999998</v>
      </c>
      <c r="S54">
        <v>26.717787000000001</v>
      </c>
      <c r="T54">
        <v>0.81483300000000003</v>
      </c>
      <c r="U54">
        <v>418.77</v>
      </c>
      <c r="V54">
        <v>20.731850000000001</v>
      </c>
      <c r="W54">
        <v>43.097000000000001</v>
      </c>
      <c r="X54">
        <v>147.515625</v>
      </c>
      <c r="Y54">
        <v>0</v>
      </c>
      <c r="Z54">
        <v>6.5537999999999998</v>
      </c>
      <c r="AA54">
        <v>42.14808</v>
      </c>
      <c r="AB54">
        <v>41.864567000000001</v>
      </c>
      <c r="AC54">
        <v>30.573592999999999</v>
      </c>
      <c r="AD54">
        <v>19.143301000000001</v>
      </c>
      <c r="AE54">
        <v>51.987209</v>
      </c>
      <c r="AF54">
        <v>8.4434509999999996</v>
      </c>
      <c r="AG54">
        <v>40.080227000000001</v>
      </c>
      <c r="AH54">
        <v>79.265720000000002</v>
      </c>
      <c r="AI54">
        <v>0</v>
      </c>
      <c r="AJ54">
        <v>0</v>
      </c>
      <c r="AK54">
        <v>55.190640999999999</v>
      </c>
      <c r="AL54">
        <v>81.921000000000006</v>
      </c>
      <c r="AM54">
        <v>0</v>
      </c>
      <c r="AN54">
        <v>0</v>
      </c>
      <c r="AO54">
        <v>21.814800000000002</v>
      </c>
      <c r="AP54">
        <v>8.9670000000000005</v>
      </c>
      <c r="AQ54">
        <v>0</v>
      </c>
      <c r="AR54">
        <v>47.472000000000001</v>
      </c>
      <c r="AS54">
        <v>33.873497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2.1844579999999998</v>
      </c>
      <c r="AZ54">
        <v>1.2145600000000001</v>
      </c>
      <c r="BA54">
        <v>0.899474</v>
      </c>
      <c r="BB54">
        <v>1.4417500000000001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3470.9706650000003</v>
      </c>
    </row>
    <row r="55" spans="1:117">
      <c r="A55" t="s">
        <v>97</v>
      </c>
      <c r="B55">
        <v>0</v>
      </c>
      <c r="C55">
        <v>0</v>
      </c>
      <c r="D55">
        <v>36.840282999999999</v>
      </c>
      <c r="E55">
        <v>0</v>
      </c>
      <c r="F55">
        <v>0</v>
      </c>
      <c r="G55">
        <v>66.809428999999994</v>
      </c>
      <c r="H55">
        <v>0</v>
      </c>
      <c r="I55">
        <v>0</v>
      </c>
      <c r="J55">
        <v>83.849665999999999</v>
      </c>
      <c r="K55">
        <v>688.24901399999999</v>
      </c>
      <c r="L55">
        <v>657.89409000000001</v>
      </c>
      <c r="M55">
        <v>93.324174999999997</v>
      </c>
      <c r="N55">
        <v>119.5917</v>
      </c>
      <c r="O55">
        <v>125.29529100000001</v>
      </c>
      <c r="P55">
        <v>142.00325599999999</v>
      </c>
      <c r="Q55">
        <v>20.755001</v>
      </c>
      <c r="R55">
        <v>43.050736999999998</v>
      </c>
      <c r="S55">
        <v>26.717787000000001</v>
      </c>
      <c r="T55">
        <v>0.81483300000000003</v>
      </c>
      <c r="U55">
        <v>418.77</v>
      </c>
      <c r="V55">
        <v>20.731850000000001</v>
      </c>
      <c r="W55">
        <v>43.097000000000001</v>
      </c>
      <c r="X55">
        <v>147.515625</v>
      </c>
      <c r="Y55">
        <v>0</v>
      </c>
      <c r="Z55">
        <v>6.5537999999999998</v>
      </c>
      <c r="AA55">
        <v>42.14808</v>
      </c>
      <c r="AB55">
        <v>41.864567000000001</v>
      </c>
      <c r="AC55">
        <v>30.573592999999999</v>
      </c>
      <c r="AD55">
        <v>19.143301000000001</v>
      </c>
      <c r="AE55">
        <v>51.987209</v>
      </c>
      <c r="AF55">
        <v>8.4434509999999996</v>
      </c>
      <c r="AG55">
        <v>40.080227000000001</v>
      </c>
      <c r="AH55">
        <v>79.265720000000002</v>
      </c>
      <c r="AI55">
        <v>0</v>
      </c>
      <c r="AJ55">
        <v>0</v>
      </c>
      <c r="AK55">
        <v>55.190640999999999</v>
      </c>
      <c r="AL55">
        <v>81.921000000000006</v>
      </c>
      <c r="AM55">
        <v>0</v>
      </c>
      <c r="AN55">
        <v>0</v>
      </c>
      <c r="AO55">
        <v>21.814800000000002</v>
      </c>
      <c r="AP55">
        <v>8.9670000000000005</v>
      </c>
      <c r="AQ55">
        <v>0</v>
      </c>
      <c r="AR55">
        <v>51.887999999999998</v>
      </c>
      <c r="AS55">
        <v>33.873497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2.1844579999999998</v>
      </c>
      <c r="AZ55">
        <v>1.2145600000000001</v>
      </c>
      <c r="BA55">
        <v>0.899474</v>
      </c>
      <c r="BB55">
        <v>1.4417500000000001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3475.386665</v>
      </c>
    </row>
    <row r="56" spans="1:117">
      <c r="A56" t="s">
        <v>98</v>
      </c>
      <c r="B56">
        <v>0</v>
      </c>
      <c r="C56">
        <v>0</v>
      </c>
      <c r="D56">
        <v>36.840282999999999</v>
      </c>
      <c r="E56">
        <v>0</v>
      </c>
      <c r="F56">
        <v>0</v>
      </c>
      <c r="G56">
        <v>66.809428999999994</v>
      </c>
      <c r="H56">
        <v>0</v>
      </c>
      <c r="I56">
        <v>0</v>
      </c>
      <c r="J56">
        <v>83.849665999999999</v>
      </c>
      <c r="K56">
        <v>688.24901399999999</v>
      </c>
      <c r="L56">
        <v>657.89409000000001</v>
      </c>
      <c r="M56">
        <v>93.324174999999997</v>
      </c>
      <c r="N56">
        <v>119.5917</v>
      </c>
      <c r="O56">
        <v>125.29529100000001</v>
      </c>
      <c r="P56">
        <v>142.00325599999999</v>
      </c>
      <c r="Q56">
        <v>20.755001</v>
      </c>
      <c r="R56">
        <v>43.050736999999998</v>
      </c>
      <c r="S56">
        <v>26.717787000000001</v>
      </c>
      <c r="T56">
        <v>0.81483300000000003</v>
      </c>
      <c r="U56">
        <v>418.77</v>
      </c>
      <c r="V56">
        <v>20.731850000000001</v>
      </c>
      <c r="W56">
        <v>43.097000000000001</v>
      </c>
      <c r="X56">
        <v>147.515625</v>
      </c>
      <c r="Y56">
        <v>0</v>
      </c>
      <c r="Z56">
        <v>6.5537999999999998</v>
      </c>
      <c r="AA56">
        <v>42.14808</v>
      </c>
      <c r="AB56">
        <v>41.864567000000001</v>
      </c>
      <c r="AC56">
        <v>30.573592999999999</v>
      </c>
      <c r="AD56">
        <v>19.143301000000001</v>
      </c>
      <c r="AE56">
        <v>51.987209</v>
      </c>
      <c r="AF56">
        <v>8.4434509999999996</v>
      </c>
      <c r="AG56">
        <v>40.080227000000001</v>
      </c>
      <c r="AH56">
        <v>79.265720000000002</v>
      </c>
      <c r="AI56">
        <v>0</v>
      </c>
      <c r="AJ56">
        <v>0</v>
      </c>
      <c r="AK56">
        <v>55.190640999999999</v>
      </c>
      <c r="AL56">
        <v>81.921000000000006</v>
      </c>
      <c r="AM56">
        <v>0</v>
      </c>
      <c r="AN56">
        <v>0</v>
      </c>
      <c r="AO56">
        <v>21.814800000000002</v>
      </c>
      <c r="AP56">
        <v>8.9670000000000005</v>
      </c>
      <c r="AQ56">
        <v>0</v>
      </c>
      <c r="AR56">
        <v>51.887999999999998</v>
      </c>
      <c r="AS56">
        <v>33.873497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2.1844579999999998</v>
      </c>
      <c r="AZ56">
        <v>1.2145600000000001</v>
      </c>
      <c r="BA56">
        <v>0.899474</v>
      </c>
      <c r="BB56">
        <v>1.4417500000000001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3475.386665</v>
      </c>
    </row>
    <row r="57" spans="1:117">
      <c r="A57" t="s">
        <v>99</v>
      </c>
      <c r="B57">
        <v>0</v>
      </c>
      <c r="C57">
        <v>0</v>
      </c>
      <c r="D57">
        <v>36.840282999999999</v>
      </c>
      <c r="E57">
        <v>0</v>
      </c>
      <c r="F57">
        <v>0</v>
      </c>
      <c r="G57">
        <v>66.809428999999994</v>
      </c>
      <c r="H57">
        <v>0</v>
      </c>
      <c r="I57">
        <v>0</v>
      </c>
      <c r="J57">
        <v>83.849665999999999</v>
      </c>
      <c r="K57">
        <v>688.24901399999999</v>
      </c>
      <c r="L57">
        <v>657.89409000000001</v>
      </c>
      <c r="M57">
        <v>93.324174999999997</v>
      </c>
      <c r="N57">
        <v>119.5917</v>
      </c>
      <c r="O57">
        <v>125.29529100000001</v>
      </c>
      <c r="P57">
        <v>142.00325599999999</v>
      </c>
      <c r="Q57">
        <v>20.755001</v>
      </c>
      <c r="R57">
        <v>43.050736999999998</v>
      </c>
      <c r="S57">
        <v>26.717787000000001</v>
      </c>
      <c r="T57">
        <v>0.81483300000000003</v>
      </c>
      <c r="U57">
        <v>418.77</v>
      </c>
      <c r="V57">
        <v>20.731850000000001</v>
      </c>
      <c r="W57">
        <v>43.097000000000001</v>
      </c>
      <c r="X57">
        <v>147.515625</v>
      </c>
      <c r="Y57">
        <v>0</v>
      </c>
      <c r="Z57">
        <v>6.5537999999999998</v>
      </c>
      <c r="AA57">
        <v>42.14808</v>
      </c>
      <c r="AB57">
        <v>41.864567000000001</v>
      </c>
      <c r="AC57">
        <v>30.573592999999999</v>
      </c>
      <c r="AD57">
        <v>19.143301000000001</v>
      </c>
      <c r="AE57">
        <v>51.987209</v>
      </c>
      <c r="AF57">
        <v>8.4434509999999996</v>
      </c>
      <c r="AG57">
        <v>40.080227000000001</v>
      </c>
      <c r="AH57">
        <v>79.265720000000002</v>
      </c>
      <c r="AI57">
        <v>0</v>
      </c>
      <c r="AJ57">
        <v>0</v>
      </c>
      <c r="AK57">
        <v>55.190640999999999</v>
      </c>
      <c r="AL57">
        <v>81.921000000000006</v>
      </c>
      <c r="AM57">
        <v>0</v>
      </c>
      <c r="AN57">
        <v>0</v>
      </c>
      <c r="AO57">
        <v>21.814800000000002</v>
      </c>
      <c r="AP57">
        <v>8.9670000000000005</v>
      </c>
      <c r="AQ57">
        <v>0</v>
      </c>
      <c r="AR57">
        <v>47.472000000000001</v>
      </c>
      <c r="AS57">
        <v>33.873497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2.1844579999999998</v>
      </c>
      <c r="AZ57">
        <v>1.2145600000000001</v>
      </c>
      <c r="BA57">
        <v>0.899474</v>
      </c>
      <c r="BB57">
        <v>1.4417500000000001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3470.9706650000003</v>
      </c>
    </row>
    <row r="58" spans="1:117">
      <c r="A58" t="s">
        <v>100</v>
      </c>
      <c r="B58">
        <v>0</v>
      </c>
      <c r="C58">
        <v>0</v>
      </c>
      <c r="D58">
        <v>36.840282999999999</v>
      </c>
      <c r="E58">
        <v>0</v>
      </c>
      <c r="F58">
        <v>0</v>
      </c>
      <c r="G58">
        <v>66.809428999999994</v>
      </c>
      <c r="H58">
        <v>0</v>
      </c>
      <c r="I58">
        <v>0</v>
      </c>
      <c r="J58">
        <v>83.849665999999999</v>
      </c>
      <c r="K58">
        <v>688.24901399999999</v>
      </c>
      <c r="L58">
        <v>657.89409000000001</v>
      </c>
      <c r="M58">
        <v>93.324174999999997</v>
      </c>
      <c r="N58">
        <v>119.5917</v>
      </c>
      <c r="O58">
        <v>125.29529100000001</v>
      </c>
      <c r="P58">
        <v>142.00325599999999</v>
      </c>
      <c r="Q58">
        <v>20.755001</v>
      </c>
      <c r="R58">
        <v>43.050736999999998</v>
      </c>
      <c r="S58">
        <v>26.717787000000001</v>
      </c>
      <c r="T58">
        <v>0.81483300000000003</v>
      </c>
      <c r="U58">
        <v>418.77</v>
      </c>
      <c r="V58">
        <v>20.731850000000001</v>
      </c>
      <c r="W58">
        <v>43.097000000000001</v>
      </c>
      <c r="X58">
        <v>147.515625</v>
      </c>
      <c r="Y58">
        <v>0</v>
      </c>
      <c r="Z58">
        <v>6.5537999999999998</v>
      </c>
      <c r="AA58">
        <v>42.14808</v>
      </c>
      <c r="AB58">
        <v>41.864567000000001</v>
      </c>
      <c r="AC58">
        <v>30.573592999999999</v>
      </c>
      <c r="AD58">
        <v>19.143301000000001</v>
      </c>
      <c r="AE58">
        <v>51.987209</v>
      </c>
      <c r="AF58">
        <v>8.4434509999999996</v>
      </c>
      <c r="AG58">
        <v>40.080227000000001</v>
      </c>
      <c r="AH58">
        <v>79.265720000000002</v>
      </c>
      <c r="AI58">
        <v>0</v>
      </c>
      <c r="AJ58">
        <v>0</v>
      </c>
      <c r="AK58">
        <v>55.190640999999999</v>
      </c>
      <c r="AL58">
        <v>81.921000000000006</v>
      </c>
      <c r="AM58">
        <v>0</v>
      </c>
      <c r="AN58">
        <v>0</v>
      </c>
      <c r="AO58">
        <v>21.814800000000002</v>
      </c>
      <c r="AP58">
        <v>8.9670000000000005</v>
      </c>
      <c r="AQ58">
        <v>0</v>
      </c>
      <c r="AR58">
        <v>47.472000000000001</v>
      </c>
      <c r="AS58">
        <v>33.873497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2.1844579999999998</v>
      </c>
      <c r="AZ58">
        <v>1.2145600000000001</v>
      </c>
      <c r="BA58">
        <v>0.899474</v>
      </c>
      <c r="BB58">
        <v>1.4417500000000001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3470.9706650000003</v>
      </c>
    </row>
    <row r="59" spans="1:117">
      <c r="A59" t="s">
        <v>101</v>
      </c>
      <c r="B59">
        <v>0</v>
      </c>
      <c r="C59">
        <v>0</v>
      </c>
      <c r="D59">
        <v>35.723911000000001</v>
      </c>
      <c r="E59">
        <v>0</v>
      </c>
      <c r="F59">
        <v>0</v>
      </c>
      <c r="G59">
        <v>66.809428999999994</v>
      </c>
      <c r="H59">
        <v>0</v>
      </c>
      <c r="I59">
        <v>0</v>
      </c>
      <c r="J59">
        <v>83.849665999999999</v>
      </c>
      <c r="K59">
        <v>688.24901399999999</v>
      </c>
      <c r="L59">
        <v>657.89409000000001</v>
      </c>
      <c r="M59">
        <v>93.324174999999997</v>
      </c>
      <c r="N59">
        <v>119.5917</v>
      </c>
      <c r="O59">
        <v>125.29529100000001</v>
      </c>
      <c r="P59">
        <v>142.00325599999999</v>
      </c>
      <c r="Q59">
        <v>20.755001</v>
      </c>
      <c r="R59">
        <v>43.050736999999998</v>
      </c>
      <c r="S59">
        <v>26.717787000000001</v>
      </c>
      <c r="T59">
        <v>0.81483300000000003</v>
      </c>
      <c r="U59">
        <v>418.77</v>
      </c>
      <c r="V59">
        <v>20.731850000000001</v>
      </c>
      <c r="W59">
        <v>42.186500000000002</v>
      </c>
      <c r="X59">
        <v>147.515625</v>
      </c>
      <c r="Y59">
        <v>0</v>
      </c>
      <c r="Z59">
        <v>6.5537999999999998</v>
      </c>
      <c r="AA59">
        <v>42.14808</v>
      </c>
      <c r="AB59">
        <v>41.864567000000001</v>
      </c>
      <c r="AC59">
        <v>30.573592999999999</v>
      </c>
      <c r="AD59">
        <v>19.143301000000001</v>
      </c>
      <c r="AE59">
        <v>51.987209</v>
      </c>
      <c r="AF59">
        <v>8.4434509999999996</v>
      </c>
      <c r="AG59">
        <v>40.080227000000001</v>
      </c>
      <c r="AH59">
        <v>79.265720000000002</v>
      </c>
      <c r="AI59">
        <v>0</v>
      </c>
      <c r="AJ59">
        <v>0</v>
      </c>
      <c r="AK59">
        <v>55.190640999999999</v>
      </c>
      <c r="AL59">
        <v>81.921000000000006</v>
      </c>
      <c r="AM59">
        <v>0</v>
      </c>
      <c r="AN59">
        <v>0</v>
      </c>
      <c r="AO59">
        <v>21.814800000000002</v>
      </c>
      <c r="AP59">
        <v>8.9670000000000005</v>
      </c>
      <c r="AQ59">
        <v>17.246441000000001</v>
      </c>
      <c r="AR59">
        <v>35.328000000000003</v>
      </c>
      <c r="AS59">
        <v>33.873497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2.1844579999999998</v>
      </c>
      <c r="AZ59">
        <v>1.8218399999999999</v>
      </c>
      <c r="BA59">
        <v>0.899474</v>
      </c>
      <c r="BB59">
        <v>1.4417500000000001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3474.6535139999996</v>
      </c>
    </row>
    <row r="60" spans="1:117">
      <c r="A60" t="s">
        <v>102</v>
      </c>
      <c r="B60">
        <v>0</v>
      </c>
      <c r="C60">
        <v>0</v>
      </c>
      <c r="D60">
        <v>35.723911000000001</v>
      </c>
      <c r="E60">
        <v>0</v>
      </c>
      <c r="F60">
        <v>0</v>
      </c>
      <c r="G60">
        <v>66.809428999999994</v>
      </c>
      <c r="H60">
        <v>0</v>
      </c>
      <c r="I60">
        <v>0</v>
      </c>
      <c r="J60">
        <v>83.849665999999999</v>
      </c>
      <c r="K60">
        <v>688.24901399999999</v>
      </c>
      <c r="L60">
        <v>657.89409000000001</v>
      </c>
      <c r="M60">
        <v>93.324174999999997</v>
      </c>
      <c r="N60">
        <v>119.5917</v>
      </c>
      <c r="O60">
        <v>125.29529100000001</v>
      </c>
      <c r="P60">
        <v>142.00325599999999</v>
      </c>
      <c r="Q60">
        <v>20.755001</v>
      </c>
      <c r="R60">
        <v>43.050736999999998</v>
      </c>
      <c r="S60">
        <v>26.717787000000001</v>
      </c>
      <c r="T60">
        <v>0.81483300000000003</v>
      </c>
      <c r="U60">
        <v>418.77</v>
      </c>
      <c r="V60">
        <v>20.731850000000001</v>
      </c>
      <c r="W60">
        <v>42.186500000000002</v>
      </c>
      <c r="X60">
        <v>147.515625</v>
      </c>
      <c r="Y60">
        <v>0</v>
      </c>
      <c r="Z60">
        <v>6.5537999999999998</v>
      </c>
      <c r="AA60">
        <v>42.14808</v>
      </c>
      <c r="AB60">
        <v>41.864567000000001</v>
      </c>
      <c r="AC60">
        <v>30.573592999999999</v>
      </c>
      <c r="AD60">
        <v>19.143301000000001</v>
      </c>
      <c r="AE60">
        <v>51.987209</v>
      </c>
      <c r="AF60">
        <v>8.4434509999999996</v>
      </c>
      <c r="AG60">
        <v>40.080227000000001</v>
      </c>
      <c r="AH60">
        <v>79.265720000000002</v>
      </c>
      <c r="AI60">
        <v>0</v>
      </c>
      <c r="AJ60">
        <v>0</v>
      </c>
      <c r="AK60">
        <v>55.190640999999999</v>
      </c>
      <c r="AL60">
        <v>81.921000000000006</v>
      </c>
      <c r="AM60">
        <v>0</v>
      </c>
      <c r="AN60">
        <v>0</v>
      </c>
      <c r="AO60">
        <v>21.814800000000002</v>
      </c>
      <c r="AP60">
        <v>8.9670000000000005</v>
      </c>
      <c r="AQ60">
        <v>25.869661000000001</v>
      </c>
      <c r="AR60">
        <v>35.328000000000003</v>
      </c>
      <c r="AS60">
        <v>33.873497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2.1844579999999998</v>
      </c>
      <c r="AZ60">
        <v>2.0242659999999999</v>
      </c>
      <c r="BA60">
        <v>0.899474</v>
      </c>
      <c r="BB60">
        <v>1.4417500000000001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3483.4791599999999</v>
      </c>
    </row>
    <row r="61" spans="1:117">
      <c r="A61" t="s">
        <v>103</v>
      </c>
      <c r="B61">
        <v>0</v>
      </c>
      <c r="C61">
        <v>0</v>
      </c>
      <c r="D61">
        <v>35.723911000000001</v>
      </c>
      <c r="E61">
        <v>0</v>
      </c>
      <c r="F61">
        <v>0</v>
      </c>
      <c r="G61">
        <v>66.809428999999994</v>
      </c>
      <c r="H61">
        <v>0</v>
      </c>
      <c r="I61">
        <v>0</v>
      </c>
      <c r="J61">
        <v>83.849665999999999</v>
      </c>
      <c r="K61">
        <v>688.24901399999999</v>
      </c>
      <c r="L61">
        <v>657.89409000000001</v>
      </c>
      <c r="M61">
        <v>93.324174999999997</v>
      </c>
      <c r="N61">
        <v>119.5917</v>
      </c>
      <c r="O61">
        <v>125.29529100000001</v>
      </c>
      <c r="P61">
        <v>142.00325599999999</v>
      </c>
      <c r="Q61">
        <v>20.755001</v>
      </c>
      <c r="R61">
        <v>43.050736999999998</v>
      </c>
      <c r="S61">
        <v>26.717787000000001</v>
      </c>
      <c r="T61">
        <v>0.81483300000000003</v>
      </c>
      <c r="U61">
        <v>418.77</v>
      </c>
      <c r="V61">
        <v>20.731850000000001</v>
      </c>
      <c r="W61">
        <v>42.186500000000002</v>
      </c>
      <c r="X61">
        <v>147.515625</v>
      </c>
      <c r="Y61">
        <v>0</v>
      </c>
      <c r="Z61">
        <v>6.5537999999999998</v>
      </c>
      <c r="AA61">
        <v>42.14808</v>
      </c>
      <c r="AB61">
        <v>41.864567000000001</v>
      </c>
      <c r="AC61">
        <v>30.573592999999999</v>
      </c>
      <c r="AD61">
        <v>19.143301000000001</v>
      </c>
      <c r="AE61">
        <v>34.539408999999999</v>
      </c>
      <c r="AF61">
        <v>8.4434509999999996</v>
      </c>
      <c r="AG61">
        <v>40.080227000000001</v>
      </c>
      <c r="AH61">
        <v>79.265720000000002</v>
      </c>
      <c r="AI61">
        <v>0</v>
      </c>
      <c r="AJ61">
        <v>0</v>
      </c>
      <c r="AK61">
        <v>55.190640999999999</v>
      </c>
      <c r="AL61">
        <v>81.921000000000006</v>
      </c>
      <c r="AM61">
        <v>0</v>
      </c>
      <c r="AN61">
        <v>0</v>
      </c>
      <c r="AO61">
        <v>21.814800000000002</v>
      </c>
      <c r="AP61">
        <v>11.529</v>
      </c>
      <c r="AQ61">
        <v>25.869661000000001</v>
      </c>
      <c r="AR61">
        <v>35.328000000000003</v>
      </c>
      <c r="AS61">
        <v>33.873497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2.1844579999999998</v>
      </c>
      <c r="AZ61">
        <v>2.429119</v>
      </c>
      <c r="BA61">
        <v>0.899474</v>
      </c>
      <c r="BB61">
        <v>1.4417500000000001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3468.9982129999999</v>
      </c>
    </row>
    <row r="62" spans="1:117">
      <c r="A62" t="s">
        <v>104</v>
      </c>
      <c r="B62">
        <v>0</v>
      </c>
      <c r="C62">
        <v>0</v>
      </c>
      <c r="D62">
        <v>35.723911000000001</v>
      </c>
      <c r="E62">
        <v>0</v>
      </c>
      <c r="F62">
        <v>0</v>
      </c>
      <c r="G62">
        <v>66.809428999999994</v>
      </c>
      <c r="H62">
        <v>0</v>
      </c>
      <c r="I62">
        <v>0</v>
      </c>
      <c r="J62">
        <v>83.849665999999999</v>
      </c>
      <c r="K62">
        <v>688.24901399999999</v>
      </c>
      <c r="L62">
        <v>657.89409000000001</v>
      </c>
      <c r="M62">
        <v>93.324174999999997</v>
      </c>
      <c r="N62">
        <v>119.5917</v>
      </c>
      <c r="O62">
        <v>125.29529100000001</v>
      </c>
      <c r="P62">
        <v>142.00325599999999</v>
      </c>
      <c r="Q62">
        <v>20.755001</v>
      </c>
      <c r="R62">
        <v>43.050736999999998</v>
      </c>
      <c r="S62">
        <v>26.717787000000001</v>
      </c>
      <c r="T62">
        <v>0.81483300000000003</v>
      </c>
      <c r="U62">
        <v>418.77</v>
      </c>
      <c r="V62">
        <v>20.731850000000001</v>
      </c>
      <c r="W62">
        <v>42.186500000000002</v>
      </c>
      <c r="X62">
        <v>147.515625</v>
      </c>
      <c r="Y62">
        <v>0</v>
      </c>
      <c r="Z62">
        <v>6.5537999999999998</v>
      </c>
      <c r="AA62">
        <v>42.14808</v>
      </c>
      <c r="AB62">
        <v>41.864567000000001</v>
      </c>
      <c r="AC62">
        <v>30.573592999999999</v>
      </c>
      <c r="AD62">
        <v>19.143301000000001</v>
      </c>
      <c r="AE62">
        <v>34.539408999999999</v>
      </c>
      <c r="AF62">
        <v>8.4434509999999996</v>
      </c>
      <c r="AG62">
        <v>40.080227000000001</v>
      </c>
      <c r="AH62">
        <v>79.265720000000002</v>
      </c>
      <c r="AI62">
        <v>0</v>
      </c>
      <c r="AJ62">
        <v>0</v>
      </c>
      <c r="AK62">
        <v>55.190640999999999</v>
      </c>
      <c r="AL62">
        <v>81.921000000000006</v>
      </c>
      <c r="AM62">
        <v>0</v>
      </c>
      <c r="AN62">
        <v>0</v>
      </c>
      <c r="AO62">
        <v>21.814800000000002</v>
      </c>
      <c r="AP62">
        <v>11.529</v>
      </c>
      <c r="AQ62">
        <v>25.869661000000001</v>
      </c>
      <c r="AR62">
        <v>35.328000000000003</v>
      </c>
      <c r="AS62">
        <v>33.873497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2.1844579999999998</v>
      </c>
      <c r="AZ62">
        <v>2.429119</v>
      </c>
      <c r="BA62">
        <v>0.899474</v>
      </c>
      <c r="BB62">
        <v>1.4417500000000001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3468.9982129999999</v>
      </c>
    </row>
    <row r="63" spans="1:117">
      <c r="A63" t="s">
        <v>105</v>
      </c>
      <c r="B63">
        <v>0</v>
      </c>
      <c r="C63">
        <v>0</v>
      </c>
      <c r="D63">
        <v>35.723911000000001</v>
      </c>
      <c r="E63">
        <v>0</v>
      </c>
      <c r="F63">
        <v>0</v>
      </c>
      <c r="G63">
        <v>66.809428999999994</v>
      </c>
      <c r="H63">
        <v>0</v>
      </c>
      <c r="I63">
        <v>0</v>
      </c>
      <c r="J63">
        <v>83.849665999999999</v>
      </c>
      <c r="K63">
        <v>688.24901399999999</v>
      </c>
      <c r="L63">
        <v>657.89409000000001</v>
      </c>
      <c r="M63">
        <v>93.324174999999997</v>
      </c>
      <c r="N63">
        <v>119.5917</v>
      </c>
      <c r="O63">
        <v>125.29529100000001</v>
      </c>
      <c r="P63">
        <v>142.00325599999999</v>
      </c>
      <c r="Q63">
        <v>20.755001</v>
      </c>
      <c r="R63">
        <v>43.050736999999998</v>
      </c>
      <c r="S63">
        <v>26.717787000000001</v>
      </c>
      <c r="T63">
        <v>0.81483300000000003</v>
      </c>
      <c r="U63">
        <v>418.77</v>
      </c>
      <c r="V63">
        <v>20.731850000000001</v>
      </c>
      <c r="W63">
        <v>42.49</v>
      </c>
      <c r="X63">
        <v>147.515625</v>
      </c>
      <c r="Y63">
        <v>0</v>
      </c>
      <c r="Z63">
        <v>6.5537999999999998</v>
      </c>
      <c r="AA63">
        <v>42.14808</v>
      </c>
      <c r="AB63">
        <v>41.864567000000001</v>
      </c>
      <c r="AC63">
        <v>30.573592999999999</v>
      </c>
      <c r="AD63">
        <v>19.143301000000001</v>
      </c>
      <c r="AE63">
        <v>34.539408999999999</v>
      </c>
      <c r="AF63">
        <v>8.4434509999999996</v>
      </c>
      <c r="AG63">
        <v>40.080227000000001</v>
      </c>
      <c r="AH63">
        <v>79.265720000000002</v>
      </c>
      <c r="AI63">
        <v>0</v>
      </c>
      <c r="AJ63">
        <v>0</v>
      </c>
      <c r="AK63">
        <v>55.190640999999999</v>
      </c>
      <c r="AL63">
        <v>81.921000000000006</v>
      </c>
      <c r="AM63">
        <v>0</v>
      </c>
      <c r="AN63">
        <v>0</v>
      </c>
      <c r="AO63">
        <v>21.814800000000002</v>
      </c>
      <c r="AP63">
        <v>11.529</v>
      </c>
      <c r="AQ63">
        <v>25.869661000000001</v>
      </c>
      <c r="AR63">
        <v>35.328000000000003</v>
      </c>
      <c r="AS63">
        <v>33.873497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2.1844579999999998</v>
      </c>
      <c r="AZ63">
        <v>2.429119</v>
      </c>
      <c r="BA63">
        <v>0.899474</v>
      </c>
      <c r="BB63">
        <v>1.4417500000000001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3469.3017129999998</v>
      </c>
    </row>
    <row r="64" spans="1:117">
      <c r="A64" t="s">
        <v>106</v>
      </c>
      <c r="B64">
        <v>0</v>
      </c>
      <c r="C64">
        <v>0</v>
      </c>
      <c r="D64">
        <v>35.723911000000001</v>
      </c>
      <c r="E64">
        <v>0</v>
      </c>
      <c r="F64">
        <v>0</v>
      </c>
      <c r="G64">
        <v>66.809428999999994</v>
      </c>
      <c r="H64">
        <v>0</v>
      </c>
      <c r="I64">
        <v>0</v>
      </c>
      <c r="J64">
        <v>83.849665999999999</v>
      </c>
      <c r="K64">
        <v>688.24901399999999</v>
      </c>
      <c r="L64">
        <v>657.89409000000001</v>
      </c>
      <c r="M64">
        <v>93.324174999999997</v>
      </c>
      <c r="N64">
        <v>119.5917</v>
      </c>
      <c r="O64">
        <v>125.29529100000001</v>
      </c>
      <c r="P64">
        <v>142.00325599999999</v>
      </c>
      <c r="Q64">
        <v>20.755001</v>
      </c>
      <c r="R64">
        <v>43.050736999999998</v>
      </c>
      <c r="S64">
        <v>26.717787000000001</v>
      </c>
      <c r="T64">
        <v>0.81483300000000003</v>
      </c>
      <c r="U64">
        <v>418.77</v>
      </c>
      <c r="V64">
        <v>20.731850000000001</v>
      </c>
      <c r="W64">
        <v>42.49</v>
      </c>
      <c r="X64">
        <v>147.515625</v>
      </c>
      <c r="Y64">
        <v>0</v>
      </c>
      <c r="Z64">
        <v>6.5537999999999998</v>
      </c>
      <c r="AA64">
        <v>42.14808</v>
      </c>
      <c r="AB64">
        <v>41.864567000000001</v>
      </c>
      <c r="AC64">
        <v>30.573592999999999</v>
      </c>
      <c r="AD64">
        <v>19.143301000000001</v>
      </c>
      <c r="AE64">
        <v>34.539408999999999</v>
      </c>
      <c r="AF64">
        <v>8.4434509999999996</v>
      </c>
      <c r="AG64">
        <v>40.080227000000001</v>
      </c>
      <c r="AH64">
        <v>79.265720000000002</v>
      </c>
      <c r="AI64">
        <v>0</v>
      </c>
      <c r="AJ64">
        <v>0</v>
      </c>
      <c r="AK64">
        <v>55.190640999999999</v>
      </c>
      <c r="AL64">
        <v>81.921000000000006</v>
      </c>
      <c r="AM64">
        <v>0</v>
      </c>
      <c r="AN64">
        <v>0</v>
      </c>
      <c r="AO64">
        <v>21.814800000000002</v>
      </c>
      <c r="AP64">
        <v>8.9670000000000005</v>
      </c>
      <c r="AQ64">
        <v>25.869661000000001</v>
      </c>
      <c r="AR64">
        <v>35.328000000000003</v>
      </c>
      <c r="AS64">
        <v>33.873497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2.1844579999999998</v>
      </c>
      <c r="AZ64">
        <v>2.429119</v>
      </c>
      <c r="BA64">
        <v>0.899474</v>
      </c>
      <c r="BB64">
        <v>1.4417500000000001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3466.7397129999999</v>
      </c>
    </row>
    <row r="65" spans="1:117">
      <c r="A65" t="s">
        <v>107</v>
      </c>
      <c r="B65">
        <v>0</v>
      </c>
      <c r="C65">
        <v>0</v>
      </c>
      <c r="D65">
        <v>35.723911000000001</v>
      </c>
      <c r="E65">
        <v>0</v>
      </c>
      <c r="F65">
        <v>0</v>
      </c>
      <c r="G65">
        <v>66.809428999999994</v>
      </c>
      <c r="H65">
        <v>0</v>
      </c>
      <c r="I65">
        <v>0</v>
      </c>
      <c r="J65">
        <v>83.849665999999999</v>
      </c>
      <c r="K65">
        <v>688.24901399999999</v>
      </c>
      <c r="L65">
        <v>657.89409000000001</v>
      </c>
      <c r="M65">
        <v>93.324174999999997</v>
      </c>
      <c r="N65">
        <v>119.5917</v>
      </c>
      <c r="O65">
        <v>125.29529100000001</v>
      </c>
      <c r="P65">
        <v>142.00325599999999</v>
      </c>
      <c r="Q65">
        <v>20.755001</v>
      </c>
      <c r="R65">
        <v>43.050736999999998</v>
      </c>
      <c r="S65">
        <v>26.717787000000001</v>
      </c>
      <c r="T65">
        <v>0.81483300000000003</v>
      </c>
      <c r="U65">
        <v>418.77</v>
      </c>
      <c r="V65">
        <v>20.731850000000001</v>
      </c>
      <c r="W65">
        <v>42.49</v>
      </c>
      <c r="X65">
        <v>147.515625</v>
      </c>
      <c r="Y65">
        <v>0</v>
      </c>
      <c r="Z65">
        <v>6.5537999999999998</v>
      </c>
      <c r="AA65">
        <v>42.14808</v>
      </c>
      <c r="AB65">
        <v>41.864567000000001</v>
      </c>
      <c r="AC65">
        <v>30.573592999999999</v>
      </c>
      <c r="AD65">
        <v>19.143301000000001</v>
      </c>
      <c r="AE65">
        <v>34.539408999999999</v>
      </c>
      <c r="AF65">
        <v>8.4434509999999996</v>
      </c>
      <c r="AG65">
        <v>40.080227000000001</v>
      </c>
      <c r="AH65">
        <v>79.265720000000002</v>
      </c>
      <c r="AI65">
        <v>0</v>
      </c>
      <c r="AJ65">
        <v>0</v>
      </c>
      <c r="AK65">
        <v>55.190640999999999</v>
      </c>
      <c r="AL65">
        <v>83.082999999999998</v>
      </c>
      <c r="AM65">
        <v>0</v>
      </c>
      <c r="AN65">
        <v>0</v>
      </c>
      <c r="AO65">
        <v>21.814800000000002</v>
      </c>
      <c r="AP65">
        <v>11.529</v>
      </c>
      <c r="AQ65">
        <v>25.869661000000001</v>
      </c>
      <c r="AR65">
        <v>35.328000000000003</v>
      </c>
      <c r="AS65">
        <v>33.873497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2.1844579999999998</v>
      </c>
      <c r="AZ65">
        <v>2.429119</v>
      </c>
      <c r="BA65">
        <v>0.899474</v>
      </c>
      <c r="BB65">
        <v>1.4417500000000001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3470.4637130000001</v>
      </c>
    </row>
    <row r="66" spans="1:117">
      <c r="A66" t="s">
        <v>108</v>
      </c>
      <c r="B66">
        <v>0</v>
      </c>
      <c r="C66">
        <v>0</v>
      </c>
      <c r="D66">
        <v>35.723911000000001</v>
      </c>
      <c r="E66">
        <v>0</v>
      </c>
      <c r="F66">
        <v>0</v>
      </c>
      <c r="G66">
        <v>66.809428999999994</v>
      </c>
      <c r="H66">
        <v>0</v>
      </c>
      <c r="I66">
        <v>0</v>
      </c>
      <c r="J66">
        <v>83.849665000000002</v>
      </c>
      <c r="K66">
        <v>688.24901399999999</v>
      </c>
      <c r="L66">
        <v>657.89409000000001</v>
      </c>
      <c r="M66">
        <v>93.324174999999997</v>
      </c>
      <c r="N66">
        <v>119.5917</v>
      </c>
      <c r="O66">
        <v>125.29529100000001</v>
      </c>
      <c r="P66">
        <v>142.00325599999999</v>
      </c>
      <c r="Q66">
        <v>20.755001</v>
      </c>
      <c r="R66">
        <v>43.050736999999998</v>
      </c>
      <c r="S66">
        <v>26.717787000000001</v>
      </c>
      <c r="T66">
        <v>0.81483300000000003</v>
      </c>
      <c r="U66">
        <v>418.77</v>
      </c>
      <c r="V66">
        <v>20.731850000000001</v>
      </c>
      <c r="W66">
        <v>42.49</v>
      </c>
      <c r="X66">
        <v>147.515625</v>
      </c>
      <c r="Y66">
        <v>0</v>
      </c>
      <c r="Z66">
        <v>6.5537999999999998</v>
      </c>
      <c r="AA66">
        <v>42.14808</v>
      </c>
      <c r="AB66">
        <v>41.864567000000001</v>
      </c>
      <c r="AC66">
        <v>30.573592999999999</v>
      </c>
      <c r="AD66">
        <v>19.143301000000001</v>
      </c>
      <c r="AE66">
        <v>34.539408999999999</v>
      </c>
      <c r="AF66">
        <v>8.4434509999999996</v>
      </c>
      <c r="AG66">
        <v>40.080227000000001</v>
      </c>
      <c r="AH66">
        <v>79.265720000000002</v>
      </c>
      <c r="AI66">
        <v>0</v>
      </c>
      <c r="AJ66">
        <v>0</v>
      </c>
      <c r="AK66">
        <v>55.190640999999999</v>
      </c>
      <c r="AL66">
        <v>83.082999999999998</v>
      </c>
      <c r="AM66">
        <v>0</v>
      </c>
      <c r="AN66">
        <v>0</v>
      </c>
      <c r="AO66">
        <v>21.814800000000002</v>
      </c>
      <c r="AP66">
        <v>11.529</v>
      </c>
      <c r="AQ66">
        <v>25.869661000000001</v>
      </c>
      <c r="AR66">
        <v>35.328000000000003</v>
      </c>
      <c r="AS66">
        <v>33.873497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2.1844579999999998</v>
      </c>
      <c r="AZ66">
        <v>2.429119</v>
      </c>
      <c r="BA66">
        <v>0.899474</v>
      </c>
      <c r="BB66">
        <v>1.4417500000000001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3470.4637119999998</v>
      </c>
    </row>
    <row r="67" spans="1:117">
      <c r="A67" t="s">
        <v>109</v>
      </c>
      <c r="B67">
        <v>0</v>
      </c>
      <c r="C67">
        <v>0</v>
      </c>
      <c r="D67">
        <v>35.723911000000001</v>
      </c>
      <c r="E67">
        <v>0</v>
      </c>
      <c r="F67">
        <v>0</v>
      </c>
      <c r="G67">
        <v>66.809428999999994</v>
      </c>
      <c r="H67">
        <v>0</v>
      </c>
      <c r="I67">
        <v>0</v>
      </c>
      <c r="J67">
        <v>83.849665000000002</v>
      </c>
      <c r="K67">
        <v>688.24901399999999</v>
      </c>
      <c r="L67">
        <v>657.89409000000001</v>
      </c>
      <c r="M67">
        <v>93.324174999999997</v>
      </c>
      <c r="N67">
        <v>119.5917</v>
      </c>
      <c r="O67">
        <v>125.29529100000001</v>
      </c>
      <c r="P67">
        <v>142.00325599999999</v>
      </c>
      <c r="Q67">
        <v>20.178473</v>
      </c>
      <c r="R67">
        <v>43.050736999999998</v>
      </c>
      <c r="S67">
        <v>26.717787000000001</v>
      </c>
      <c r="T67">
        <v>0.81483300000000003</v>
      </c>
      <c r="U67">
        <v>418.77</v>
      </c>
      <c r="V67">
        <v>20.731850000000001</v>
      </c>
      <c r="W67">
        <v>42.49</v>
      </c>
      <c r="X67">
        <v>147.515625</v>
      </c>
      <c r="Y67">
        <v>0</v>
      </c>
      <c r="Z67">
        <v>6.5537999999999998</v>
      </c>
      <c r="AA67">
        <v>42.14808</v>
      </c>
      <c r="AB67">
        <v>41.864567000000001</v>
      </c>
      <c r="AC67">
        <v>30.573592999999999</v>
      </c>
      <c r="AD67">
        <v>19.143301000000001</v>
      </c>
      <c r="AE67">
        <v>34.539408999999999</v>
      </c>
      <c r="AF67">
        <v>8.4434509999999996</v>
      </c>
      <c r="AG67">
        <v>40.080227000000001</v>
      </c>
      <c r="AH67">
        <v>79.265720000000002</v>
      </c>
      <c r="AI67">
        <v>0</v>
      </c>
      <c r="AJ67">
        <v>0</v>
      </c>
      <c r="AK67">
        <v>55.190640999999999</v>
      </c>
      <c r="AL67">
        <v>83.082999999999998</v>
      </c>
      <c r="AM67">
        <v>0</v>
      </c>
      <c r="AN67">
        <v>0</v>
      </c>
      <c r="AO67">
        <v>21.814800000000002</v>
      </c>
      <c r="AP67">
        <v>11.529</v>
      </c>
      <c r="AQ67">
        <v>25.869661000000001</v>
      </c>
      <c r="AR67">
        <v>47.472000000000001</v>
      </c>
      <c r="AS67">
        <v>33.873497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2.1844579999999998</v>
      </c>
      <c r="AZ67">
        <v>2.429119</v>
      </c>
      <c r="BA67">
        <v>0.899474</v>
      </c>
      <c r="BB67">
        <v>1.4417500000000001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3482.0311839999999</v>
      </c>
    </row>
    <row r="68" spans="1:117">
      <c r="A68" t="s">
        <v>110</v>
      </c>
      <c r="B68">
        <v>0</v>
      </c>
      <c r="C68">
        <v>0</v>
      </c>
      <c r="D68">
        <v>35.723909999999997</v>
      </c>
      <c r="E68">
        <v>0</v>
      </c>
      <c r="F68">
        <v>0</v>
      </c>
      <c r="G68">
        <v>66.809428999999994</v>
      </c>
      <c r="H68">
        <v>0</v>
      </c>
      <c r="I68">
        <v>0</v>
      </c>
      <c r="J68">
        <v>83.849665000000002</v>
      </c>
      <c r="K68">
        <v>688.24901399999999</v>
      </c>
      <c r="L68">
        <v>657.89409000000001</v>
      </c>
      <c r="M68">
        <v>93.324174999999997</v>
      </c>
      <c r="N68">
        <v>119.5917</v>
      </c>
      <c r="O68">
        <v>125.29529100000001</v>
      </c>
      <c r="P68">
        <v>142.00325599999999</v>
      </c>
      <c r="Q68">
        <v>20.178473</v>
      </c>
      <c r="R68">
        <v>43.050736999999998</v>
      </c>
      <c r="S68">
        <v>26.717787000000001</v>
      </c>
      <c r="T68">
        <v>0.81483300000000003</v>
      </c>
      <c r="U68">
        <v>418.77</v>
      </c>
      <c r="V68">
        <v>20.731850000000001</v>
      </c>
      <c r="W68">
        <v>42.49</v>
      </c>
      <c r="X68">
        <v>147.515625</v>
      </c>
      <c r="Y68">
        <v>0</v>
      </c>
      <c r="Z68">
        <v>6.5537999999999998</v>
      </c>
      <c r="AA68">
        <v>42.14808</v>
      </c>
      <c r="AB68">
        <v>41.864567000000001</v>
      </c>
      <c r="AC68">
        <v>30.573592999999999</v>
      </c>
      <c r="AD68">
        <v>19.143301000000001</v>
      </c>
      <c r="AE68">
        <v>34.539408999999999</v>
      </c>
      <c r="AF68">
        <v>8.4434509999999996</v>
      </c>
      <c r="AG68">
        <v>40.080227000000001</v>
      </c>
      <c r="AH68">
        <v>79.265720000000002</v>
      </c>
      <c r="AI68">
        <v>0</v>
      </c>
      <c r="AJ68">
        <v>0</v>
      </c>
      <c r="AK68">
        <v>55.190640999999999</v>
      </c>
      <c r="AL68">
        <v>83.082999999999998</v>
      </c>
      <c r="AM68">
        <v>0</v>
      </c>
      <c r="AN68">
        <v>0</v>
      </c>
      <c r="AO68">
        <v>21.814800000000002</v>
      </c>
      <c r="AP68">
        <v>10.247999999999999</v>
      </c>
      <c r="AQ68">
        <v>25.869661000000001</v>
      </c>
      <c r="AR68">
        <v>47.472000000000001</v>
      </c>
      <c r="AS68">
        <v>33.873497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2.1844579999999998</v>
      </c>
      <c r="AZ68">
        <v>2.429119</v>
      </c>
      <c r="BA68">
        <v>0.899474</v>
      </c>
      <c r="BB68">
        <v>1.4417500000000001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3480.7501830000001</v>
      </c>
    </row>
    <row r="69" spans="1:117">
      <c r="A69" t="s">
        <v>111</v>
      </c>
      <c r="B69">
        <v>0</v>
      </c>
      <c r="C69">
        <v>0</v>
      </c>
      <c r="D69">
        <v>35.723909999999997</v>
      </c>
      <c r="E69">
        <v>0</v>
      </c>
      <c r="F69">
        <v>0</v>
      </c>
      <c r="G69">
        <v>66.809428999999994</v>
      </c>
      <c r="H69">
        <v>0</v>
      </c>
      <c r="I69">
        <v>0</v>
      </c>
      <c r="J69">
        <v>83.849665999999999</v>
      </c>
      <c r="K69">
        <v>688.24901399999999</v>
      </c>
      <c r="L69">
        <v>657.89409000000001</v>
      </c>
      <c r="M69">
        <v>93.324174999999997</v>
      </c>
      <c r="N69">
        <v>119.5917</v>
      </c>
      <c r="O69">
        <v>125.29529100000001</v>
      </c>
      <c r="P69">
        <v>142.00325599999999</v>
      </c>
      <c r="Q69">
        <v>20.178473</v>
      </c>
      <c r="R69">
        <v>43.050736999999998</v>
      </c>
      <c r="S69">
        <v>26.717787000000001</v>
      </c>
      <c r="T69">
        <v>0.81483300000000003</v>
      </c>
      <c r="U69">
        <v>418.77</v>
      </c>
      <c r="V69">
        <v>20.731850000000001</v>
      </c>
      <c r="W69">
        <v>42.49</v>
      </c>
      <c r="X69">
        <v>147.515625</v>
      </c>
      <c r="Y69">
        <v>0</v>
      </c>
      <c r="Z69">
        <v>6.5537999999999998</v>
      </c>
      <c r="AA69">
        <v>42.14808</v>
      </c>
      <c r="AB69">
        <v>41.864567000000001</v>
      </c>
      <c r="AC69">
        <v>30.573592999999999</v>
      </c>
      <c r="AD69">
        <v>19.143301000000001</v>
      </c>
      <c r="AE69">
        <v>51.987209</v>
      </c>
      <c r="AF69">
        <v>8.4434509999999996</v>
      </c>
      <c r="AG69">
        <v>40.080227000000001</v>
      </c>
      <c r="AH69">
        <v>79.265720000000002</v>
      </c>
      <c r="AI69">
        <v>0</v>
      </c>
      <c r="AJ69">
        <v>0</v>
      </c>
      <c r="AK69">
        <v>55.190640999999999</v>
      </c>
      <c r="AL69">
        <v>83.082999999999998</v>
      </c>
      <c r="AM69">
        <v>0</v>
      </c>
      <c r="AN69">
        <v>0</v>
      </c>
      <c r="AO69">
        <v>21.814800000000002</v>
      </c>
      <c r="AP69">
        <v>10.247999999999999</v>
      </c>
      <c r="AQ69">
        <v>25.869661000000001</v>
      </c>
      <c r="AR69">
        <v>51.887999999999998</v>
      </c>
      <c r="AS69">
        <v>33.873497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2.1844579999999998</v>
      </c>
      <c r="AZ69">
        <v>2.429119</v>
      </c>
      <c r="BA69">
        <v>0.899474</v>
      </c>
      <c r="BB69">
        <v>1.4417500000000001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3502.6139839999996</v>
      </c>
    </row>
    <row r="70" spans="1:117">
      <c r="A70" t="s">
        <v>112</v>
      </c>
      <c r="B70">
        <v>0</v>
      </c>
      <c r="C70">
        <v>0</v>
      </c>
      <c r="D70">
        <v>35.723909999999997</v>
      </c>
      <c r="E70">
        <v>0</v>
      </c>
      <c r="F70">
        <v>0</v>
      </c>
      <c r="G70">
        <v>66.809428999999994</v>
      </c>
      <c r="H70">
        <v>0</v>
      </c>
      <c r="I70">
        <v>0</v>
      </c>
      <c r="J70">
        <v>83.849665999999999</v>
      </c>
      <c r="K70">
        <v>688.24901399999999</v>
      </c>
      <c r="L70">
        <v>657.89409000000001</v>
      </c>
      <c r="M70">
        <v>93.324174999999997</v>
      </c>
      <c r="N70">
        <v>119.5917</v>
      </c>
      <c r="O70">
        <v>125.29529100000001</v>
      </c>
      <c r="P70">
        <v>142.00325599999999</v>
      </c>
      <c r="Q70">
        <v>20.178473</v>
      </c>
      <c r="R70">
        <v>43.050736999999998</v>
      </c>
      <c r="S70">
        <v>26.717787000000001</v>
      </c>
      <c r="T70">
        <v>0.81483300000000003</v>
      </c>
      <c r="U70">
        <v>418.77</v>
      </c>
      <c r="V70">
        <v>20.731850000000001</v>
      </c>
      <c r="W70">
        <v>42.49</v>
      </c>
      <c r="X70">
        <v>147.515625</v>
      </c>
      <c r="Y70">
        <v>0</v>
      </c>
      <c r="Z70">
        <v>6.5537999999999998</v>
      </c>
      <c r="AA70">
        <v>42.14808</v>
      </c>
      <c r="AB70">
        <v>41.864567000000001</v>
      </c>
      <c r="AC70">
        <v>30.573592999999999</v>
      </c>
      <c r="AD70">
        <v>19.143301000000001</v>
      </c>
      <c r="AE70">
        <v>51.987209</v>
      </c>
      <c r="AF70">
        <v>8.4434509999999996</v>
      </c>
      <c r="AG70">
        <v>40.080227000000001</v>
      </c>
      <c r="AH70">
        <v>79.265720000000002</v>
      </c>
      <c r="AI70">
        <v>0</v>
      </c>
      <c r="AJ70">
        <v>0</v>
      </c>
      <c r="AK70">
        <v>55.190640999999999</v>
      </c>
      <c r="AL70">
        <v>83.082999999999998</v>
      </c>
      <c r="AM70">
        <v>0</v>
      </c>
      <c r="AN70">
        <v>0</v>
      </c>
      <c r="AO70">
        <v>21.814800000000002</v>
      </c>
      <c r="AP70">
        <v>10.247999999999999</v>
      </c>
      <c r="AQ70">
        <v>25.869661000000001</v>
      </c>
      <c r="AR70">
        <v>51.887999999999998</v>
      </c>
      <c r="AS70">
        <v>33.873497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2.1844579999999998</v>
      </c>
      <c r="AZ70">
        <v>2.429119</v>
      </c>
      <c r="BA70">
        <v>0.899474</v>
      </c>
      <c r="BB70">
        <v>1.4417500000000001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3502.6139839999996</v>
      </c>
    </row>
    <row r="71" spans="1:117">
      <c r="A71" t="s">
        <v>113</v>
      </c>
      <c r="B71">
        <v>0</v>
      </c>
      <c r="C71">
        <v>0</v>
      </c>
      <c r="D71">
        <v>35.723909999999997</v>
      </c>
      <c r="E71">
        <v>0</v>
      </c>
      <c r="F71">
        <v>0</v>
      </c>
      <c r="G71">
        <v>66.809427999999997</v>
      </c>
      <c r="H71">
        <v>0</v>
      </c>
      <c r="I71">
        <v>0</v>
      </c>
      <c r="J71">
        <v>83.849665999999999</v>
      </c>
      <c r="K71">
        <v>688.24901399999999</v>
      </c>
      <c r="L71">
        <v>657.89409000000001</v>
      </c>
      <c r="M71">
        <v>93.324174999999997</v>
      </c>
      <c r="N71">
        <v>119.5917</v>
      </c>
      <c r="O71">
        <v>125.29529100000001</v>
      </c>
      <c r="P71">
        <v>142.00325599999999</v>
      </c>
      <c r="Q71">
        <v>20.178473</v>
      </c>
      <c r="R71">
        <v>43.050736999999998</v>
      </c>
      <c r="S71">
        <v>26.717787000000001</v>
      </c>
      <c r="T71">
        <v>0.81483300000000003</v>
      </c>
      <c r="U71">
        <v>418.77</v>
      </c>
      <c r="V71">
        <v>20.731850000000001</v>
      </c>
      <c r="W71">
        <v>42.49</v>
      </c>
      <c r="X71">
        <v>147.515625</v>
      </c>
      <c r="Y71">
        <v>0</v>
      </c>
      <c r="Z71">
        <v>6.5537999999999998</v>
      </c>
      <c r="AA71">
        <v>42.14808</v>
      </c>
      <c r="AB71">
        <v>41.864567000000001</v>
      </c>
      <c r="AC71">
        <v>30.573592999999999</v>
      </c>
      <c r="AD71">
        <v>19.143301000000001</v>
      </c>
      <c r="AE71">
        <v>51.987209</v>
      </c>
      <c r="AF71">
        <v>8.4434509999999996</v>
      </c>
      <c r="AG71">
        <v>40.080227000000001</v>
      </c>
      <c r="AH71">
        <v>79.265720000000002</v>
      </c>
      <c r="AI71">
        <v>3.7497479999999999</v>
      </c>
      <c r="AJ71">
        <v>0</v>
      </c>
      <c r="AK71">
        <v>55.190640999999999</v>
      </c>
      <c r="AL71">
        <v>83.082999999999998</v>
      </c>
      <c r="AM71">
        <v>0</v>
      </c>
      <c r="AN71">
        <v>0</v>
      </c>
      <c r="AO71">
        <v>21.814800000000002</v>
      </c>
      <c r="AP71">
        <v>10.247999999999999</v>
      </c>
      <c r="AQ71">
        <v>25.869661000000001</v>
      </c>
      <c r="AR71">
        <v>47.472000000000001</v>
      </c>
      <c r="AS71">
        <v>33.873497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2.1844579999999998</v>
      </c>
      <c r="AZ71">
        <v>2.429119</v>
      </c>
      <c r="BA71">
        <v>0.899474</v>
      </c>
      <c r="BB71">
        <v>1.4417500000000001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3501.9477310000002</v>
      </c>
    </row>
    <row r="72" spans="1:117">
      <c r="A72" t="s">
        <v>114</v>
      </c>
      <c r="B72">
        <v>0</v>
      </c>
      <c r="C72">
        <v>0</v>
      </c>
      <c r="D72">
        <v>35.723909999999997</v>
      </c>
      <c r="E72">
        <v>0</v>
      </c>
      <c r="F72">
        <v>0</v>
      </c>
      <c r="G72">
        <v>66.809428999999994</v>
      </c>
      <c r="H72">
        <v>0</v>
      </c>
      <c r="I72">
        <v>0</v>
      </c>
      <c r="J72">
        <v>83.849665999999999</v>
      </c>
      <c r="K72">
        <v>688.24901399999999</v>
      </c>
      <c r="L72">
        <v>657.89409000000001</v>
      </c>
      <c r="M72">
        <v>93.324174999999997</v>
      </c>
      <c r="N72">
        <v>119.5917</v>
      </c>
      <c r="O72">
        <v>125.29529100000001</v>
      </c>
      <c r="P72">
        <v>142.00325599999999</v>
      </c>
      <c r="Q72">
        <v>20.178473</v>
      </c>
      <c r="R72">
        <v>43.050736999999998</v>
      </c>
      <c r="S72">
        <v>26.717787000000001</v>
      </c>
      <c r="T72">
        <v>0.81483300000000003</v>
      </c>
      <c r="U72">
        <v>418.77</v>
      </c>
      <c r="V72">
        <v>20.731850000000001</v>
      </c>
      <c r="W72">
        <v>42.49</v>
      </c>
      <c r="X72">
        <v>147.515625</v>
      </c>
      <c r="Y72">
        <v>0</v>
      </c>
      <c r="Z72">
        <v>6.5537999999999998</v>
      </c>
      <c r="AA72">
        <v>42.14808</v>
      </c>
      <c r="AB72">
        <v>41.864567000000001</v>
      </c>
      <c r="AC72">
        <v>30.573592999999999</v>
      </c>
      <c r="AD72">
        <v>19.143301000000001</v>
      </c>
      <c r="AE72">
        <v>51.987209</v>
      </c>
      <c r="AF72">
        <v>8.4434509999999996</v>
      </c>
      <c r="AG72">
        <v>40.080227000000001</v>
      </c>
      <c r="AH72">
        <v>79.265720000000002</v>
      </c>
      <c r="AI72">
        <v>3.7497479999999999</v>
      </c>
      <c r="AJ72">
        <v>0</v>
      </c>
      <c r="AK72">
        <v>55.190640999999999</v>
      </c>
      <c r="AL72">
        <v>83.082999999999998</v>
      </c>
      <c r="AM72">
        <v>0</v>
      </c>
      <c r="AN72">
        <v>0</v>
      </c>
      <c r="AO72">
        <v>21.814800000000002</v>
      </c>
      <c r="AP72">
        <v>10.247999999999999</v>
      </c>
      <c r="AQ72">
        <v>25.869661000000001</v>
      </c>
      <c r="AR72">
        <v>47.472000000000001</v>
      </c>
      <c r="AS72">
        <v>33.873497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2.1844579999999998</v>
      </c>
      <c r="AZ72">
        <v>2.429119</v>
      </c>
      <c r="BA72">
        <v>0.899474</v>
      </c>
      <c r="BB72">
        <v>1.4417500000000001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3501.9477320000001</v>
      </c>
    </row>
    <row r="73" spans="1:117">
      <c r="A73" t="s">
        <v>115</v>
      </c>
      <c r="B73">
        <v>0</v>
      </c>
      <c r="C73">
        <v>0</v>
      </c>
      <c r="D73">
        <v>35.723909999999997</v>
      </c>
      <c r="E73">
        <v>0</v>
      </c>
      <c r="F73">
        <v>0</v>
      </c>
      <c r="G73">
        <v>66.809428999999994</v>
      </c>
      <c r="H73">
        <v>0</v>
      </c>
      <c r="I73">
        <v>0</v>
      </c>
      <c r="J73">
        <v>83.849666999999997</v>
      </c>
      <c r="K73">
        <v>688.24901399999999</v>
      </c>
      <c r="L73">
        <v>657.89409000000001</v>
      </c>
      <c r="M73">
        <v>93.324174999999997</v>
      </c>
      <c r="N73">
        <v>119.5917</v>
      </c>
      <c r="O73">
        <v>125.29529100000001</v>
      </c>
      <c r="P73">
        <v>142.00325599999999</v>
      </c>
      <c r="Q73">
        <v>20.178473</v>
      </c>
      <c r="R73">
        <v>43.050736999999998</v>
      </c>
      <c r="S73">
        <v>26.717787000000001</v>
      </c>
      <c r="T73">
        <v>0.81483300000000003</v>
      </c>
      <c r="U73">
        <v>418.77</v>
      </c>
      <c r="V73">
        <v>20.731850000000001</v>
      </c>
      <c r="W73">
        <v>42.49</v>
      </c>
      <c r="X73">
        <v>147.515625</v>
      </c>
      <c r="Y73">
        <v>0</v>
      </c>
      <c r="Z73">
        <v>6.5537999999999998</v>
      </c>
      <c r="AA73">
        <v>42.14808</v>
      </c>
      <c r="AB73">
        <v>41.864567000000001</v>
      </c>
      <c r="AC73">
        <v>30.573592999999999</v>
      </c>
      <c r="AD73">
        <v>28.714950999999999</v>
      </c>
      <c r="AE73">
        <v>51.987209</v>
      </c>
      <c r="AF73">
        <v>8.4434509999999996</v>
      </c>
      <c r="AG73">
        <v>40.080227000000001</v>
      </c>
      <c r="AH73">
        <v>79.265720000000002</v>
      </c>
      <c r="AI73">
        <v>3.7497479999999999</v>
      </c>
      <c r="AJ73">
        <v>0</v>
      </c>
      <c r="AK73">
        <v>55.190640999999999</v>
      </c>
      <c r="AL73">
        <v>83.082999999999998</v>
      </c>
      <c r="AM73">
        <v>0</v>
      </c>
      <c r="AN73">
        <v>0</v>
      </c>
      <c r="AO73">
        <v>21.814800000000002</v>
      </c>
      <c r="AP73">
        <v>10.247999999999999</v>
      </c>
      <c r="AQ73">
        <v>25.869661000000001</v>
      </c>
      <c r="AR73">
        <v>47.472000000000001</v>
      </c>
      <c r="AS73">
        <v>33.873497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2.1844579999999998</v>
      </c>
      <c r="AZ73">
        <v>2.429119</v>
      </c>
      <c r="BA73">
        <v>0.899474</v>
      </c>
      <c r="BB73">
        <v>1.4417500000000001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3511.5193830000003</v>
      </c>
    </row>
    <row r="74" spans="1:117">
      <c r="A74" t="s">
        <v>116</v>
      </c>
      <c r="B74">
        <v>0</v>
      </c>
      <c r="C74">
        <v>0</v>
      </c>
      <c r="D74">
        <v>35.723909999999997</v>
      </c>
      <c r="E74">
        <v>0</v>
      </c>
      <c r="F74">
        <v>0</v>
      </c>
      <c r="G74">
        <v>66.809428999999994</v>
      </c>
      <c r="H74">
        <v>0</v>
      </c>
      <c r="I74">
        <v>0</v>
      </c>
      <c r="J74">
        <v>83.849666999999997</v>
      </c>
      <c r="K74">
        <v>688.24901399999999</v>
      </c>
      <c r="L74">
        <v>657.89409000000001</v>
      </c>
      <c r="M74">
        <v>93.324174999999997</v>
      </c>
      <c r="N74">
        <v>119.5917</v>
      </c>
      <c r="O74">
        <v>125.29529100000001</v>
      </c>
      <c r="P74">
        <v>142.00325599999999</v>
      </c>
      <c r="Q74">
        <v>20.178473</v>
      </c>
      <c r="R74">
        <v>43.050736999999998</v>
      </c>
      <c r="S74">
        <v>26.717787000000001</v>
      </c>
      <c r="T74">
        <v>0.81483300000000003</v>
      </c>
      <c r="U74">
        <v>418.77</v>
      </c>
      <c r="V74">
        <v>20.731850000000001</v>
      </c>
      <c r="W74">
        <v>42.49</v>
      </c>
      <c r="X74">
        <v>147.515625</v>
      </c>
      <c r="Y74">
        <v>0</v>
      </c>
      <c r="Z74">
        <v>6.5537999999999998</v>
      </c>
      <c r="AA74">
        <v>42.14808</v>
      </c>
      <c r="AB74">
        <v>41.864567000000001</v>
      </c>
      <c r="AC74">
        <v>30.573592999999999</v>
      </c>
      <c r="AD74">
        <v>28.714950999999999</v>
      </c>
      <c r="AE74">
        <v>51.987209</v>
      </c>
      <c r="AF74">
        <v>8.4434509999999996</v>
      </c>
      <c r="AG74">
        <v>40.080227000000001</v>
      </c>
      <c r="AH74">
        <v>79.265720000000002</v>
      </c>
      <c r="AI74">
        <v>3.7497479999999999</v>
      </c>
      <c r="AJ74">
        <v>0</v>
      </c>
      <c r="AK74">
        <v>55.190640999999999</v>
      </c>
      <c r="AL74">
        <v>83.082999999999998</v>
      </c>
      <c r="AM74">
        <v>0</v>
      </c>
      <c r="AN74">
        <v>0</v>
      </c>
      <c r="AO74">
        <v>21.814800000000002</v>
      </c>
      <c r="AP74">
        <v>10.247999999999999</v>
      </c>
      <c r="AQ74">
        <v>25.869661000000001</v>
      </c>
      <c r="AR74">
        <v>47.472000000000001</v>
      </c>
      <c r="AS74">
        <v>33.873497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2.1844579999999998</v>
      </c>
      <c r="AZ74">
        <v>2.429119</v>
      </c>
      <c r="BA74">
        <v>0.899474</v>
      </c>
      <c r="BB74">
        <v>1.4417500000000001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3511.5193830000003</v>
      </c>
    </row>
    <row r="75" spans="1:117">
      <c r="A75" t="s">
        <v>117</v>
      </c>
      <c r="B75">
        <v>0</v>
      </c>
      <c r="C75">
        <v>0</v>
      </c>
      <c r="D75">
        <v>35.723909999999997</v>
      </c>
      <c r="E75">
        <v>0</v>
      </c>
      <c r="F75">
        <v>0</v>
      </c>
      <c r="G75">
        <v>66.809428999999994</v>
      </c>
      <c r="H75">
        <v>0</v>
      </c>
      <c r="I75">
        <v>0</v>
      </c>
      <c r="J75">
        <v>83.849666999999997</v>
      </c>
      <c r="K75">
        <v>688.24901399999999</v>
      </c>
      <c r="L75">
        <v>657.89409000000001</v>
      </c>
      <c r="M75">
        <v>93.324174999999997</v>
      </c>
      <c r="N75">
        <v>119.5917</v>
      </c>
      <c r="O75">
        <v>125.29529100000001</v>
      </c>
      <c r="P75">
        <v>142.00325599999999</v>
      </c>
      <c r="Q75">
        <v>20.178473</v>
      </c>
      <c r="R75">
        <v>43.050736999999998</v>
      </c>
      <c r="S75">
        <v>26.717787000000001</v>
      </c>
      <c r="T75">
        <v>0.81483300000000003</v>
      </c>
      <c r="U75">
        <v>418.77</v>
      </c>
      <c r="V75">
        <v>18.140333999999999</v>
      </c>
      <c r="W75">
        <v>42.49</v>
      </c>
      <c r="X75">
        <v>147.515625</v>
      </c>
      <c r="Y75">
        <v>0</v>
      </c>
      <c r="Z75">
        <v>13.2</v>
      </c>
      <c r="AA75">
        <v>37.92</v>
      </c>
      <c r="AB75">
        <v>41.864567000000001</v>
      </c>
      <c r="AC75">
        <v>30.573592999999999</v>
      </c>
      <c r="AD75">
        <v>28.714950999999999</v>
      </c>
      <c r="AE75">
        <v>51.987209</v>
      </c>
      <c r="AF75">
        <v>8.4434509999999996</v>
      </c>
      <c r="AG75">
        <v>40.080227000000001</v>
      </c>
      <c r="AH75">
        <v>79.265720000000002</v>
      </c>
      <c r="AI75">
        <v>3.7497479999999999</v>
      </c>
      <c r="AJ75">
        <v>0</v>
      </c>
      <c r="AK75">
        <v>55.190640999999999</v>
      </c>
      <c r="AL75">
        <v>83.082999999999998</v>
      </c>
      <c r="AM75">
        <v>0</v>
      </c>
      <c r="AN75">
        <v>0</v>
      </c>
      <c r="AO75">
        <v>21.814800000000002</v>
      </c>
      <c r="AP75">
        <v>10.247999999999999</v>
      </c>
      <c r="AQ75">
        <v>25.869661000000001</v>
      </c>
      <c r="AR75">
        <v>51.887999999999998</v>
      </c>
      <c r="AS75">
        <v>33.873497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2.1844579999999998</v>
      </c>
      <c r="AZ75">
        <v>2.429119</v>
      </c>
      <c r="BA75">
        <v>0.899474</v>
      </c>
      <c r="BB75">
        <v>1.4417500000000001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3515.7619869999999</v>
      </c>
    </row>
    <row r="76" spans="1:117">
      <c r="A76" t="s">
        <v>118</v>
      </c>
      <c r="B76">
        <v>0</v>
      </c>
      <c r="C76">
        <v>0</v>
      </c>
      <c r="D76">
        <v>35.723909999999997</v>
      </c>
      <c r="E76">
        <v>0</v>
      </c>
      <c r="F76">
        <v>0</v>
      </c>
      <c r="G76">
        <v>66.809428999999994</v>
      </c>
      <c r="H76">
        <v>0</v>
      </c>
      <c r="I76">
        <v>0</v>
      </c>
      <c r="J76">
        <v>83.849666999999997</v>
      </c>
      <c r="K76">
        <v>688.24901399999999</v>
      </c>
      <c r="L76">
        <v>657.89409000000001</v>
      </c>
      <c r="M76">
        <v>93.324174999999997</v>
      </c>
      <c r="N76">
        <v>119.5917</v>
      </c>
      <c r="O76">
        <v>125.29529100000001</v>
      </c>
      <c r="P76">
        <v>142.00325599999999</v>
      </c>
      <c r="Q76">
        <v>20.178473</v>
      </c>
      <c r="R76">
        <v>43.050736999999998</v>
      </c>
      <c r="S76">
        <v>26.717787000000001</v>
      </c>
      <c r="T76">
        <v>0.81483300000000003</v>
      </c>
      <c r="U76">
        <v>418.77</v>
      </c>
      <c r="V76">
        <v>18.140333999999999</v>
      </c>
      <c r="W76">
        <v>42.49</v>
      </c>
      <c r="X76">
        <v>147.515625</v>
      </c>
      <c r="Y76">
        <v>0</v>
      </c>
      <c r="Z76">
        <v>13.2</v>
      </c>
      <c r="AA76">
        <v>37.92</v>
      </c>
      <c r="AB76">
        <v>41.864567000000001</v>
      </c>
      <c r="AC76">
        <v>30.573592999999999</v>
      </c>
      <c r="AD76">
        <v>28.714950999999999</v>
      </c>
      <c r="AE76">
        <v>51.987209</v>
      </c>
      <c r="AF76">
        <v>8.4434509999999996</v>
      </c>
      <c r="AG76">
        <v>40.080227000000001</v>
      </c>
      <c r="AH76">
        <v>118.89858</v>
      </c>
      <c r="AI76">
        <v>6.6959780000000002</v>
      </c>
      <c r="AJ76">
        <v>0</v>
      </c>
      <c r="AK76">
        <v>55.190640999999999</v>
      </c>
      <c r="AL76">
        <v>83.082999999999998</v>
      </c>
      <c r="AM76">
        <v>0</v>
      </c>
      <c r="AN76">
        <v>0</v>
      </c>
      <c r="AO76">
        <v>21.814800000000002</v>
      </c>
      <c r="AP76">
        <v>10.247999999999999</v>
      </c>
      <c r="AQ76">
        <v>25.869661000000001</v>
      </c>
      <c r="AR76">
        <v>51.887999999999998</v>
      </c>
      <c r="AS76">
        <v>33.873497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2.1844579999999998</v>
      </c>
      <c r="AZ76">
        <v>2.429119</v>
      </c>
      <c r="BA76">
        <v>1.3512299999999999</v>
      </c>
      <c r="BB76">
        <v>1.4417500000000001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3558.7928330000004</v>
      </c>
    </row>
    <row r="77" spans="1:117">
      <c r="A77" t="s">
        <v>119</v>
      </c>
      <c r="B77">
        <v>0</v>
      </c>
      <c r="C77">
        <v>0</v>
      </c>
      <c r="D77">
        <v>35.723909999999997</v>
      </c>
      <c r="E77">
        <v>0</v>
      </c>
      <c r="F77">
        <v>0</v>
      </c>
      <c r="G77">
        <v>66.809428999999994</v>
      </c>
      <c r="H77">
        <v>0</v>
      </c>
      <c r="I77">
        <v>0</v>
      </c>
      <c r="J77">
        <v>83.849665999999999</v>
      </c>
      <c r="K77">
        <v>688.24901399999999</v>
      </c>
      <c r="L77">
        <v>657.89409000000001</v>
      </c>
      <c r="M77">
        <v>93.324174999999997</v>
      </c>
      <c r="N77">
        <v>119.5917</v>
      </c>
      <c r="O77">
        <v>125.29529100000001</v>
      </c>
      <c r="P77">
        <v>142.00325599999999</v>
      </c>
      <c r="Q77">
        <v>20.178473</v>
      </c>
      <c r="R77">
        <v>43.050736999999998</v>
      </c>
      <c r="S77">
        <v>26.717787000000001</v>
      </c>
      <c r="T77">
        <v>0.81483300000000003</v>
      </c>
      <c r="U77">
        <v>418.77</v>
      </c>
      <c r="V77">
        <v>18.140333999999999</v>
      </c>
      <c r="W77">
        <v>42.49</v>
      </c>
      <c r="X77">
        <v>147.515625</v>
      </c>
      <c r="Y77">
        <v>0</v>
      </c>
      <c r="Z77">
        <v>6.6</v>
      </c>
      <c r="AA77">
        <v>42.14808</v>
      </c>
      <c r="AB77">
        <v>41.864567000000001</v>
      </c>
      <c r="AC77">
        <v>30.573592999999999</v>
      </c>
      <c r="AD77">
        <v>28.781535999999999</v>
      </c>
      <c r="AE77">
        <v>51.987209</v>
      </c>
      <c r="AF77">
        <v>8.4434509999999996</v>
      </c>
      <c r="AG77">
        <v>40.080227000000001</v>
      </c>
      <c r="AH77">
        <v>146.83974599999999</v>
      </c>
      <c r="AI77">
        <v>16.070349</v>
      </c>
      <c r="AJ77">
        <v>0</v>
      </c>
      <c r="AK77">
        <v>55.190640999999999</v>
      </c>
      <c r="AL77">
        <v>83.082999999999998</v>
      </c>
      <c r="AM77">
        <v>5.4568630000000002</v>
      </c>
      <c r="AN77">
        <v>0</v>
      </c>
      <c r="AO77">
        <v>21.814800000000002</v>
      </c>
      <c r="AP77">
        <v>10.247999999999999</v>
      </c>
      <c r="AQ77">
        <v>25.869661000000001</v>
      </c>
      <c r="AR77">
        <v>47.472000000000001</v>
      </c>
      <c r="AS77">
        <v>33.873497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2.1844579999999998</v>
      </c>
      <c r="AZ77">
        <v>2.429119</v>
      </c>
      <c r="BA77">
        <v>1.6456759999999999</v>
      </c>
      <c r="BB77">
        <v>1.4417500000000001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3595.1383430000001</v>
      </c>
    </row>
    <row r="78" spans="1:117">
      <c r="A78" t="s">
        <v>120</v>
      </c>
      <c r="B78">
        <v>0</v>
      </c>
      <c r="C78">
        <v>0</v>
      </c>
      <c r="D78">
        <v>35.723909999999997</v>
      </c>
      <c r="E78">
        <v>0</v>
      </c>
      <c r="F78">
        <v>0</v>
      </c>
      <c r="G78">
        <v>65.657542000000007</v>
      </c>
      <c r="H78">
        <v>0</v>
      </c>
      <c r="I78">
        <v>0</v>
      </c>
      <c r="J78">
        <v>83.849665999999999</v>
      </c>
      <c r="K78">
        <v>688.24901399999999</v>
      </c>
      <c r="L78">
        <v>657.89409000000001</v>
      </c>
      <c r="M78">
        <v>93.324174999999997</v>
      </c>
      <c r="N78">
        <v>119.5917</v>
      </c>
      <c r="O78">
        <v>125.29529100000001</v>
      </c>
      <c r="P78">
        <v>142.00325599999999</v>
      </c>
      <c r="Q78">
        <v>20.178473</v>
      </c>
      <c r="R78">
        <v>43.050736999999998</v>
      </c>
      <c r="S78">
        <v>26.717787000000001</v>
      </c>
      <c r="T78">
        <v>0.81483300000000003</v>
      </c>
      <c r="U78">
        <v>418.77</v>
      </c>
      <c r="V78">
        <v>18.140333999999999</v>
      </c>
      <c r="W78">
        <v>42.49</v>
      </c>
      <c r="X78">
        <v>147.515625</v>
      </c>
      <c r="Y78">
        <v>0</v>
      </c>
      <c r="Z78">
        <v>13.2</v>
      </c>
      <c r="AA78">
        <v>42.14808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8.4434509999999996</v>
      </c>
      <c r="AG78">
        <v>40.080227000000001</v>
      </c>
      <c r="AH78">
        <v>146.83974599999999</v>
      </c>
      <c r="AI78">
        <v>17.409544</v>
      </c>
      <c r="AJ78">
        <v>0</v>
      </c>
      <c r="AK78">
        <v>55.190640999999999</v>
      </c>
      <c r="AL78">
        <v>83.082999999999998</v>
      </c>
      <c r="AM78">
        <v>11.053646000000001</v>
      </c>
      <c r="AN78">
        <v>0</v>
      </c>
      <c r="AO78">
        <v>21.814800000000002</v>
      </c>
      <c r="AP78">
        <v>10.247999999999999</v>
      </c>
      <c r="AQ78">
        <v>25.869661000000001</v>
      </c>
      <c r="AR78">
        <v>47.472000000000001</v>
      </c>
      <c r="AS78">
        <v>33.873497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2.1844579999999998</v>
      </c>
      <c r="AZ78">
        <v>2.429119</v>
      </c>
      <c r="BA78">
        <v>1.6456759999999999</v>
      </c>
      <c r="BB78">
        <v>1.4417500000000001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3617.1162800000002</v>
      </c>
    </row>
    <row r="79" spans="1:117">
      <c r="A79" t="s">
        <v>121</v>
      </c>
      <c r="B79">
        <v>0</v>
      </c>
      <c r="C79">
        <v>0</v>
      </c>
      <c r="D79">
        <v>35.723909999999997</v>
      </c>
      <c r="E79">
        <v>0</v>
      </c>
      <c r="F79">
        <v>0</v>
      </c>
      <c r="G79">
        <v>65.657542000000007</v>
      </c>
      <c r="H79">
        <v>0</v>
      </c>
      <c r="I79">
        <v>0</v>
      </c>
      <c r="J79">
        <v>83.849665999999999</v>
      </c>
      <c r="K79">
        <v>688.24901399999999</v>
      </c>
      <c r="L79">
        <v>657.89409000000001</v>
      </c>
      <c r="M79">
        <v>93.324174999999997</v>
      </c>
      <c r="N79">
        <v>119.5917</v>
      </c>
      <c r="O79">
        <v>125.29529100000001</v>
      </c>
      <c r="P79">
        <v>142.00325599999999</v>
      </c>
      <c r="Q79">
        <v>20.178473</v>
      </c>
      <c r="R79">
        <v>43.050736999999998</v>
      </c>
      <c r="S79">
        <v>26.717787000000001</v>
      </c>
      <c r="T79">
        <v>0.81483300000000003</v>
      </c>
      <c r="U79">
        <v>418.77</v>
      </c>
      <c r="V79">
        <v>18.140333999999999</v>
      </c>
      <c r="W79">
        <v>42.49</v>
      </c>
      <c r="X79">
        <v>147.515625</v>
      </c>
      <c r="Y79">
        <v>0</v>
      </c>
      <c r="Z79">
        <v>19.6614</v>
      </c>
      <c r="AA79">
        <v>42.14808</v>
      </c>
      <c r="AB79">
        <v>41.864567000000001</v>
      </c>
      <c r="AC79">
        <v>30.573592999999999</v>
      </c>
      <c r="AD79">
        <v>38.375382000000002</v>
      </c>
      <c r="AE79">
        <v>51.987209</v>
      </c>
      <c r="AF79">
        <v>16.886901999999999</v>
      </c>
      <c r="AG79">
        <v>40.080227000000001</v>
      </c>
      <c r="AH79">
        <v>146.83974599999999</v>
      </c>
      <c r="AI79">
        <v>68.802518000000006</v>
      </c>
      <c r="AJ79">
        <v>0</v>
      </c>
      <c r="AK79">
        <v>55.190640999999999</v>
      </c>
      <c r="AL79">
        <v>83.082999999999998</v>
      </c>
      <c r="AM79">
        <v>16.588864999999998</v>
      </c>
      <c r="AN79">
        <v>0</v>
      </c>
      <c r="AO79">
        <v>21.814800000000002</v>
      </c>
      <c r="AP79">
        <v>10.247999999999999</v>
      </c>
      <c r="AQ79">
        <v>25.869661000000001</v>
      </c>
      <c r="AR79">
        <v>47.472000000000001</v>
      </c>
      <c r="AS79">
        <v>33.873497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2.2374149999999999</v>
      </c>
      <c r="AZ79">
        <v>2.429119</v>
      </c>
      <c r="BA79">
        <v>1.6456759999999999</v>
      </c>
      <c r="BB79">
        <v>1.4417500000000001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3689.0022810000005</v>
      </c>
    </row>
    <row r="80" spans="1:117">
      <c r="A80" t="s">
        <v>122</v>
      </c>
      <c r="B80">
        <v>0</v>
      </c>
      <c r="C80">
        <v>0</v>
      </c>
      <c r="D80">
        <v>35.723909999999997</v>
      </c>
      <c r="E80">
        <v>0</v>
      </c>
      <c r="F80">
        <v>0</v>
      </c>
      <c r="G80">
        <v>65.657542000000007</v>
      </c>
      <c r="H80">
        <v>0</v>
      </c>
      <c r="I80">
        <v>0</v>
      </c>
      <c r="J80">
        <v>83.849665999999999</v>
      </c>
      <c r="K80">
        <v>688.24901399999999</v>
      </c>
      <c r="L80">
        <v>657.89409000000001</v>
      </c>
      <c r="M80">
        <v>93.324174999999997</v>
      </c>
      <c r="N80">
        <v>119.5917</v>
      </c>
      <c r="O80">
        <v>125.29529100000001</v>
      </c>
      <c r="P80">
        <v>142.00325599999999</v>
      </c>
      <c r="Q80">
        <v>20.178473</v>
      </c>
      <c r="R80">
        <v>43.050736999999998</v>
      </c>
      <c r="S80">
        <v>26.717787000000001</v>
      </c>
      <c r="T80">
        <v>0.81483300000000003</v>
      </c>
      <c r="U80">
        <v>418.77</v>
      </c>
      <c r="V80">
        <v>18.140333999999999</v>
      </c>
      <c r="W80">
        <v>42.49</v>
      </c>
      <c r="X80">
        <v>147.515625</v>
      </c>
      <c r="Y80">
        <v>0</v>
      </c>
      <c r="Z80">
        <v>19.6614</v>
      </c>
      <c r="AA80">
        <v>42.14808</v>
      </c>
      <c r="AB80">
        <v>41.864567000000001</v>
      </c>
      <c r="AC80">
        <v>30.573592999999999</v>
      </c>
      <c r="AD80">
        <v>38.375382000000002</v>
      </c>
      <c r="AE80">
        <v>51.987209</v>
      </c>
      <c r="AF80">
        <v>16.886901999999999</v>
      </c>
      <c r="AG80">
        <v>40.080227000000001</v>
      </c>
      <c r="AH80">
        <v>146.83974599999999</v>
      </c>
      <c r="AI80">
        <v>68.802518000000006</v>
      </c>
      <c r="AJ80">
        <v>0</v>
      </c>
      <c r="AK80">
        <v>55.190640999999999</v>
      </c>
      <c r="AL80">
        <v>83.082999999999998</v>
      </c>
      <c r="AM80">
        <v>16.588864999999998</v>
      </c>
      <c r="AN80">
        <v>0</v>
      </c>
      <c r="AO80">
        <v>21.814800000000002</v>
      </c>
      <c r="AP80">
        <v>10.247999999999999</v>
      </c>
      <c r="AQ80">
        <v>25.869661000000001</v>
      </c>
      <c r="AR80">
        <v>47.472000000000001</v>
      </c>
      <c r="AS80">
        <v>33.873497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2.2374149999999999</v>
      </c>
      <c r="AZ80">
        <v>2.429119</v>
      </c>
      <c r="BA80">
        <v>1.6456759999999999</v>
      </c>
      <c r="BB80">
        <v>1.4417500000000001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3689.0022810000005</v>
      </c>
    </row>
    <row r="81" spans="1:117">
      <c r="A81" t="s">
        <v>123</v>
      </c>
      <c r="B81">
        <v>0</v>
      </c>
      <c r="C81">
        <v>0</v>
      </c>
      <c r="D81">
        <v>35.723909999999997</v>
      </c>
      <c r="E81">
        <v>0</v>
      </c>
      <c r="F81">
        <v>0</v>
      </c>
      <c r="G81">
        <v>65.657542000000007</v>
      </c>
      <c r="H81">
        <v>0</v>
      </c>
      <c r="I81">
        <v>0</v>
      </c>
      <c r="J81">
        <v>83.849666999999997</v>
      </c>
      <c r="K81">
        <v>688.24901399999999</v>
      </c>
      <c r="L81">
        <v>657.89409000000001</v>
      </c>
      <c r="M81">
        <v>93.324174999999997</v>
      </c>
      <c r="N81">
        <v>119.5917</v>
      </c>
      <c r="O81">
        <v>125.29529100000001</v>
      </c>
      <c r="P81">
        <v>142.00325599999999</v>
      </c>
      <c r="Q81">
        <v>20.178473</v>
      </c>
      <c r="R81">
        <v>43.050736999999998</v>
      </c>
      <c r="S81">
        <v>26.717787000000001</v>
      </c>
      <c r="T81">
        <v>0.81483300000000003</v>
      </c>
      <c r="U81">
        <v>418.77</v>
      </c>
      <c r="V81">
        <v>18.140333999999999</v>
      </c>
      <c r="W81">
        <v>42.49</v>
      </c>
      <c r="X81">
        <v>147.515625</v>
      </c>
      <c r="Y81">
        <v>0</v>
      </c>
      <c r="Z81">
        <v>19.6614</v>
      </c>
      <c r="AA81">
        <v>42.14808</v>
      </c>
      <c r="AB81">
        <v>41.864567000000001</v>
      </c>
      <c r="AC81">
        <v>30.573592999999999</v>
      </c>
      <c r="AD81">
        <v>38.375382000000002</v>
      </c>
      <c r="AE81">
        <v>51.987209</v>
      </c>
      <c r="AF81">
        <v>16.886901999999999</v>
      </c>
      <c r="AG81">
        <v>40.080227000000001</v>
      </c>
      <c r="AH81">
        <v>146.83974599999999</v>
      </c>
      <c r="AI81">
        <v>68.802518000000006</v>
      </c>
      <c r="AJ81">
        <v>0</v>
      </c>
      <c r="AK81">
        <v>55.190640999999999</v>
      </c>
      <c r="AL81">
        <v>83.082999999999998</v>
      </c>
      <c r="AM81">
        <v>16.588864999999998</v>
      </c>
      <c r="AN81">
        <v>0</v>
      </c>
      <c r="AO81">
        <v>21.814800000000002</v>
      </c>
      <c r="AP81">
        <v>8.9670000000000005</v>
      </c>
      <c r="AQ81">
        <v>25.869661000000001</v>
      </c>
      <c r="AR81">
        <v>51.887999999999998</v>
      </c>
      <c r="AS81">
        <v>33.873497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2.2374149999999999</v>
      </c>
      <c r="AZ81">
        <v>2.429119</v>
      </c>
      <c r="BA81">
        <v>1.6456759999999999</v>
      </c>
      <c r="BB81">
        <v>1.4417500000000001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3692.1372820000006</v>
      </c>
    </row>
    <row r="82" spans="1:117">
      <c r="A82" t="s">
        <v>124</v>
      </c>
      <c r="B82">
        <v>0</v>
      </c>
      <c r="C82">
        <v>0</v>
      </c>
      <c r="D82">
        <v>35.723909999999997</v>
      </c>
      <c r="E82">
        <v>0</v>
      </c>
      <c r="F82">
        <v>0</v>
      </c>
      <c r="G82">
        <v>65.657542000000007</v>
      </c>
      <c r="H82">
        <v>0</v>
      </c>
      <c r="I82">
        <v>0</v>
      </c>
      <c r="J82">
        <v>83.849666999999997</v>
      </c>
      <c r="K82">
        <v>688.24901399999999</v>
      </c>
      <c r="L82">
        <v>657.89409000000001</v>
      </c>
      <c r="M82">
        <v>93.324174999999997</v>
      </c>
      <c r="N82">
        <v>119.5917</v>
      </c>
      <c r="O82">
        <v>125.29529100000001</v>
      </c>
      <c r="P82">
        <v>142.00325599999999</v>
      </c>
      <c r="Q82">
        <v>20.178473</v>
      </c>
      <c r="R82">
        <v>43.050736999999998</v>
      </c>
      <c r="S82">
        <v>26.717787000000001</v>
      </c>
      <c r="T82">
        <v>0.81483300000000003</v>
      </c>
      <c r="U82">
        <v>418.77</v>
      </c>
      <c r="V82">
        <v>18.140333999999999</v>
      </c>
      <c r="W82">
        <v>42.49</v>
      </c>
      <c r="X82">
        <v>147.515625</v>
      </c>
      <c r="Y82">
        <v>0</v>
      </c>
      <c r="Z82">
        <v>19.6614</v>
      </c>
      <c r="AA82">
        <v>42.14808</v>
      </c>
      <c r="AB82">
        <v>41.864567000000001</v>
      </c>
      <c r="AC82">
        <v>30.573592999999999</v>
      </c>
      <c r="AD82">
        <v>38.375382000000002</v>
      </c>
      <c r="AE82">
        <v>51.987209</v>
      </c>
      <c r="AF82">
        <v>16.886901999999999</v>
      </c>
      <c r="AG82">
        <v>40.080227000000001</v>
      </c>
      <c r="AH82">
        <v>146.83974599999999</v>
      </c>
      <c r="AI82">
        <v>68.802518000000006</v>
      </c>
      <c r="AJ82">
        <v>0</v>
      </c>
      <c r="AK82">
        <v>55.190640999999999</v>
      </c>
      <c r="AL82">
        <v>83.082999999999998</v>
      </c>
      <c r="AM82">
        <v>16.588864999999998</v>
      </c>
      <c r="AN82">
        <v>0</v>
      </c>
      <c r="AO82">
        <v>21.814800000000002</v>
      </c>
      <c r="AP82">
        <v>8.9670000000000005</v>
      </c>
      <c r="AQ82">
        <v>25.869661000000001</v>
      </c>
      <c r="AR82">
        <v>51.887999999999998</v>
      </c>
      <c r="AS82">
        <v>33.873497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2.2374149999999999</v>
      </c>
      <c r="AZ82">
        <v>2.429119</v>
      </c>
      <c r="BA82">
        <v>1.6456759999999999</v>
      </c>
      <c r="BB82">
        <v>1.4417500000000001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3692.1372820000006</v>
      </c>
    </row>
    <row r="83" spans="1:117">
      <c r="A83" t="s">
        <v>125</v>
      </c>
      <c r="B83">
        <v>0</v>
      </c>
      <c r="C83">
        <v>0</v>
      </c>
      <c r="D83">
        <v>35.723909999999997</v>
      </c>
      <c r="E83">
        <v>0</v>
      </c>
      <c r="F83">
        <v>0</v>
      </c>
      <c r="G83">
        <v>65.657542000000007</v>
      </c>
      <c r="H83">
        <v>0</v>
      </c>
      <c r="I83">
        <v>0</v>
      </c>
      <c r="J83">
        <v>83.849666999999997</v>
      </c>
      <c r="K83">
        <v>688.24901399999999</v>
      </c>
      <c r="L83">
        <v>657.89409000000001</v>
      </c>
      <c r="M83">
        <v>93.324174999999997</v>
      </c>
      <c r="N83">
        <v>119.5917</v>
      </c>
      <c r="O83">
        <v>125.29529100000001</v>
      </c>
      <c r="P83">
        <v>142.00325599999999</v>
      </c>
      <c r="Q83">
        <v>20.755001</v>
      </c>
      <c r="R83">
        <v>43.050736999999998</v>
      </c>
      <c r="S83">
        <v>26.717787000000001</v>
      </c>
      <c r="T83">
        <v>0.81483300000000003</v>
      </c>
      <c r="U83">
        <v>418.77</v>
      </c>
      <c r="V83">
        <v>18.140333999999999</v>
      </c>
      <c r="W83">
        <v>43.097000000000001</v>
      </c>
      <c r="X83">
        <v>147.515625</v>
      </c>
      <c r="Y83">
        <v>0</v>
      </c>
      <c r="Z83">
        <v>19.6614</v>
      </c>
      <c r="AA83">
        <v>42.14808</v>
      </c>
      <c r="AB83">
        <v>41.864567000000001</v>
      </c>
      <c r="AC83">
        <v>30.573592999999999</v>
      </c>
      <c r="AD83">
        <v>38.375382000000002</v>
      </c>
      <c r="AE83">
        <v>51.987209</v>
      </c>
      <c r="AF83">
        <v>16.886901999999999</v>
      </c>
      <c r="AG83">
        <v>40.080227000000001</v>
      </c>
      <c r="AH83">
        <v>146.83974599999999</v>
      </c>
      <c r="AI83">
        <v>68.802518000000006</v>
      </c>
      <c r="AJ83">
        <v>0</v>
      </c>
      <c r="AK83">
        <v>55.190640999999999</v>
      </c>
      <c r="AL83">
        <v>83.082999999999998</v>
      </c>
      <c r="AM83">
        <v>16.588864999999998</v>
      </c>
      <c r="AN83">
        <v>0</v>
      </c>
      <c r="AO83">
        <v>21.814800000000002</v>
      </c>
      <c r="AP83">
        <v>8.9670000000000005</v>
      </c>
      <c r="AQ83">
        <v>25.869661000000001</v>
      </c>
      <c r="AR83">
        <v>47.472000000000001</v>
      </c>
      <c r="AS83">
        <v>33.873497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2.2374149999999999</v>
      </c>
      <c r="AZ83">
        <v>2.429119</v>
      </c>
      <c r="BA83">
        <v>1.6456759999999999</v>
      </c>
      <c r="BB83">
        <v>1.4417500000000001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3688.9048100000014</v>
      </c>
    </row>
    <row r="84" spans="1:117">
      <c r="A84" t="s">
        <v>126</v>
      </c>
      <c r="B84">
        <v>0</v>
      </c>
      <c r="C84">
        <v>0</v>
      </c>
      <c r="D84">
        <v>35.723909999999997</v>
      </c>
      <c r="E84">
        <v>0</v>
      </c>
      <c r="F84">
        <v>0</v>
      </c>
      <c r="G84">
        <v>65.657542000000007</v>
      </c>
      <c r="H84">
        <v>0</v>
      </c>
      <c r="I84">
        <v>0</v>
      </c>
      <c r="J84">
        <v>83.849666999999997</v>
      </c>
      <c r="K84">
        <v>688.24901399999999</v>
      </c>
      <c r="L84">
        <v>657.89409000000001</v>
      </c>
      <c r="M84">
        <v>93.324174999999997</v>
      </c>
      <c r="N84">
        <v>119.5917</v>
      </c>
      <c r="O84">
        <v>125.29529100000001</v>
      </c>
      <c r="P84">
        <v>142.00325599999999</v>
      </c>
      <c r="Q84">
        <v>20.755001</v>
      </c>
      <c r="R84">
        <v>43.050736999999998</v>
      </c>
      <c r="S84">
        <v>26.717787000000001</v>
      </c>
      <c r="T84">
        <v>0.81483300000000003</v>
      </c>
      <c r="U84">
        <v>418.77</v>
      </c>
      <c r="V84">
        <v>18.140333999999999</v>
      </c>
      <c r="W84">
        <v>43.097000000000001</v>
      </c>
      <c r="X84">
        <v>147.515625</v>
      </c>
      <c r="Y84">
        <v>0</v>
      </c>
      <c r="Z84">
        <v>19.6614</v>
      </c>
      <c r="AA84">
        <v>42.14808</v>
      </c>
      <c r="AB84">
        <v>41.864567000000001</v>
      </c>
      <c r="AC84">
        <v>30.573592999999999</v>
      </c>
      <c r="AD84">
        <v>38.375382000000002</v>
      </c>
      <c r="AE84">
        <v>51.987209</v>
      </c>
      <c r="AF84">
        <v>16.886901999999999</v>
      </c>
      <c r="AG84">
        <v>40.080227000000001</v>
      </c>
      <c r="AH84">
        <v>146.83974599999999</v>
      </c>
      <c r="AI84">
        <v>52.362552000000001</v>
      </c>
      <c r="AJ84">
        <v>0</v>
      </c>
      <c r="AK84">
        <v>55.190640999999999</v>
      </c>
      <c r="AL84">
        <v>83.082999999999998</v>
      </c>
      <c r="AM84">
        <v>16.588864999999998</v>
      </c>
      <c r="AN84">
        <v>0</v>
      </c>
      <c r="AO84">
        <v>21.814800000000002</v>
      </c>
      <c r="AP84">
        <v>8.9670000000000005</v>
      </c>
      <c r="AQ84">
        <v>25.869661000000001</v>
      </c>
      <c r="AR84">
        <v>47.472000000000001</v>
      </c>
      <c r="AS84">
        <v>33.873497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2.2374149999999999</v>
      </c>
      <c r="AZ84">
        <v>2.429119</v>
      </c>
      <c r="BA84">
        <v>1.6456759999999999</v>
      </c>
      <c r="BB84">
        <v>1.4417500000000001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3672.4648440000014</v>
      </c>
    </row>
    <row r="85" spans="1:117">
      <c r="A85" t="s">
        <v>127</v>
      </c>
      <c r="B85">
        <v>0</v>
      </c>
      <c r="C85">
        <v>0</v>
      </c>
      <c r="D85">
        <v>35.723909999999997</v>
      </c>
      <c r="E85">
        <v>0</v>
      </c>
      <c r="F85">
        <v>0</v>
      </c>
      <c r="G85">
        <v>65.657542000000007</v>
      </c>
      <c r="H85">
        <v>0</v>
      </c>
      <c r="I85">
        <v>0</v>
      </c>
      <c r="J85">
        <v>83.849665999999999</v>
      </c>
      <c r="K85">
        <v>688.24901399999999</v>
      </c>
      <c r="L85">
        <v>657.89409000000001</v>
      </c>
      <c r="M85">
        <v>93.324174999999997</v>
      </c>
      <c r="N85">
        <v>119.5917</v>
      </c>
      <c r="O85">
        <v>125.29529100000001</v>
      </c>
      <c r="P85">
        <v>142.00325599999999</v>
      </c>
      <c r="Q85">
        <v>20.755001</v>
      </c>
      <c r="R85">
        <v>43.050736999999998</v>
      </c>
      <c r="S85">
        <v>26.717787000000001</v>
      </c>
      <c r="T85">
        <v>0.81483300000000003</v>
      </c>
      <c r="U85">
        <v>418.77</v>
      </c>
      <c r="V85">
        <v>18.140333999999999</v>
      </c>
      <c r="W85">
        <v>43.097000000000001</v>
      </c>
      <c r="X85">
        <v>147.515625</v>
      </c>
      <c r="Y85">
        <v>0</v>
      </c>
      <c r="Z85">
        <v>19.6614</v>
      </c>
      <c r="AA85">
        <v>42.14808</v>
      </c>
      <c r="AB85">
        <v>41.864567000000001</v>
      </c>
      <c r="AC85">
        <v>30.573592999999999</v>
      </c>
      <c r="AD85">
        <v>38.375382000000002</v>
      </c>
      <c r="AE85">
        <v>51.987209</v>
      </c>
      <c r="AF85">
        <v>16.886901999999999</v>
      </c>
      <c r="AG85">
        <v>40.080227000000001</v>
      </c>
      <c r="AH85">
        <v>146.83974599999999</v>
      </c>
      <c r="AI85">
        <v>10.713564999999999</v>
      </c>
      <c r="AJ85">
        <v>0</v>
      </c>
      <c r="AK85">
        <v>55.190640999999999</v>
      </c>
      <c r="AL85">
        <v>83.082999999999998</v>
      </c>
      <c r="AM85">
        <v>16.588864999999998</v>
      </c>
      <c r="AN85">
        <v>0</v>
      </c>
      <c r="AO85">
        <v>21.814800000000002</v>
      </c>
      <c r="AP85">
        <v>8.9670000000000005</v>
      </c>
      <c r="AQ85">
        <v>25.869661000000001</v>
      </c>
      <c r="AR85">
        <v>47.472000000000001</v>
      </c>
      <c r="AS85">
        <v>33.873497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2.2374149999999999</v>
      </c>
      <c r="AZ85">
        <v>2.429119</v>
      </c>
      <c r="BA85">
        <v>1.6456759999999999</v>
      </c>
      <c r="BB85">
        <v>1.4417500000000001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3630.8158560000011</v>
      </c>
    </row>
    <row r="86" spans="1:117">
      <c r="A86" t="s">
        <v>128</v>
      </c>
      <c r="B86">
        <v>0</v>
      </c>
      <c r="C86">
        <v>0</v>
      </c>
      <c r="D86">
        <v>35.723909999999997</v>
      </c>
      <c r="E86">
        <v>0</v>
      </c>
      <c r="F86">
        <v>0</v>
      </c>
      <c r="G86">
        <v>65.657542000000007</v>
      </c>
      <c r="H86">
        <v>0</v>
      </c>
      <c r="I86">
        <v>0</v>
      </c>
      <c r="J86">
        <v>83.849665999999999</v>
      </c>
      <c r="K86">
        <v>688.24901399999999</v>
      </c>
      <c r="L86">
        <v>657.89409000000001</v>
      </c>
      <c r="M86">
        <v>93.324174999999997</v>
      </c>
      <c r="N86">
        <v>119.5917</v>
      </c>
      <c r="O86">
        <v>125.29529100000001</v>
      </c>
      <c r="P86">
        <v>142.00325599999999</v>
      </c>
      <c r="Q86">
        <v>20.755001</v>
      </c>
      <c r="R86">
        <v>43.050736999999998</v>
      </c>
      <c r="S86">
        <v>26.717787000000001</v>
      </c>
      <c r="T86">
        <v>0.81483300000000003</v>
      </c>
      <c r="U86">
        <v>418.77</v>
      </c>
      <c r="V86">
        <v>18.140333999999999</v>
      </c>
      <c r="W86">
        <v>43.097000000000001</v>
      </c>
      <c r="X86">
        <v>147.515625</v>
      </c>
      <c r="Y86">
        <v>0</v>
      </c>
      <c r="Z86">
        <v>6.6</v>
      </c>
      <c r="AA86">
        <v>42.14808</v>
      </c>
      <c r="AB86">
        <v>41.864567000000001</v>
      </c>
      <c r="AC86">
        <v>30.573592999999999</v>
      </c>
      <c r="AD86">
        <v>38.375382000000002</v>
      </c>
      <c r="AE86">
        <v>51.987209</v>
      </c>
      <c r="AF86">
        <v>16.680962999999998</v>
      </c>
      <c r="AG86">
        <v>40.080227000000001</v>
      </c>
      <c r="AH86">
        <v>146.83974599999999</v>
      </c>
      <c r="AI86">
        <v>3.7497479999999999</v>
      </c>
      <c r="AJ86">
        <v>0</v>
      </c>
      <c r="AK86">
        <v>55.190640999999999</v>
      </c>
      <c r="AL86">
        <v>83.082999999999998</v>
      </c>
      <c r="AM86">
        <v>16.588864999999998</v>
      </c>
      <c r="AN86">
        <v>0</v>
      </c>
      <c r="AO86">
        <v>21.814800000000002</v>
      </c>
      <c r="AP86">
        <v>8.9670000000000005</v>
      </c>
      <c r="AQ86">
        <v>25.869661000000001</v>
      </c>
      <c r="AR86">
        <v>47.472000000000001</v>
      </c>
      <c r="AS86">
        <v>33.873497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2.1844579999999998</v>
      </c>
      <c r="AZ86">
        <v>2.429119</v>
      </c>
      <c r="BA86">
        <v>1.6456759999999999</v>
      </c>
      <c r="BB86">
        <v>1.4417500000000001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3610.5317430000009</v>
      </c>
    </row>
    <row r="87" spans="1:117">
      <c r="A87" t="s">
        <v>129</v>
      </c>
      <c r="B87">
        <v>0</v>
      </c>
      <c r="C87">
        <v>0</v>
      </c>
      <c r="D87">
        <v>35.723911000000001</v>
      </c>
      <c r="E87">
        <v>0</v>
      </c>
      <c r="F87">
        <v>0</v>
      </c>
      <c r="G87">
        <v>65.657542000000007</v>
      </c>
      <c r="H87">
        <v>0</v>
      </c>
      <c r="I87">
        <v>0</v>
      </c>
      <c r="J87">
        <v>83.849665999999999</v>
      </c>
      <c r="K87">
        <v>688.24901399999999</v>
      </c>
      <c r="L87">
        <v>657.89409000000001</v>
      </c>
      <c r="M87">
        <v>93.324174999999997</v>
      </c>
      <c r="N87">
        <v>119.5917</v>
      </c>
      <c r="O87">
        <v>125.29529100000001</v>
      </c>
      <c r="P87">
        <v>142.00325599999999</v>
      </c>
      <c r="Q87">
        <v>20.755001</v>
      </c>
      <c r="R87">
        <v>43.050736999999998</v>
      </c>
      <c r="S87">
        <v>26.717787000000001</v>
      </c>
      <c r="T87">
        <v>0.81483300000000003</v>
      </c>
      <c r="U87">
        <v>418.77</v>
      </c>
      <c r="V87">
        <v>18.140333999999999</v>
      </c>
      <c r="W87">
        <v>43.097000000000001</v>
      </c>
      <c r="X87">
        <v>147.515625</v>
      </c>
      <c r="Y87">
        <v>0</v>
      </c>
      <c r="Z87">
        <v>6.6</v>
      </c>
      <c r="AA87">
        <v>42.14808</v>
      </c>
      <c r="AB87">
        <v>41.864567000000001</v>
      </c>
      <c r="AC87">
        <v>30.573592999999999</v>
      </c>
      <c r="AD87">
        <v>38.375382000000002</v>
      </c>
      <c r="AE87">
        <v>51.987209</v>
      </c>
      <c r="AF87">
        <v>16.680962999999998</v>
      </c>
      <c r="AG87">
        <v>40.080227000000001</v>
      </c>
      <c r="AH87">
        <v>146.83974599999999</v>
      </c>
      <c r="AI87">
        <v>3.7497479999999999</v>
      </c>
      <c r="AJ87">
        <v>0</v>
      </c>
      <c r="AK87">
        <v>55.190640999999999</v>
      </c>
      <c r="AL87">
        <v>83.082999999999998</v>
      </c>
      <c r="AM87">
        <v>16.588864999999998</v>
      </c>
      <c r="AN87">
        <v>0</v>
      </c>
      <c r="AO87">
        <v>21.814800000000002</v>
      </c>
      <c r="AP87">
        <v>8.9670000000000005</v>
      </c>
      <c r="AQ87">
        <v>25.869661000000001</v>
      </c>
      <c r="AR87">
        <v>47.472000000000001</v>
      </c>
      <c r="AS87">
        <v>33.873497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2.1844579999999998</v>
      </c>
      <c r="AZ87">
        <v>2.429119</v>
      </c>
      <c r="BA87">
        <v>1.6456759999999999</v>
      </c>
      <c r="BB87">
        <v>1.4417500000000001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3610.5317440000013</v>
      </c>
    </row>
    <row r="88" spans="1:117">
      <c r="A88" t="s">
        <v>130</v>
      </c>
      <c r="B88">
        <v>0</v>
      </c>
      <c r="C88">
        <v>0</v>
      </c>
      <c r="D88">
        <v>35.723909999999997</v>
      </c>
      <c r="E88">
        <v>0</v>
      </c>
      <c r="F88">
        <v>0</v>
      </c>
      <c r="G88">
        <v>65.657542000000007</v>
      </c>
      <c r="H88">
        <v>0</v>
      </c>
      <c r="I88">
        <v>0</v>
      </c>
      <c r="J88">
        <v>83.849665999999999</v>
      </c>
      <c r="K88">
        <v>688.24901399999999</v>
      </c>
      <c r="L88">
        <v>657.89409000000001</v>
      </c>
      <c r="M88">
        <v>93.324174999999997</v>
      </c>
      <c r="N88">
        <v>119.5917</v>
      </c>
      <c r="O88">
        <v>125.29529100000001</v>
      </c>
      <c r="P88">
        <v>142.00325599999999</v>
      </c>
      <c r="Q88">
        <v>20.755001</v>
      </c>
      <c r="R88">
        <v>43.050736999999998</v>
      </c>
      <c r="S88">
        <v>26.717787000000001</v>
      </c>
      <c r="T88">
        <v>0.81483300000000003</v>
      </c>
      <c r="U88">
        <v>418.77</v>
      </c>
      <c r="V88">
        <v>18.140333999999999</v>
      </c>
      <c r="W88">
        <v>43.097000000000001</v>
      </c>
      <c r="X88">
        <v>147.515625</v>
      </c>
      <c r="Y88">
        <v>0</v>
      </c>
      <c r="Z88">
        <v>6.6</v>
      </c>
      <c r="AA88">
        <v>42.14808</v>
      </c>
      <c r="AB88">
        <v>41.864567000000001</v>
      </c>
      <c r="AC88">
        <v>30.573592999999999</v>
      </c>
      <c r="AD88">
        <v>38.375382000000002</v>
      </c>
      <c r="AE88">
        <v>51.987209</v>
      </c>
      <c r="AF88">
        <v>16.680962999999998</v>
      </c>
      <c r="AG88">
        <v>40.080227000000001</v>
      </c>
      <c r="AH88">
        <v>146.83974599999999</v>
      </c>
      <c r="AI88">
        <v>3.7497479999999999</v>
      </c>
      <c r="AJ88">
        <v>0</v>
      </c>
      <c r="AK88">
        <v>55.190640999999999</v>
      </c>
      <c r="AL88">
        <v>83.082999999999998</v>
      </c>
      <c r="AM88">
        <v>16.588864999999998</v>
      </c>
      <c r="AN88">
        <v>0</v>
      </c>
      <c r="AO88">
        <v>21.814800000000002</v>
      </c>
      <c r="AP88">
        <v>8.9670000000000005</v>
      </c>
      <c r="AQ88">
        <v>25.869661000000001</v>
      </c>
      <c r="AR88">
        <v>51.887999999999998</v>
      </c>
      <c r="AS88">
        <v>33.873497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2.1844579999999998</v>
      </c>
      <c r="AZ88">
        <v>2.429119</v>
      </c>
      <c r="BA88">
        <v>1.6456759999999999</v>
      </c>
      <c r="BB88">
        <v>1.4417500000000001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3614.9477430000006</v>
      </c>
    </row>
    <row r="89" spans="1:117">
      <c r="A89" t="s">
        <v>131</v>
      </c>
      <c r="B89">
        <v>0</v>
      </c>
      <c r="C89">
        <v>0</v>
      </c>
      <c r="D89">
        <v>35.723911000000001</v>
      </c>
      <c r="E89">
        <v>0</v>
      </c>
      <c r="F89">
        <v>0</v>
      </c>
      <c r="G89">
        <v>65.657542000000007</v>
      </c>
      <c r="H89">
        <v>0</v>
      </c>
      <c r="I89">
        <v>0</v>
      </c>
      <c r="J89">
        <v>83.849665999999999</v>
      </c>
      <c r="K89">
        <v>688.24901399999999</v>
      </c>
      <c r="L89">
        <v>657.89409000000001</v>
      </c>
      <c r="M89">
        <v>93.324174999999997</v>
      </c>
      <c r="N89">
        <v>119.5917</v>
      </c>
      <c r="O89">
        <v>125.29529100000001</v>
      </c>
      <c r="P89">
        <v>142.00325599999999</v>
      </c>
      <c r="Q89">
        <v>20.755001</v>
      </c>
      <c r="R89">
        <v>43.050736999999998</v>
      </c>
      <c r="S89">
        <v>26.717787000000001</v>
      </c>
      <c r="T89">
        <v>0.81483300000000003</v>
      </c>
      <c r="U89">
        <v>414</v>
      </c>
      <c r="V89">
        <v>18.140333999999999</v>
      </c>
      <c r="W89">
        <v>44.917999999999999</v>
      </c>
      <c r="X89">
        <v>147.515625</v>
      </c>
      <c r="Y89">
        <v>0</v>
      </c>
      <c r="Z89">
        <v>6.6</v>
      </c>
      <c r="AA89">
        <v>42.14808</v>
      </c>
      <c r="AB89">
        <v>41.864567000000001</v>
      </c>
      <c r="AC89">
        <v>30.573592999999999</v>
      </c>
      <c r="AD89">
        <v>38.375382000000002</v>
      </c>
      <c r="AE89">
        <v>51.987209</v>
      </c>
      <c r="AF89">
        <v>16.680962999999998</v>
      </c>
      <c r="AG89">
        <v>40.080227000000001</v>
      </c>
      <c r="AH89">
        <v>146.83974599999999</v>
      </c>
      <c r="AI89">
        <v>3.7497479999999999</v>
      </c>
      <c r="AJ89">
        <v>0</v>
      </c>
      <c r="AK89">
        <v>55.190640999999999</v>
      </c>
      <c r="AL89">
        <v>83.082999999999998</v>
      </c>
      <c r="AM89">
        <v>16.588864999999998</v>
      </c>
      <c r="AN89">
        <v>0</v>
      </c>
      <c r="AO89">
        <v>21.814800000000002</v>
      </c>
      <c r="AP89">
        <v>7.0454999999999997</v>
      </c>
      <c r="AQ89">
        <v>25.869661000000001</v>
      </c>
      <c r="AR89">
        <v>51.887999999999998</v>
      </c>
      <c r="AS89">
        <v>33.873497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2.1844579999999998</v>
      </c>
      <c r="AZ89">
        <v>2.429119</v>
      </c>
      <c r="BA89">
        <v>1.6456759999999999</v>
      </c>
      <c r="BB89">
        <v>1.4417500000000001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3610.077244000001</v>
      </c>
    </row>
    <row r="90" spans="1:117">
      <c r="A90" t="s">
        <v>132</v>
      </c>
      <c r="B90">
        <v>0</v>
      </c>
      <c r="C90">
        <v>0</v>
      </c>
      <c r="D90">
        <v>35.723911000000001</v>
      </c>
      <c r="E90">
        <v>0</v>
      </c>
      <c r="F90">
        <v>0</v>
      </c>
      <c r="G90">
        <v>65.657542000000007</v>
      </c>
      <c r="H90">
        <v>0</v>
      </c>
      <c r="I90">
        <v>0</v>
      </c>
      <c r="J90">
        <v>83.849665999999999</v>
      </c>
      <c r="K90">
        <v>688.24901399999999</v>
      </c>
      <c r="L90">
        <v>657.89409000000001</v>
      </c>
      <c r="M90">
        <v>93.324174999999997</v>
      </c>
      <c r="N90">
        <v>119.5917</v>
      </c>
      <c r="O90">
        <v>125.29529100000001</v>
      </c>
      <c r="P90">
        <v>142.00325599999999</v>
      </c>
      <c r="Q90">
        <v>20.755001</v>
      </c>
      <c r="R90">
        <v>43.050736999999998</v>
      </c>
      <c r="S90">
        <v>26.717787000000001</v>
      </c>
      <c r="T90">
        <v>0.81483300000000003</v>
      </c>
      <c r="U90">
        <v>414</v>
      </c>
      <c r="V90">
        <v>18.140333999999999</v>
      </c>
      <c r="W90">
        <v>44.917999999999999</v>
      </c>
      <c r="X90">
        <v>147.515625</v>
      </c>
      <c r="Y90">
        <v>0</v>
      </c>
      <c r="Z90">
        <v>19.6614</v>
      </c>
      <c r="AA90">
        <v>42.14808</v>
      </c>
      <c r="AB90">
        <v>41.864567000000001</v>
      </c>
      <c r="AC90">
        <v>30.573592999999999</v>
      </c>
      <c r="AD90">
        <v>38.375382000000002</v>
      </c>
      <c r="AE90">
        <v>51.987209</v>
      </c>
      <c r="AF90">
        <v>17.504714</v>
      </c>
      <c r="AG90">
        <v>40.080227000000001</v>
      </c>
      <c r="AH90">
        <v>146.83974599999999</v>
      </c>
      <c r="AI90">
        <v>3.7497479999999999</v>
      </c>
      <c r="AJ90">
        <v>0</v>
      </c>
      <c r="AK90">
        <v>55.190640999999999</v>
      </c>
      <c r="AL90">
        <v>83.082999999999998</v>
      </c>
      <c r="AM90">
        <v>16.588864999999998</v>
      </c>
      <c r="AN90">
        <v>0</v>
      </c>
      <c r="AO90">
        <v>21.814800000000002</v>
      </c>
      <c r="AP90">
        <v>7.0454999999999997</v>
      </c>
      <c r="AQ90">
        <v>25.869661000000001</v>
      </c>
      <c r="AR90">
        <v>47.472000000000001</v>
      </c>
      <c r="AS90">
        <v>33.873497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2.2374149999999999</v>
      </c>
      <c r="AZ90">
        <v>2.429119</v>
      </c>
      <c r="BA90">
        <v>1.6456759999999999</v>
      </c>
      <c r="BB90">
        <v>1.4417500000000001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3619.5993520000015</v>
      </c>
    </row>
    <row r="91" spans="1:117">
      <c r="A91" t="s">
        <v>133</v>
      </c>
      <c r="B91">
        <v>0</v>
      </c>
      <c r="C91">
        <v>0</v>
      </c>
      <c r="D91">
        <v>35.723911000000001</v>
      </c>
      <c r="E91">
        <v>0</v>
      </c>
      <c r="F91">
        <v>0</v>
      </c>
      <c r="G91">
        <v>65.657542000000007</v>
      </c>
      <c r="H91">
        <v>0</v>
      </c>
      <c r="I91">
        <v>0</v>
      </c>
      <c r="J91">
        <v>83.849665999999999</v>
      </c>
      <c r="K91">
        <v>688.24901399999999</v>
      </c>
      <c r="L91">
        <v>657.89409000000001</v>
      </c>
      <c r="M91">
        <v>93.324174999999997</v>
      </c>
      <c r="N91">
        <v>119.5917</v>
      </c>
      <c r="O91">
        <v>125.29529100000001</v>
      </c>
      <c r="P91">
        <v>142.00325599999999</v>
      </c>
      <c r="Q91">
        <v>20.755001</v>
      </c>
      <c r="R91">
        <v>43.050736999999998</v>
      </c>
      <c r="S91">
        <v>26.717787000000001</v>
      </c>
      <c r="T91">
        <v>0.81483300000000003</v>
      </c>
      <c r="U91">
        <v>348.97500000000002</v>
      </c>
      <c r="V91">
        <v>18.140333999999999</v>
      </c>
      <c r="W91">
        <v>43.097000000000001</v>
      </c>
      <c r="X91">
        <v>147.515625</v>
      </c>
      <c r="Y91">
        <v>0</v>
      </c>
      <c r="Z91">
        <v>19.6614</v>
      </c>
      <c r="AA91">
        <v>42.14808</v>
      </c>
      <c r="AB91">
        <v>41.864567000000001</v>
      </c>
      <c r="AC91">
        <v>30.573592999999999</v>
      </c>
      <c r="AD91">
        <v>38.375382000000002</v>
      </c>
      <c r="AE91">
        <v>51.987209</v>
      </c>
      <c r="AF91">
        <v>17.504714</v>
      </c>
      <c r="AG91">
        <v>40.080227000000001</v>
      </c>
      <c r="AH91">
        <v>146.83974599999999</v>
      </c>
      <c r="AI91">
        <v>3.7497479999999999</v>
      </c>
      <c r="AJ91">
        <v>0</v>
      </c>
      <c r="AK91">
        <v>55.190640999999999</v>
      </c>
      <c r="AL91">
        <v>83.082999999999998</v>
      </c>
      <c r="AM91">
        <v>16.588864999999998</v>
      </c>
      <c r="AN91">
        <v>0</v>
      </c>
      <c r="AO91">
        <v>21.814800000000002</v>
      </c>
      <c r="AP91">
        <v>7.0454999999999997</v>
      </c>
      <c r="AQ91">
        <v>25.869661000000001</v>
      </c>
      <c r="AR91">
        <v>47.472000000000001</v>
      </c>
      <c r="AS91">
        <v>33.873497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2.2374149999999999</v>
      </c>
      <c r="AZ91">
        <v>2.429119</v>
      </c>
      <c r="BA91">
        <v>1.6456759999999999</v>
      </c>
      <c r="BB91">
        <v>1.4417500000000001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3552.7533520000015</v>
      </c>
    </row>
    <row r="92" spans="1:117">
      <c r="A92" t="s">
        <v>134</v>
      </c>
      <c r="B92">
        <v>0</v>
      </c>
      <c r="C92">
        <v>0</v>
      </c>
      <c r="D92">
        <v>35.723911000000001</v>
      </c>
      <c r="E92">
        <v>0</v>
      </c>
      <c r="F92">
        <v>0</v>
      </c>
      <c r="G92">
        <v>65.657542000000007</v>
      </c>
      <c r="H92">
        <v>0</v>
      </c>
      <c r="I92">
        <v>0</v>
      </c>
      <c r="J92">
        <v>83.849665999999999</v>
      </c>
      <c r="K92">
        <v>688.24901399999999</v>
      </c>
      <c r="L92">
        <v>657.89409000000001</v>
      </c>
      <c r="M92">
        <v>93.324174999999997</v>
      </c>
      <c r="N92">
        <v>119.5917</v>
      </c>
      <c r="O92">
        <v>125.29529100000001</v>
      </c>
      <c r="P92">
        <v>142.00325599999999</v>
      </c>
      <c r="Q92">
        <v>20.755001</v>
      </c>
      <c r="R92">
        <v>43.050736999999998</v>
      </c>
      <c r="S92">
        <v>26.717787000000001</v>
      </c>
      <c r="T92">
        <v>0.81483300000000003</v>
      </c>
      <c r="U92">
        <v>348.97500000000002</v>
      </c>
      <c r="V92">
        <v>18.140333999999999</v>
      </c>
      <c r="W92">
        <v>43.097000000000001</v>
      </c>
      <c r="X92">
        <v>147.515625</v>
      </c>
      <c r="Y92">
        <v>0</v>
      </c>
      <c r="Z92">
        <v>19.6614</v>
      </c>
      <c r="AA92">
        <v>42.14808</v>
      </c>
      <c r="AB92">
        <v>41.864567000000001</v>
      </c>
      <c r="AC92">
        <v>30.573592999999999</v>
      </c>
      <c r="AD92">
        <v>38.375382000000002</v>
      </c>
      <c r="AE92">
        <v>51.987209</v>
      </c>
      <c r="AF92">
        <v>17.504714</v>
      </c>
      <c r="AG92">
        <v>40.080227000000001</v>
      </c>
      <c r="AH92">
        <v>146.83974599999999</v>
      </c>
      <c r="AI92">
        <v>3.7497479999999999</v>
      </c>
      <c r="AJ92">
        <v>0</v>
      </c>
      <c r="AK92">
        <v>55.190640999999999</v>
      </c>
      <c r="AL92">
        <v>83.082999999999998</v>
      </c>
      <c r="AM92">
        <v>16.588864999999998</v>
      </c>
      <c r="AN92">
        <v>0</v>
      </c>
      <c r="AO92">
        <v>21.814800000000002</v>
      </c>
      <c r="AP92">
        <v>7.0454999999999997</v>
      </c>
      <c r="AQ92">
        <v>25.869661000000001</v>
      </c>
      <c r="AR92">
        <v>47.472000000000001</v>
      </c>
      <c r="AS92">
        <v>33.873497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2.2374149999999999</v>
      </c>
      <c r="AZ92">
        <v>2.429119</v>
      </c>
      <c r="BA92">
        <v>1.6456759999999999</v>
      </c>
      <c r="BB92">
        <v>1.4417500000000001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3552.7533520000015</v>
      </c>
    </row>
    <row r="93" spans="1:117">
      <c r="A93" t="s">
        <v>135</v>
      </c>
      <c r="B93">
        <v>0</v>
      </c>
      <c r="C93">
        <v>0</v>
      </c>
      <c r="D93">
        <v>35.723911000000001</v>
      </c>
      <c r="E93">
        <v>0</v>
      </c>
      <c r="F93">
        <v>0</v>
      </c>
      <c r="G93">
        <v>65.657542000000007</v>
      </c>
      <c r="H93">
        <v>0</v>
      </c>
      <c r="I93">
        <v>0</v>
      </c>
      <c r="J93">
        <v>83.849665999999999</v>
      </c>
      <c r="K93">
        <v>688.24901399999999</v>
      </c>
      <c r="L93">
        <v>657.89409000000001</v>
      </c>
      <c r="M93">
        <v>93.324174999999997</v>
      </c>
      <c r="N93">
        <v>119.5917</v>
      </c>
      <c r="O93">
        <v>125.29529100000001</v>
      </c>
      <c r="P93">
        <v>142.00325599999999</v>
      </c>
      <c r="Q93">
        <v>20.755001</v>
      </c>
      <c r="R93">
        <v>43.050736999999998</v>
      </c>
      <c r="S93">
        <v>26.717787000000001</v>
      </c>
      <c r="T93">
        <v>0.81483300000000003</v>
      </c>
      <c r="U93">
        <v>348.97500000000002</v>
      </c>
      <c r="V93">
        <v>18.140333999999999</v>
      </c>
      <c r="W93">
        <v>43.097000000000001</v>
      </c>
      <c r="X93">
        <v>147.515625</v>
      </c>
      <c r="Y93">
        <v>0</v>
      </c>
      <c r="Z93">
        <v>19.6614</v>
      </c>
      <c r="AA93">
        <v>42.14808</v>
      </c>
      <c r="AB93">
        <v>41.864567000000001</v>
      </c>
      <c r="AC93">
        <v>30.573592999999999</v>
      </c>
      <c r="AD93">
        <v>38.375382000000002</v>
      </c>
      <c r="AE93">
        <v>51.987209</v>
      </c>
      <c r="AF93">
        <v>17.504714</v>
      </c>
      <c r="AG93">
        <v>40.080227000000001</v>
      </c>
      <c r="AH93">
        <v>146.83974599999999</v>
      </c>
      <c r="AI93">
        <v>3.7497479999999999</v>
      </c>
      <c r="AJ93">
        <v>0</v>
      </c>
      <c r="AK93">
        <v>55.190640999999999</v>
      </c>
      <c r="AL93">
        <v>81.921000000000006</v>
      </c>
      <c r="AM93">
        <v>16.588864999999998</v>
      </c>
      <c r="AN93">
        <v>0</v>
      </c>
      <c r="AO93">
        <v>23.52</v>
      </c>
      <c r="AP93">
        <v>7.0454999999999997</v>
      </c>
      <c r="AQ93">
        <v>25.869661000000001</v>
      </c>
      <c r="AR93">
        <v>47.472000000000001</v>
      </c>
      <c r="AS93">
        <v>33.873497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2.2374149999999999</v>
      </c>
      <c r="AZ93">
        <v>2.429119</v>
      </c>
      <c r="BA93">
        <v>1.6456759999999999</v>
      </c>
      <c r="BB93">
        <v>1.4417500000000001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3553.2965520000012</v>
      </c>
    </row>
    <row r="94" spans="1:117">
      <c r="A94" t="s">
        <v>136</v>
      </c>
      <c r="B94">
        <v>0</v>
      </c>
      <c r="C94">
        <v>0</v>
      </c>
      <c r="D94">
        <v>35.723911000000001</v>
      </c>
      <c r="E94">
        <v>0</v>
      </c>
      <c r="F94">
        <v>0</v>
      </c>
      <c r="G94">
        <v>65.657542000000007</v>
      </c>
      <c r="H94">
        <v>0</v>
      </c>
      <c r="I94">
        <v>0</v>
      </c>
      <c r="J94">
        <v>83.849665999999999</v>
      </c>
      <c r="K94">
        <v>688.24901399999999</v>
      </c>
      <c r="L94">
        <v>657.89409000000001</v>
      </c>
      <c r="M94">
        <v>93.324174999999997</v>
      </c>
      <c r="N94">
        <v>119.5917</v>
      </c>
      <c r="O94">
        <v>125.29529100000001</v>
      </c>
      <c r="P94">
        <v>142.00325599999999</v>
      </c>
      <c r="Q94">
        <v>20.755001</v>
      </c>
      <c r="R94">
        <v>43.050736999999998</v>
      </c>
      <c r="S94">
        <v>26.717787000000001</v>
      </c>
      <c r="T94">
        <v>0.81483300000000003</v>
      </c>
      <c r="U94">
        <v>348.97500000000002</v>
      </c>
      <c r="V94">
        <v>18.140333999999999</v>
      </c>
      <c r="W94">
        <v>43.097000000000001</v>
      </c>
      <c r="X94">
        <v>147.515625</v>
      </c>
      <c r="Y94">
        <v>0</v>
      </c>
      <c r="Z94">
        <v>19.6614</v>
      </c>
      <c r="AA94">
        <v>42.14808</v>
      </c>
      <c r="AB94">
        <v>41.864567000000001</v>
      </c>
      <c r="AC94">
        <v>30.573592999999999</v>
      </c>
      <c r="AD94">
        <v>38.375382000000002</v>
      </c>
      <c r="AE94">
        <v>51.987209</v>
      </c>
      <c r="AF94">
        <v>17.504714</v>
      </c>
      <c r="AG94">
        <v>40.080227000000001</v>
      </c>
      <c r="AH94">
        <v>146.83974599999999</v>
      </c>
      <c r="AI94">
        <v>3.7497479999999999</v>
      </c>
      <c r="AJ94">
        <v>0</v>
      </c>
      <c r="AK94">
        <v>55.190640999999999</v>
      </c>
      <c r="AL94">
        <v>81.921000000000006</v>
      </c>
      <c r="AM94">
        <v>16.588864999999998</v>
      </c>
      <c r="AN94">
        <v>0</v>
      </c>
      <c r="AO94">
        <v>23.52</v>
      </c>
      <c r="AP94">
        <v>7.0454999999999997</v>
      </c>
      <c r="AQ94">
        <v>25.869661000000001</v>
      </c>
      <c r="AR94">
        <v>47.472000000000001</v>
      </c>
      <c r="AS94">
        <v>33.873497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2.2374149999999999</v>
      </c>
      <c r="AZ94">
        <v>2.429119</v>
      </c>
      <c r="BA94">
        <v>1.6456759999999999</v>
      </c>
      <c r="BB94">
        <v>1.4417500000000001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3553.2965520000012</v>
      </c>
    </row>
    <row r="95" spans="1:117">
      <c r="A95" t="s">
        <v>137</v>
      </c>
      <c r="B95">
        <v>0</v>
      </c>
      <c r="C95">
        <v>0</v>
      </c>
      <c r="D95">
        <v>35.723911000000001</v>
      </c>
      <c r="E95">
        <v>0</v>
      </c>
      <c r="F95">
        <v>0</v>
      </c>
      <c r="G95">
        <v>65.657542000000007</v>
      </c>
      <c r="H95">
        <v>0</v>
      </c>
      <c r="I95">
        <v>0</v>
      </c>
      <c r="J95">
        <v>83.849665999999999</v>
      </c>
      <c r="K95">
        <v>688.24901399999999</v>
      </c>
      <c r="L95">
        <v>657.89409000000001</v>
      </c>
      <c r="M95">
        <v>93.324174999999997</v>
      </c>
      <c r="N95">
        <v>119.5917</v>
      </c>
      <c r="O95">
        <v>125.29529100000001</v>
      </c>
      <c r="P95">
        <v>142.00325599999999</v>
      </c>
      <c r="Q95">
        <v>20.755001</v>
      </c>
      <c r="R95">
        <v>43.050736999999998</v>
      </c>
      <c r="S95">
        <v>26.717787000000001</v>
      </c>
      <c r="T95">
        <v>0.81483300000000003</v>
      </c>
      <c r="U95">
        <v>348.97500000000002</v>
      </c>
      <c r="V95">
        <v>18.140333999999999</v>
      </c>
      <c r="W95">
        <v>43.097000000000001</v>
      </c>
      <c r="X95">
        <v>147.515625</v>
      </c>
      <c r="Y95">
        <v>0</v>
      </c>
      <c r="Z95">
        <v>13.2</v>
      </c>
      <c r="AA95">
        <v>42.14808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17.092839000000001</v>
      </c>
      <c r="AG95">
        <v>40.080227000000001</v>
      </c>
      <c r="AH95">
        <v>146.83974599999999</v>
      </c>
      <c r="AI95">
        <v>0</v>
      </c>
      <c r="AJ95">
        <v>0</v>
      </c>
      <c r="AK95">
        <v>55.190640999999999</v>
      </c>
      <c r="AL95">
        <v>81.921000000000006</v>
      </c>
      <c r="AM95">
        <v>16.588864999999998</v>
      </c>
      <c r="AN95">
        <v>0</v>
      </c>
      <c r="AO95">
        <v>23.52</v>
      </c>
      <c r="AP95">
        <v>7.0454999999999997</v>
      </c>
      <c r="AQ95">
        <v>25.869661000000001</v>
      </c>
      <c r="AR95">
        <v>51.887999999999998</v>
      </c>
      <c r="AS95">
        <v>33.873497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2.1844579999999998</v>
      </c>
      <c r="AZ95">
        <v>2.429119</v>
      </c>
      <c r="BA95">
        <v>1.6456759999999999</v>
      </c>
      <c r="BB95">
        <v>1.4417500000000001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3547.0365720000004</v>
      </c>
    </row>
    <row r="96" spans="1:117">
      <c r="A96" t="s">
        <v>138</v>
      </c>
      <c r="B96">
        <v>0</v>
      </c>
      <c r="C96">
        <v>0</v>
      </c>
      <c r="D96">
        <v>35.723911000000001</v>
      </c>
      <c r="E96">
        <v>0</v>
      </c>
      <c r="F96">
        <v>0</v>
      </c>
      <c r="G96">
        <v>65.657542000000007</v>
      </c>
      <c r="H96">
        <v>0</v>
      </c>
      <c r="I96">
        <v>0</v>
      </c>
      <c r="J96">
        <v>83.849665999999999</v>
      </c>
      <c r="K96">
        <v>688.24901399999999</v>
      </c>
      <c r="L96">
        <v>657.89409000000001</v>
      </c>
      <c r="M96">
        <v>93.324174999999997</v>
      </c>
      <c r="N96">
        <v>119.5917</v>
      </c>
      <c r="O96">
        <v>125.29529100000001</v>
      </c>
      <c r="P96">
        <v>142.00325599999999</v>
      </c>
      <c r="Q96">
        <v>20.755001</v>
      </c>
      <c r="R96">
        <v>43.050736999999998</v>
      </c>
      <c r="S96">
        <v>26.717787000000001</v>
      </c>
      <c r="T96">
        <v>0.81483300000000003</v>
      </c>
      <c r="U96">
        <v>348.97500000000002</v>
      </c>
      <c r="V96">
        <v>18.140333999999999</v>
      </c>
      <c r="W96">
        <v>43.097000000000001</v>
      </c>
      <c r="X96">
        <v>147.515625</v>
      </c>
      <c r="Y96">
        <v>0</v>
      </c>
      <c r="Z96">
        <v>13.2</v>
      </c>
      <c r="AA96">
        <v>42.14808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16.886901999999999</v>
      </c>
      <c r="AG96">
        <v>40.080227000000001</v>
      </c>
      <c r="AH96">
        <v>146.83974599999999</v>
      </c>
      <c r="AI96">
        <v>0</v>
      </c>
      <c r="AJ96">
        <v>0</v>
      </c>
      <c r="AK96">
        <v>55.190640999999999</v>
      </c>
      <c r="AL96">
        <v>81.921000000000006</v>
      </c>
      <c r="AM96">
        <v>16.588864999999998</v>
      </c>
      <c r="AN96">
        <v>0</v>
      </c>
      <c r="AO96">
        <v>23.52</v>
      </c>
      <c r="AP96">
        <v>7.0454999999999997</v>
      </c>
      <c r="AQ96">
        <v>25.869661000000001</v>
      </c>
      <c r="AR96">
        <v>51.887999999999998</v>
      </c>
      <c r="AS96">
        <v>33.873497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2.1844579999999998</v>
      </c>
      <c r="AZ96">
        <v>2.429119</v>
      </c>
      <c r="BA96">
        <v>1.6456759999999999</v>
      </c>
      <c r="BB96">
        <v>1.4417500000000001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3546.8306350000007</v>
      </c>
    </row>
    <row r="97" spans="1:117">
      <c r="A97" t="s">
        <v>139</v>
      </c>
      <c r="B97">
        <v>0</v>
      </c>
      <c r="C97">
        <v>0</v>
      </c>
      <c r="D97">
        <v>35.723911000000001</v>
      </c>
      <c r="E97">
        <v>0</v>
      </c>
      <c r="F97">
        <v>0</v>
      </c>
      <c r="G97">
        <v>65.657542000000007</v>
      </c>
      <c r="H97">
        <v>0</v>
      </c>
      <c r="I97">
        <v>0</v>
      </c>
      <c r="J97">
        <v>83.849665999999999</v>
      </c>
      <c r="K97">
        <v>688.24901399999999</v>
      </c>
      <c r="L97">
        <v>657.89409000000001</v>
      </c>
      <c r="M97">
        <v>93.324174999999997</v>
      </c>
      <c r="N97">
        <v>119.5917</v>
      </c>
      <c r="O97">
        <v>125.29529100000001</v>
      </c>
      <c r="P97">
        <v>142.00325599999999</v>
      </c>
      <c r="Q97">
        <v>20.755001</v>
      </c>
      <c r="R97">
        <v>43.050736999999998</v>
      </c>
      <c r="S97">
        <v>26.717787000000001</v>
      </c>
      <c r="T97">
        <v>0.81483300000000003</v>
      </c>
      <c r="U97">
        <v>348.97500000000002</v>
      </c>
      <c r="V97">
        <v>18.140333999999999</v>
      </c>
      <c r="W97">
        <v>43.097000000000001</v>
      </c>
      <c r="X97">
        <v>147.515625</v>
      </c>
      <c r="Y97">
        <v>0</v>
      </c>
      <c r="Z97">
        <v>13.2</v>
      </c>
      <c r="AA97">
        <v>42.14808</v>
      </c>
      <c r="AB97">
        <v>41.864567000000001</v>
      </c>
      <c r="AC97">
        <v>30.573592999999999</v>
      </c>
      <c r="AD97">
        <v>38.375382000000002</v>
      </c>
      <c r="AE97">
        <v>51.987209</v>
      </c>
      <c r="AF97">
        <v>16.886901999999999</v>
      </c>
      <c r="AG97">
        <v>40.080227000000001</v>
      </c>
      <c r="AH97">
        <v>146.83974599999999</v>
      </c>
      <c r="AI97">
        <v>0</v>
      </c>
      <c r="AJ97">
        <v>0</v>
      </c>
      <c r="AK97">
        <v>55.190640999999999</v>
      </c>
      <c r="AL97">
        <v>81.921000000000006</v>
      </c>
      <c r="AM97">
        <v>16.588864999999998</v>
      </c>
      <c r="AN97">
        <v>0</v>
      </c>
      <c r="AO97">
        <v>23.52</v>
      </c>
      <c r="AP97">
        <v>8.9670000000000005</v>
      </c>
      <c r="AQ97">
        <v>25.869661000000001</v>
      </c>
      <c r="AR97">
        <v>47.472000000000001</v>
      </c>
      <c r="AS97">
        <v>33.873497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2.1844579999999998</v>
      </c>
      <c r="AZ97">
        <v>2.429119</v>
      </c>
      <c r="BA97">
        <v>1.6456759999999999</v>
      </c>
      <c r="BB97">
        <v>1.4417500000000001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3544.3361350000009</v>
      </c>
    </row>
    <row r="98" spans="1:117">
      <c r="A98" t="s">
        <v>140</v>
      </c>
      <c r="B98">
        <v>0</v>
      </c>
      <c r="C98">
        <v>0</v>
      </c>
      <c r="D98">
        <v>35.723911000000001</v>
      </c>
      <c r="E98">
        <v>0</v>
      </c>
      <c r="F98">
        <v>0</v>
      </c>
      <c r="G98">
        <v>65.657542000000007</v>
      </c>
      <c r="H98">
        <v>0</v>
      </c>
      <c r="I98">
        <v>0</v>
      </c>
      <c r="J98">
        <v>83.849665999999999</v>
      </c>
      <c r="K98">
        <v>688.24901399999999</v>
      </c>
      <c r="L98">
        <v>657.89409000000001</v>
      </c>
      <c r="M98">
        <v>93.324174999999997</v>
      </c>
      <c r="N98">
        <v>119.5917</v>
      </c>
      <c r="O98">
        <v>125.29529100000001</v>
      </c>
      <c r="P98">
        <v>142.00325599999999</v>
      </c>
      <c r="Q98">
        <v>20.755001</v>
      </c>
      <c r="R98">
        <v>43.050736999999998</v>
      </c>
      <c r="S98">
        <v>26.717787000000001</v>
      </c>
      <c r="T98">
        <v>0.81483300000000003</v>
      </c>
      <c r="U98">
        <v>348.97500000000002</v>
      </c>
      <c r="V98">
        <v>18.140333999999999</v>
      </c>
      <c r="W98">
        <v>43.097000000000001</v>
      </c>
      <c r="X98">
        <v>147.515625</v>
      </c>
      <c r="Y98">
        <v>0</v>
      </c>
      <c r="Z98">
        <v>13.2</v>
      </c>
      <c r="AA98">
        <v>42.14808</v>
      </c>
      <c r="AB98">
        <v>41.864567000000001</v>
      </c>
      <c r="AC98">
        <v>30.573592999999999</v>
      </c>
      <c r="AD98">
        <v>38.375382000000002</v>
      </c>
      <c r="AE98">
        <v>51.987209</v>
      </c>
      <c r="AF98">
        <v>16.886901999999999</v>
      </c>
      <c r="AG98">
        <v>40.080227000000001</v>
      </c>
      <c r="AH98">
        <v>146.83974599999999</v>
      </c>
      <c r="AI98">
        <v>0</v>
      </c>
      <c r="AJ98">
        <v>0</v>
      </c>
      <c r="AK98">
        <v>55.190640999999999</v>
      </c>
      <c r="AL98">
        <v>81.921000000000006</v>
      </c>
      <c r="AM98">
        <v>16.588864999999998</v>
      </c>
      <c r="AN98">
        <v>0</v>
      </c>
      <c r="AO98">
        <v>23.52</v>
      </c>
      <c r="AP98">
        <v>8.9670000000000005</v>
      </c>
      <c r="AQ98">
        <v>25.869661000000001</v>
      </c>
      <c r="AR98">
        <v>47.472000000000001</v>
      </c>
      <c r="AS98">
        <v>33.873497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2.1844579999999998</v>
      </c>
      <c r="AZ98">
        <v>2.429119</v>
      </c>
      <c r="BA98">
        <v>1.6456759999999999</v>
      </c>
      <c r="BB98">
        <v>1.4417500000000001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3544.3361350000009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0.91682068425000141</v>
      </c>
      <c r="E99">
        <f t="shared" si="2"/>
        <v>0</v>
      </c>
      <c r="F99">
        <f t="shared" si="2"/>
        <v>0</v>
      </c>
      <c r="G99">
        <f t="shared" si="2"/>
        <v>1.6071699199999987</v>
      </c>
      <c r="H99">
        <f t="shared" si="2"/>
        <v>0</v>
      </c>
      <c r="I99">
        <f t="shared" si="2"/>
        <v>0</v>
      </c>
      <c r="J99">
        <f t="shared" si="2"/>
        <v>2.0123919852500016</v>
      </c>
      <c r="K99">
        <f t="shared" si="2"/>
        <v>16.517976336000018</v>
      </c>
      <c r="L99">
        <f t="shared" si="2"/>
        <v>15.789458160000027</v>
      </c>
      <c r="M99">
        <f t="shared" si="2"/>
        <v>2.239780199999998</v>
      </c>
      <c r="N99">
        <f t="shared" si="2"/>
        <v>2.870200800000005</v>
      </c>
      <c r="O99">
        <f t="shared" si="2"/>
        <v>3.0070869840000052</v>
      </c>
      <c r="P99">
        <f t="shared" si="2"/>
        <v>3.4080781439999996</v>
      </c>
      <c r="Q99">
        <f t="shared" si="2"/>
        <v>0.49581391199999969</v>
      </c>
      <c r="R99">
        <f t="shared" si="2"/>
        <v>1.0332176880000004</v>
      </c>
      <c r="S99">
        <f t="shared" si="2"/>
        <v>0.64122688800000072</v>
      </c>
      <c r="T99">
        <f t="shared" si="2"/>
        <v>1.955599199999997E-2</v>
      </c>
      <c r="U99">
        <f t="shared" si="2"/>
        <v>9.9085049999999981</v>
      </c>
      <c r="V99">
        <f t="shared" si="2"/>
        <v>0.47442798899999911</v>
      </c>
      <c r="W99">
        <f t="shared" si="2"/>
        <v>1.0326587499999997</v>
      </c>
      <c r="X99">
        <f t="shared" si="2"/>
        <v>3.540375</v>
      </c>
      <c r="Y99">
        <f t="shared" si="2"/>
        <v>0</v>
      </c>
      <c r="Z99">
        <f t="shared" si="2"/>
        <v>0.27711750000000018</v>
      </c>
      <c r="AA99">
        <f t="shared" si="2"/>
        <v>1.0094398799999991</v>
      </c>
      <c r="AB99">
        <f t="shared" si="2"/>
        <v>1.0047496080000013</v>
      </c>
      <c r="AC99">
        <f t="shared" si="2"/>
        <v>0.73376623200000102</v>
      </c>
      <c r="AD99">
        <f t="shared" si="2"/>
        <v>0.7838529680000007</v>
      </c>
      <c r="AE99">
        <f t="shared" si="2"/>
        <v>1.2127974159999984</v>
      </c>
      <c r="AF99">
        <f t="shared" si="2"/>
        <v>0.25165602324999981</v>
      </c>
      <c r="AG99">
        <f t="shared" si="2"/>
        <v>0.96192544799999868</v>
      </c>
      <c r="AH99">
        <f t="shared" si="2"/>
        <v>2.9329307219999996</v>
      </c>
      <c r="AI99">
        <f t="shared" si="2"/>
        <v>0.25357135049999979</v>
      </c>
      <c r="AJ99">
        <f t="shared" si="2"/>
        <v>0</v>
      </c>
      <c r="AK99">
        <f t="shared" si="2"/>
        <v>1.3245753840000019</v>
      </c>
      <c r="AL99">
        <f t="shared" si="2"/>
        <v>1.9584638499999989</v>
      </c>
      <c r="AM99">
        <f t="shared" si="2"/>
        <v>0.28199951099999948</v>
      </c>
      <c r="AN99">
        <f t="shared" si="2"/>
        <v>1.0341300999999992E-2</v>
      </c>
      <c r="AO99">
        <f t="shared" si="2"/>
        <v>0.52611300000000105</v>
      </c>
      <c r="AP99">
        <f t="shared" si="2"/>
        <v>0.21424724999999989</v>
      </c>
      <c r="AQ99">
        <f t="shared" si="2"/>
        <v>0.37079847449999959</v>
      </c>
      <c r="AR99">
        <f t="shared" si="2"/>
        <v>1.1178000000000001</v>
      </c>
      <c r="AS99">
        <f t="shared" si="2"/>
        <v>0.81508101900000085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5.258586300000008E-2</v>
      </c>
      <c r="AZ99">
        <f t="shared" si="3"/>
        <v>5.0606650750000114E-2</v>
      </c>
      <c r="BA99">
        <f t="shared" si="3"/>
        <v>3.3084941999999978E-2</v>
      </c>
      <c r="BB99">
        <f t="shared" si="3"/>
        <v>3.4602000000000008E-2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85.581774025500025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34.403866000000001</v>
      </c>
      <c r="K3">
        <v>688.24901399999999</v>
      </c>
      <c r="L3">
        <v>657.88990000000001</v>
      </c>
      <c r="M3">
        <v>45.65</v>
      </c>
      <c r="N3">
        <v>119.59</v>
      </c>
      <c r="O3">
        <v>125.29529100000001</v>
      </c>
      <c r="P3">
        <v>142</v>
      </c>
      <c r="Q3">
        <v>20.755001</v>
      </c>
      <c r="R3">
        <v>43.05</v>
      </c>
      <c r="S3">
        <v>25.528981000000002</v>
      </c>
      <c r="T3">
        <v>0.81</v>
      </c>
      <c r="U3">
        <v>418.77</v>
      </c>
      <c r="V3">
        <v>16.68</v>
      </c>
      <c r="W3">
        <v>41.880400000000002</v>
      </c>
      <c r="X3">
        <v>147.5155</v>
      </c>
      <c r="Y3">
        <v>0</v>
      </c>
      <c r="Z3">
        <v>13.1076</v>
      </c>
      <c r="AA3">
        <v>42.14808</v>
      </c>
      <c r="AB3">
        <v>41.864567000000001</v>
      </c>
      <c r="AC3">
        <v>30.573592999999999</v>
      </c>
      <c r="AD3">
        <v>38.375382000000002</v>
      </c>
      <c r="AE3">
        <v>51.987209</v>
      </c>
      <c r="AF3">
        <v>16.680962999999998</v>
      </c>
      <c r="AG3">
        <v>40.080227000000001</v>
      </c>
      <c r="AH3">
        <v>146.83974599999999</v>
      </c>
      <c r="AI3">
        <v>0</v>
      </c>
      <c r="AJ3">
        <v>0</v>
      </c>
      <c r="AK3">
        <v>55.190640999999999</v>
      </c>
      <c r="AL3">
        <v>84.9422</v>
      </c>
      <c r="AM3">
        <v>16.588864999999998</v>
      </c>
      <c r="AN3">
        <v>1.0885579999999999</v>
      </c>
      <c r="AO3">
        <v>21.814800000000002</v>
      </c>
      <c r="AP3">
        <v>7.6859999999999999</v>
      </c>
      <c r="AQ3">
        <v>25.869661000000001</v>
      </c>
      <c r="AR3">
        <v>46.368000000000002</v>
      </c>
      <c r="AS3">
        <v>34.579194000000001</v>
      </c>
      <c r="AT3">
        <v>16.508105</v>
      </c>
      <c r="AU3">
        <v>0</v>
      </c>
      <c r="AV3">
        <v>0</v>
      </c>
      <c r="AW3">
        <v>0</v>
      </c>
      <c r="AX3">
        <v>0</v>
      </c>
      <c r="AY3">
        <v>2.1844579999999998</v>
      </c>
      <c r="AZ3">
        <v>2.429119</v>
      </c>
      <c r="BA3">
        <v>1.6456759999999999</v>
      </c>
      <c r="BB3">
        <v>1.4417500000000001</v>
      </c>
      <c r="BC3">
        <v>121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3389.062347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21.5258</v>
      </c>
      <c r="K4">
        <v>688.24901399999999</v>
      </c>
      <c r="L4">
        <v>657.88990000000001</v>
      </c>
      <c r="M4">
        <v>45.65</v>
      </c>
      <c r="N4">
        <v>119.59</v>
      </c>
      <c r="O4">
        <v>125.29529100000001</v>
      </c>
      <c r="P4">
        <v>142</v>
      </c>
      <c r="Q4">
        <v>20.755001</v>
      </c>
      <c r="R4">
        <v>43.05</v>
      </c>
      <c r="S4">
        <v>26.717787000000001</v>
      </c>
      <c r="T4">
        <v>0.81</v>
      </c>
      <c r="U4">
        <v>418.77</v>
      </c>
      <c r="V4">
        <v>16.68</v>
      </c>
      <c r="W4">
        <v>41.880400000000002</v>
      </c>
      <c r="X4">
        <v>147.5155</v>
      </c>
      <c r="Y4">
        <v>0</v>
      </c>
      <c r="Z4">
        <v>13.1076</v>
      </c>
      <c r="AA4">
        <v>42.14808</v>
      </c>
      <c r="AB4">
        <v>41.864567000000001</v>
      </c>
      <c r="AC4">
        <v>30.573592999999999</v>
      </c>
      <c r="AD4">
        <v>38.375382000000002</v>
      </c>
      <c r="AE4">
        <v>51.987209</v>
      </c>
      <c r="AF4">
        <v>16.680962999999998</v>
      </c>
      <c r="AG4">
        <v>40.080227000000001</v>
      </c>
      <c r="AH4">
        <v>146.83974599999999</v>
      </c>
      <c r="AI4">
        <v>0</v>
      </c>
      <c r="AJ4">
        <v>0</v>
      </c>
      <c r="AK4">
        <v>55.190640999999999</v>
      </c>
      <c r="AL4">
        <v>84.9422</v>
      </c>
      <c r="AM4">
        <v>16.588864999999998</v>
      </c>
      <c r="AN4">
        <v>1.0885579999999999</v>
      </c>
      <c r="AO4">
        <v>21.814800000000002</v>
      </c>
      <c r="AP4">
        <v>7.6859999999999999</v>
      </c>
      <c r="AQ4">
        <v>25.869661000000001</v>
      </c>
      <c r="AR4">
        <v>46.368000000000002</v>
      </c>
      <c r="AS4">
        <v>34.579194000000001</v>
      </c>
      <c r="AT4">
        <v>14.698976</v>
      </c>
      <c r="AU4">
        <v>0</v>
      </c>
      <c r="AV4">
        <v>0</v>
      </c>
      <c r="AW4">
        <v>0</v>
      </c>
      <c r="AX4">
        <v>0</v>
      </c>
      <c r="AY4">
        <v>2.1844579999999998</v>
      </c>
      <c r="AZ4">
        <v>2.429119</v>
      </c>
      <c r="BA4">
        <v>1.6456759999999999</v>
      </c>
      <c r="BB4">
        <v>1.4417500000000001</v>
      </c>
      <c r="BC4">
        <v>121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3375.5639580000002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21.5258</v>
      </c>
      <c r="K5">
        <v>688.24901399999999</v>
      </c>
      <c r="L5">
        <v>657.88990000000001</v>
      </c>
      <c r="M5">
        <v>45.65</v>
      </c>
      <c r="N5">
        <v>119.59</v>
      </c>
      <c r="O5">
        <v>125.29529100000001</v>
      </c>
      <c r="P5">
        <v>142</v>
      </c>
      <c r="Q5">
        <v>20.755001</v>
      </c>
      <c r="R5">
        <v>43.05</v>
      </c>
      <c r="S5">
        <v>26.717787000000001</v>
      </c>
      <c r="T5">
        <v>0.81</v>
      </c>
      <c r="U5">
        <v>418.77</v>
      </c>
      <c r="V5">
        <v>16.68</v>
      </c>
      <c r="W5">
        <v>41.2804</v>
      </c>
      <c r="X5">
        <v>147.5155</v>
      </c>
      <c r="Y5">
        <v>0</v>
      </c>
      <c r="Z5">
        <v>13.1076</v>
      </c>
      <c r="AA5">
        <v>42.14808</v>
      </c>
      <c r="AB5">
        <v>41.864567000000001</v>
      </c>
      <c r="AC5">
        <v>30.573592999999999</v>
      </c>
      <c r="AD5">
        <v>38.375382000000002</v>
      </c>
      <c r="AE5">
        <v>51.987209</v>
      </c>
      <c r="AF5">
        <v>16.680962999999998</v>
      </c>
      <c r="AG5">
        <v>40.080227000000001</v>
      </c>
      <c r="AH5">
        <v>146.83974599999999</v>
      </c>
      <c r="AI5">
        <v>0</v>
      </c>
      <c r="AJ5">
        <v>0</v>
      </c>
      <c r="AK5">
        <v>55.190640999999999</v>
      </c>
      <c r="AL5">
        <v>84.9422</v>
      </c>
      <c r="AM5">
        <v>16.588864999999998</v>
      </c>
      <c r="AN5">
        <v>1.0885579999999999</v>
      </c>
      <c r="AO5">
        <v>21.814800000000002</v>
      </c>
      <c r="AP5">
        <v>7.6859999999999999</v>
      </c>
      <c r="AQ5">
        <v>25.869661000000001</v>
      </c>
      <c r="AR5">
        <v>46.368000000000002</v>
      </c>
      <c r="AS5">
        <v>34.579194000000001</v>
      </c>
      <c r="AT5">
        <v>14.667453999999999</v>
      </c>
      <c r="AU5">
        <v>0</v>
      </c>
      <c r="AV5">
        <v>0</v>
      </c>
      <c r="AW5">
        <v>0</v>
      </c>
      <c r="AX5">
        <v>0</v>
      </c>
      <c r="AY5">
        <v>2.1844579999999998</v>
      </c>
      <c r="AZ5">
        <v>2.429119</v>
      </c>
      <c r="BA5">
        <v>1.6456759999999999</v>
      </c>
      <c r="BB5">
        <v>1.4417500000000001</v>
      </c>
      <c r="BC5">
        <v>118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3371.9324360000001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21.5258</v>
      </c>
      <c r="K6">
        <v>688.24901399999999</v>
      </c>
      <c r="L6">
        <v>657.88990000000001</v>
      </c>
      <c r="M6">
        <v>45.65</v>
      </c>
      <c r="N6">
        <v>119.59</v>
      </c>
      <c r="O6">
        <v>125.29529100000001</v>
      </c>
      <c r="P6">
        <v>142</v>
      </c>
      <c r="Q6">
        <v>20.755001</v>
      </c>
      <c r="R6">
        <v>43.05</v>
      </c>
      <c r="S6">
        <v>26.717787000000001</v>
      </c>
      <c r="T6">
        <v>0.81</v>
      </c>
      <c r="U6">
        <v>418.77</v>
      </c>
      <c r="V6">
        <v>16.68</v>
      </c>
      <c r="W6">
        <v>41.2804</v>
      </c>
      <c r="X6">
        <v>147.5155</v>
      </c>
      <c r="Y6">
        <v>0</v>
      </c>
      <c r="Z6">
        <v>13.1076</v>
      </c>
      <c r="AA6">
        <v>42.14808</v>
      </c>
      <c r="AB6">
        <v>41.864567000000001</v>
      </c>
      <c r="AC6">
        <v>30.573592999999999</v>
      </c>
      <c r="AD6">
        <v>38.375382000000002</v>
      </c>
      <c r="AE6">
        <v>51.987209</v>
      </c>
      <c r="AF6">
        <v>8.4434509999999996</v>
      </c>
      <c r="AG6">
        <v>40.080227000000001</v>
      </c>
      <c r="AH6">
        <v>146.83974599999999</v>
      </c>
      <c r="AI6">
        <v>0</v>
      </c>
      <c r="AJ6">
        <v>0</v>
      </c>
      <c r="AK6">
        <v>55.190640999999999</v>
      </c>
      <c r="AL6">
        <v>84.9422</v>
      </c>
      <c r="AM6">
        <v>16.588864999999998</v>
      </c>
      <c r="AN6">
        <v>1.0885579999999999</v>
      </c>
      <c r="AO6">
        <v>21.814800000000002</v>
      </c>
      <c r="AP6">
        <v>7.6859999999999999</v>
      </c>
      <c r="AQ6">
        <v>25.869661000000001</v>
      </c>
      <c r="AR6">
        <v>46.368000000000002</v>
      </c>
      <c r="AS6">
        <v>34.579194000000001</v>
      </c>
      <c r="AT6">
        <v>15.010282</v>
      </c>
      <c r="AU6">
        <v>0</v>
      </c>
      <c r="AV6">
        <v>0</v>
      </c>
      <c r="AW6">
        <v>0</v>
      </c>
      <c r="AX6">
        <v>0</v>
      </c>
      <c r="AY6">
        <v>2.1844579999999998</v>
      </c>
      <c r="AZ6">
        <v>2.429119</v>
      </c>
      <c r="BA6">
        <v>1.6456759999999999</v>
      </c>
      <c r="BB6">
        <v>1.4417500000000001</v>
      </c>
      <c r="BC6">
        <v>118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3364.0377520000006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21.5258</v>
      </c>
      <c r="K7">
        <v>688.24901399999999</v>
      </c>
      <c r="L7">
        <v>657.88990000000001</v>
      </c>
      <c r="M7">
        <v>45.65</v>
      </c>
      <c r="N7">
        <v>119.59</v>
      </c>
      <c r="O7">
        <v>125.29529100000001</v>
      </c>
      <c r="P7">
        <v>142</v>
      </c>
      <c r="Q7">
        <v>20.755001</v>
      </c>
      <c r="R7">
        <v>43.05</v>
      </c>
      <c r="S7">
        <v>26.717787000000001</v>
      </c>
      <c r="T7">
        <v>0.81</v>
      </c>
      <c r="U7">
        <v>418.77</v>
      </c>
      <c r="V7">
        <v>16.68</v>
      </c>
      <c r="W7">
        <v>41.2804</v>
      </c>
      <c r="X7">
        <v>147.5155</v>
      </c>
      <c r="Y7">
        <v>0</v>
      </c>
      <c r="Z7">
        <v>13.1076</v>
      </c>
      <c r="AA7">
        <v>42.14808</v>
      </c>
      <c r="AB7">
        <v>41.864567000000001</v>
      </c>
      <c r="AC7">
        <v>30.573592999999999</v>
      </c>
      <c r="AD7">
        <v>38.375382000000002</v>
      </c>
      <c r="AE7">
        <v>51.987209</v>
      </c>
      <c r="AF7">
        <v>8.4434509999999996</v>
      </c>
      <c r="AG7">
        <v>40.080227000000001</v>
      </c>
      <c r="AH7">
        <v>146.83974599999999</v>
      </c>
      <c r="AI7">
        <v>0</v>
      </c>
      <c r="AJ7">
        <v>0</v>
      </c>
      <c r="AK7">
        <v>55.190640999999999</v>
      </c>
      <c r="AL7">
        <v>84.9422</v>
      </c>
      <c r="AM7">
        <v>16.588864999999998</v>
      </c>
      <c r="AN7">
        <v>1.0885579999999999</v>
      </c>
      <c r="AO7">
        <v>21.814800000000002</v>
      </c>
      <c r="AP7">
        <v>7.6859999999999999</v>
      </c>
      <c r="AQ7">
        <v>25.869661000000001</v>
      </c>
      <c r="AR7">
        <v>48.576000000000001</v>
      </c>
      <c r="AS7">
        <v>34.579194000000001</v>
      </c>
      <c r="AT7">
        <v>13.569051</v>
      </c>
      <c r="AU7">
        <v>0</v>
      </c>
      <c r="AV7">
        <v>0</v>
      </c>
      <c r="AW7">
        <v>0</v>
      </c>
      <c r="AX7">
        <v>0</v>
      </c>
      <c r="AY7">
        <v>2.1844579999999998</v>
      </c>
      <c r="AZ7">
        <v>2.429119</v>
      </c>
      <c r="BA7">
        <v>1.6456759999999999</v>
      </c>
      <c r="BB7">
        <v>1.4417500000000001</v>
      </c>
      <c r="BC7">
        <v>100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3346.8045210000005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21.5258</v>
      </c>
      <c r="K8">
        <v>688.24901399999999</v>
      </c>
      <c r="L8">
        <v>657.88990000000001</v>
      </c>
      <c r="M8">
        <v>45.65</v>
      </c>
      <c r="N8">
        <v>119.59</v>
      </c>
      <c r="O8">
        <v>125.29529100000001</v>
      </c>
      <c r="P8">
        <v>142</v>
      </c>
      <c r="Q8">
        <v>20.755001</v>
      </c>
      <c r="R8">
        <v>43.05</v>
      </c>
      <c r="S8">
        <v>26.717787000000001</v>
      </c>
      <c r="T8">
        <v>0.81</v>
      </c>
      <c r="U8">
        <v>418.77</v>
      </c>
      <c r="V8">
        <v>16.68</v>
      </c>
      <c r="W8">
        <v>41.2804</v>
      </c>
      <c r="X8">
        <v>147.5155</v>
      </c>
      <c r="Y8">
        <v>0</v>
      </c>
      <c r="Z8">
        <v>13.1076</v>
      </c>
      <c r="AA8">
        <v>42.14808</v>
      </c>
      <c r="AB8">
        <v>41.864567000000001</v>
      </c>
      <c r="AC8">
        <v>30.573592999999999</v>
      </c>
      <c r="AD8">
        <v>38.375382000000002</v>
      </c>
      <c r="AE8">
        <v>51.987209</v>
      </c>
      <c r="AF8">
        <v>8.4434509999999996</v>
      </c>
      <c r="AG8">
        <v>40.080227000000001</v>
      </c>
      <c r="AH8">
        <v>146.83974599999999</v>
      </c>
      <c r="AI8">
        <v>0</v>
      </c>
      <c r="AJ8">
        <v>0</v>
      </c>
      <c r="AK8">
        <v>55.190640999999999</v>
      </c>
      <c r="AL8">
        <v>84.9422</v>
      </c>
      <c r="AM8">
        <v>16.588864999999998</v>
      </c>
      <c r="AN8">
        <v>1.0885579999999999</v>
      </c>
      <c r="AO8">
        <v>21.814800000000002</v>
      </c>
      <c r="AP8">
        <v>7.6859999999999999</v>
      </c>
      <c r="AQ8">
        <v>25.869661000000001</v>
      </c>
      <c r="AR8">
        <v>48.576000000000001</v>
      </c>
      <c r="AS8">
        <v>34.579194000000001</v>
      </c>
      <c r="AT8">
        <v>12.031561</v>
      </c>
      <c r="AU8">
        <v>0</v>
      </c>
      <c r="AV8">
        <v>0</v>
      </c>
      <c r="AW8">
        <v>0</v>
      </c>
      <c r="AX8">
        <v>0</v>
      </c>
      <c r="AY8">
        <v>2.1844579999999998</v>
      </c>
      <c r="AZ8">
        <v>2.429119</v>
      </c>
      <c r="BA8">
        <v>1.6456759999999999</v>
      </c>
      <c r="BB8">
        <v>1.4417500000000001</v>
      </c>
      <c r="BC8">
        <v>100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3345.2670310000003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21.5258</v>
      </c>
      <c r="K9">
        <v>688.24901399999999</v>
      </c>
      <c r="L9">
        <v>657.88990000000001</v>
      </c>
      <c r="M9">
        <v>45.65</v>
      </c>
      <c r="N9">
        <v>119.59</v>
      </c>
      <c r="O9">
        <v>125.29529100000001</v>
      </c>
      <c r="P9">
        <v>142</v>
      </c>
      <c r="Q9">
        <v>20.755001</v>
      </c>
      <c r="R9">
        <v>43.05</v>
      </c>
      <c r="S9">
        <v>26.717787000000001</v>
      </c>
      <c r="T9">
        <v>0.81</v>
      </c>
      <c r="U9">
        <v>418.77</v>
      </c>
      <c r="V9">
        <v>16.68</v>
      </c>
      <c r="W9">
        <v>41.2804</v>
      </c>
      <c r="X9">
        <v>147.5155</v>
      </c>
      <c r="Y9">
        <v>0</v>
      </c>
      <c r="Z9">
        <v>13.1076</v>
      </c>
      <c r="AA9">
        <v>42.14808</v>
      </c>
      <c r="AB9">
        <v>41.864567000000001</v>
      </c>
      <c r="AC9">
        <v>30.573592999999999</v>
      </c>
      <c r="AD9">
        <v>38.375382000000002</v>
      </c>
      <c r="AE9">
        <v>51.987209</v>
      </c>
      <c r="AF9">
        <v>8.4434509999999996</v>
      </c>
      <c r="AG9">
        <v>40.080227000000001</v>
      </c>
      <c r="AH9">
        <v>146.83974599999999</v>
      </c>
      <c r="AI9">
        <v>0</v>
      </c>
      <c r="AJ9">
        <v>0</v>
      </c>
      <c r="AK9">
        <v>55.190640999999999</v>
      </c>
      <c r="AL9">
        <v>84.9422</v>
      </c>
      <c r="AM9">
        <v>16.588864999999998</v>
      </c>
      <c r="AN9">
        <v>1.0885579999999999</v>
      </c>
      <c r="AO9">
        <v>21.814800000000002</v>
      </c>
      <c r="AP9">
        <v>7.6859999999999999</v>
      </c>
      <c r="AQ9">
        <v>25.869661000000001</v>
      </c>
      <c r="AR9">
        <v>46.368000000000002</v>
      </c>
      <c r="AS9">
        <v>34.579194000000001</v>
      </c>
      <c r="AT9">
        <v>12.163149000000001</v>
      </c>
      <c r="AU9">
        <v>0</v>
      </c>
      <c r="AV9">
        <v>0</v>
      </c>
      <c r="AW9">
        <v>0</v>
      </c>
      <c r="AX9">
        <v>0</v>
      </c>
      <c r="AY9">
        <v>2.1844579999999998</v>
      </c>
      <c r="AZ9">
        <v>2.429119</v>
      </c>
      <c r="BA9">
        <v>1.6456759999999999</v>
      </c>
      <c r="BB9">
        <v>1.4417500000000001</v>
      </c>
      <c r="BC9">
        <v>100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3343.1906190000004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21.5258</v>
      </c>
      <c r="K10">
        <v>688.24901399999999</v>
      </c>
      <c r="L10">
        <v>657.88990000000001</v>
      </c>
      <c r="M10">
        <v>45.65</v>
      </c>
      <c r="N10">
        <v>119.59</v>
      </c>
      <c r="O10">
        <v>125.29529100000001</v>
      </c>
      <c r="P10">
        <v>142</v>
      </c>
      <c r="Q10">
        <v>20.755001</v>
      </c>
      <c r="R10">
        <v>43.05</v>
      </c>
      <c r="S10">
        <v>26.717787000000001</v>
      </c>
      <c r="T10">
        <v>0.81</v>
      </c>
      <c r="U10">
        <v>418.77</v>
      </c>
      <c r="V10">
        <v>16.68</v>
      </c>
      <c r="W10">
        <v>41.2804</v>
      </c>
      <c r="X10">
        <v>147.5155</v>
      </c>
      <c r="Y10">
        <v>0</v>
      </c>
      <c r="Z10">
        <v>13.1076</v>
      </c>
      <c r="AA10">
        <v>42.14808</v>
      </c>
      <c r="AB10">
        <v>41.864567000000001</v>
      </c>
      <c r="AC10">
        <v>30.573592999999999</v>
      </c>
      <c r="AD10">
        <v>38.375382000000002</v>
      </c>
      <c r="AE10">
        <v>51.987209</v>
      </c>
      <c r="AF10">
        <v>8.4434509999999996</v>
      </c>
      <c r="AG10">
        <v>40.080227000000001</v>
      </c>
      <c r="AH10">
        <v>146.83974599999999</v>
      </c>
      <c r="AI10">
        <v>0</v>
      </c>
      <c r="AJ10">
        <v>0</v>
      </c>
      <c r="AK10">
        <v>55.190640999999999</v>
      </c>
      <c r="AL10">
        <v>84.9422</v>
      </c>
      <c r="AM10">
        <v>16.588864999999998</v>
      </c>
      <c r="AN10">
        <v>1.0885579999999999</v>
      </c>
      <c r="AO10">
        <v>21.814800000000002</v>
      </c>
      <c r="AP10">
        <v>7.6859999999999999</v>
      </c>
      <c r="AQ10">
        <v>25.869661000000001</v>
      </c>
      <c r="AR10">
        <v>46.368000000000002</v>
      </c>
      <c r="AS10">
        <v>34.579194000000001</v>
      </c>
      <c r="AT10">
        <v>12.504353999999999</v>
      </c>
      <c r="AU10">
        <v>0</v>
      </c>
      <c r="AV10">
        <v>0</v>
      </c>
      <c r="AW10">
        <v>0</v>
      </c>
      <c r="AX10">
        <v>0</v>
      </c>
      <c r="AY10">
        <v>2.1844579999999998</v>
      </c>
      <c r="AZ10">
        <v>2.429119</v>
      </c>
      <c r="BA10">
        <v>1.6456759999999999</v>
      </c>
      <c r="BB10">
        <v>1.4417500000000001</v>
      </c>
      <c r="BC10">
        <v>100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3343.5318240000006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21.5258</v>
      </c>
      <c r="K11">
        <v>688.24901399999999</v>
      </c>
      <c r="L11">
        <v>657.88990000000001</v>
      </c>
      <c r="M11">
        <v>45.65</v>
      </c>
      <c r="N11">
        <v>119.59</v>
      </c>
      <c r="O11">
        <v>125.29529100000001</v>
      </c>
      <c r="P11">
        <v>142</v>
      </c>
      <c r="Q11">
        <v>20.755001</v>
      </c>
      <c r="R11">
        <v>43.05</v>
      </c>
      <c r="S11">
        <v>26.717787000000001</v>
      </c>
      <c r="T11">
        <v>0.81</v>
      </c>
      <c r="U11">
        <v>418.77</v>
      </c>
      <c r="V11">
        <v>16.68</v>
      </c>
      <c r="W11">
        <v>41.2804</v>
      </c>
      <c r="X11">
        <v>147.5155</v>
      </c>
      <c r="Y11">
        <v>0</v>
      </c>
      <c r="Z11">
        <v>13.1076</v>
      </c>
      <c r="AA11">
        <v>42.14808</v>
      </c>
      <c r="AB11">
        <v>41.864567000000001</v>
      </c>
      <c r="AC11">
        <v>30.573592999999999</v>
      </c>
      <c r="AD11">
        <v>38.375382000000002</v>
      </c>
      <c r="AE11">
        <v>51.987209</v>
      </c>
      <c r="AF11">
        <v>8.4434509999999996</v>
      </c>
      <c r="AG11">
        <v>40.080227000000001</v>
      </c>
      <c r="AH11">
        <v>146.83974599999999</v>
      </c>
      <c r="AI11">
        <v>0</v>
      </c>
      <c r="AJ11">
        <v>0</v>
      </c>
      <c r="AK11">
        <v>55.190640999999999</v>
      </c>
      <c r="AL11">
        <v>84.9422</v>
      </c>
      <c r="AM11">
        <v>16.588864999999998</v>
      </c>
      <c r="AN11">
        <v>1.0885579999999999</v>
      </c>
      <c r="AO11">
        <v>21.814800000000002</v>
      </c>
      <c r="AP11">
        <v>7.6859999999999999</v>
      </c>
      <c r="AQ11">
        <v>25.869661000000001</v>
      </c>
      <c r="AR11">
        <v>46.368000000000002</v>
      </c>
      <c r="AS11">
        <v>34.579194000000001</v>
      </c>
      <c r="AT11">
        <v>14.303576</v>
      </c>
      <c r="AU11">
        <v>0</v>
      </c>
      <c r="AV11">
        <v>0</v>
      </c>
      <c r="AW11">
        <v>0</v>
      </c>
      <c r="AX11">
        <v>0</v>
      </c>
      <c r="AY11">
        <v>2.1844579999999998</v>
      </c>
      <c r="AZ11">
        <v>2.429119</v>
      </c>
      <c r="BA11">
        <v>1.6456759999999999</v>
      </c>
      <c r="BB11">
        <v>1.4417500000000001</v>
      </c>
      <c r="BC11">
        <v>25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3270.3310460000002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13</v>
      </c>
      <c r="H12">
        <v>0</v>
      </c>
      <c r="I12">
        <v>0</v>
      </c>
      <c r="J12">
        <v>21.5258</v>
      </c>
      <c r="K12">
        <v>688.24901399999999</v>
      </c>
      <c r="L12">
        <v>657.88990000000001</v>
      </c>
      <c r="M12">
        <v>45.65</v>
      </c>
      <c r="N12">
        <v>119.59</v>
      </c>
      <c r="O12">
        <v>125.29529100000001</v>
      </c>
      <c r="P12">
        <v>142</v>
      </c>
      <c r="Q12">
        <v>20.755001</v>
      </c>
      <c r="R12">
        <v>43.05</v>
      </c>
      <c r="S12">
        <v>26.717787000000001</v>
      </c>
      <c r="T12">
        <v>0.81</v>
      </c>
      <c r="U12">
        <v>418.77</v>
      </c>
      <c r="V12">
        <v>16.68</v>
      </c>
      <c r="W12">
        <v>41.2804</v>
      </c>
      <c r="X12">
        <v>147.5155</v>
      </c>
      <c r="Y12">
        <v>0</v>
      </c>
      <c r="Z12">
        <v>13.1076</v>
      </c>
      <c r="AA12">
        <v>42.14808</v>
      </c>
      <c r="AB12">
        <v>41.864567000000001</v>
      </c>
      <c r="AC12">
        <v>30.573592999999999</v>
      </c>
      <c r="AD12">
        <v>38.375382000000002</v>
      </c>
      <c r="AE12">
        <v>51.987209</v>
      </c>
      <c r="AF12">
        <v>8.4434509999999996</v>
      </c>
      <c r="AG12">
        <v>40.080227000000001</v>
      </c>
      <c r="AH12">
        <v>146.83974599999999</v>
      </c>
      <c r="AI12">
        <v>0</v>
      </c>
      <c r="AJ12">
        <v>0</v>
      </c>
      <c r="AK12">
        <v>55.190640999999999</v>
      </c>
      <c r="AL12">
        <v>84.9422</v>
      </c>
      <c r="AM12">
        <v>16.588864999999998</v>
      </c>
      <c r="AN12">
        <v>1.0885579999999999</v>
      </c>
      <c r="AO12">
        <v>21.814800000000002</v>
      </c>
      <c r="AP12">
        <v>7.6859999999999999</v>
      </c>
      <c r="AQ12">
        <v>25.869661000000001</v>
      </c>
      <c r="AR12">
        <v>46.368000000000002</v>
      </c>
      <c r="AS12">
        <v>34.579194000000001</v>
      </c>
      <c r="AT12">
        <v>13.483898999999999</v>
      </c>
      <c r="AU12">
        <v>0</v>
      </c>
      <c r="AV12">
        <v>0</v>
      </c>
      <c r="AW12">
        <v>0</v>
      </c>
      <c r="AX12">
        <v>0</v>
      </c>
      <c r="AY12">
        <v>2.1844579999999998</v>
      </c>
      <c r="AZ12">
        <v>2.429119</v>
      </c>
      <c r="BA12">
        <v>1.6456759999999999</v>
      </c>
      <c r="BB12">
        <v>1.4417500000000001</v>
      </c>
      <c r="BC12">
        <v>25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3282.5113690000003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13</v>
      </c>
      <c r="H13">
        <v>0</v>
      </c>
      <c r="I13">
        <v>0</v>
      </c>
      <c r="J13">
        <v>21.5258</v>
      </c>
      <c r="K13">
        <v>688.24901399999999</v>
      </c>
      <c r="L13">
        <v>657.88990000000001</v>
      </c>
      <c r="M13">
        <v>45.65</v>
      </c>
      <c r="N13">
        <v>119.59</v>
      </c>
      <c r="O13">
        <v>125.29529100000001</v>
      </c>
      <c r="P13">
        <v>142</v>
      </c>
      <c r="Q13">
        <v>20.755001</v>
      </c>
      <c r="R13">
        <v>43.05</v>
      </c>
      <c r="S13">
        <v>26.717787000000001</v>
      </c>
      <c r="T13">
        <v>0.81</v>
      </c>
      <c r="U13">
        <v>418.77</v>
      </c>
      <c r="V13">
        <v>16.68</v>
      </c>
      <c r="W13">
        <v>41.2804</v>
      </c>
      <c r="X13">
        <v>147.5155</v>
      </c>
      <c r="Y13">
        <v>0</v>
      </c>
      <c r="Z13">
        <v>13.1076</v>
      </c>
      <c r="AA13">
        <v>42.14808</v>
      </c>
      <c r="AB13">
        <v>41.864567000000001</v>
      </c>
      <c r="AC13">
        <v>30.573592999999999</v>
      </c>
      <c r="AD13">
        <v>38.375382000000002</v>
      </c>
      <c r="AE13">
        <v>51.987209</v>
      </c>
      <c r="AF13">
        <v>8.4434509999999996</v>
      </c>
      <c r="AG13">
        <v>40.080227000000001</v>
      </c>
      <c r="AH13">
        <v>146.83974599999999</v>
      </c>
      <c r="AI13">
        <v>0</v>
      </c>
      <c r="AJ13">
        <v>0</v>
      </c>
      <c r="AK13">
        <v>55.190640999999999</v>
      </c>
      <c r="AL13">
        <v>84.9422</v>
      </c>
      <c r="AM13">
        <v>16.588864999999998</v>
      </c>
      <c r="AN13">
        <v>1.0885579999999999</v>
      </c>
      <c r="AO13">
        <v>21.814800000000002</v>
      </c>
      <c r="AP13">
        <v>12.169499999999999</v>
      </c>
      <c r="AQ13">
        <v>25.869661000000001</v>
      </c>
      <c r="AR13">
        <v>46.368000000000002</v>
      </c>
      <c r="AS13">
        <v>34.579194000000001</v>
      </c>
      <c r="AT13">
        <v>12.171082</v>
      </c>
      <c r="AU13">
        <v>0</v>
      </c>
      <c r="AV13">
        <v>0</v>
      </c>
      <c r="AW13">
        <v>0</v>
      </c>
      <c r="AX13">
        <v>0</v>
      </c>
      <c r="AY13">
        <v>2.1844579999999998</v>
      </c>
      <c r="AZ13">
        <v>2.429119</v>
      </c>
      <c r="BA13">
        <v>1.6456759999999999</v>
      </c>
      <c r="BB13">
        <v>1.4417500000000001</v>
      </c>
      <c r="BC13">
        <v>25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3285.6820520000001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13</v>
      </c>
      <c r="H14">
        <v>0</v>
      </c>
      <c r="I14">
        <v>0</v>
      </c>
      <c r="J14">
        <v>21.5258</v>
      </c>
      <c r="K14">
        <v>648.84782600000005</v>
      </c>
      <c r="L14">
        <v>657.88990000000001</v>
      </c>
      <c r="M14">
        <v>45.65</v>
      </c>
      <c r="N14">
        <v>119.59</v>
      </c>
      <c r="O14">
        <v>125.29529100000001</v>
      </c>
      <c r="P14">
        <v>142</v>
      </c>
      <c r="Q14">
        <v>20.755001</v>
      </c>
      <c r="R14">
        <v>43.05</v>
      </c>
      <c r="S14">
        <v>26.717787000000001</v>
      </c>
      <c r="T14">
        <v>0.81</v>
      </c>
      <c r="U14">
        <v>418.77</v>
      </c>
      <c r="V14">
        <v>16.68</v>
      </c>
      <c r="W14">
        <v>41.2804</v>
      </c>
      <c r="X14">
        <v>147.5155</v>
      </c>
      <c r="Y14">
        <v>0</v>
      </c>
      <c r="Z14">
        <v>13.1076</v>
      </c>
      <c r="AA14">
        <v>42.14808</v>
      </c>
      <c r="AB14">
        <v>41.864567000000001</v>
      </c>
      <c r="AC14">
        <v>30.573592999999999</v>
      </c>
      <c r="AD14">
        <v>38.375382000000002</v>
      </c>
      <c r="AE14">
        <v>51.987209</v>
      </c>
      <c r="AF14">
        <v>8.4434509999999996</v>
      </c>
      <c r="AG14">
        <v>40.080227000000001</v>
      </c>
      <c r="AH14">
        <v>146.83974599999999</v>
      </c>
      <c r="AI14">
        <v>0</v>
      </c>
      <c r="AJ14">
        <v>0</v>
      </c>
      <c r="AK14">
        <v>55.190640999999999</v>
      </c>
      <c r="AL14">
        <v>84.9422</v>
      </c>
      <c r="AM14">
        <v>16.588864999999998</v>
      </c>
      <c r="AN14">
        <v>1.0885579999999999</v>
      </c>
      <c r="AO14">
        <v>21.814800000000002</v>
      </c>
      <c r="AP14">
        <v>12.169499999999999</v>
      </c>
      <c r="AQ14">
        <v>25.869661000000001</v>
      </c>
      <c r="AR14">
        <v>46.368000000000002</v>
      </c>
      <c r="AS14">
        <v>34.579194000000001</v>
      </c>
      <c r="AT14">
        <v>13.054862</v>
      </c>
      <c r="AU14">
        <v>0</v>
      </c>
      <c r="AV14">
        <v>0</v>
      </c>
      <c r="AW14">
        <v>0</v>
      </c>
      <c r="AX14">
        <v>0</v>
      </c>
      <c r="AY14">
        <v>2.1844579999999998</v>
      </c>
      <c r="AZ14">
        <v>2.429119</v>
      </c>
      <c r="BA14">
        <v>1.6456759999999999</v>
      </c>
      <c r="BB14">
        <v>1.4417500000000001</v>
      </c>
      <c r="BC14">
        <v>25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3247.1646440000004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1.280303</v>
      </c>
      <c r="H15">
        <v>0</v>
      </c>
      <c r="I15">
        <v>0</v>
      </c>
      <c r="J15">
        <v>21.5258</v>
      </c>
      <c r="K15">
        <v>624.58929999999998</v>
      </c>
      <c r="L15">
        <v>657.88990000000001</v>
      </c>
      <c r="M15">
        <v>45.65</v>
      </c>
      <c r="N15">
        <v>119.59</v>
      </c>
      <c r="O15">
        <v>125.29529100000001</v>
      </c>
      <c r="P15">
        <v>142</v>
      </c>
      <c r="Q15">
        <v>20.755001</v>
      </c>
      <c r="R15">
        <v>43.05</v>
      </c>
      <c r="S15">
        <v>26.717787000000001</v>
      </c>
      <c r="T15">
        <v>0.81</v>
      </c>
      <c r="U15">
        <v>418.77</v>
      </c>
      <c r="V15">
        <v>18.204205999999999</v>
      </c>
      <c r="W15">
        <v>41.811900000000001</v>
      </c>
      <c r="X15">
        <v>147.5155</v>
      </c>
      <c r="Y15">
        <v>0</v>
      </c>
      <c r="Z15">
        <v>13.1076</v>
      </c>
      <c r="AA15">
        <v>42.14808</v>
      </c>
      <c r="AB15">
        <v>41.864567000000001</v>
      </c>
      <c r="AC15">
        <v>30.573592999999999</v>
      </c>
      <c r="AD15">
        <v>38.375382000000002</v>
      </c>
      <c r="AE15">
        <v>51.987209</v>
      </c>
      <c r="AF15">
        <v>8.4434509999999996</v>
      </c>
      <c r="AG15">
        <v>40.080227000000001</v>
      </c>
      <c r="AH15">
        <v>122.366456</v>
      </c>
      <c r="AI15">
        <v>0</v>
      </c>
      <c r="AJ15">
        <v>0</v>
      </c>
      <c r="AK15">
        <v>55.190640999999999</v>
      </c>
      <c r="AL15">
        <v>81.34</v>
      </c>
      <c r="AM15">
        <v>16.588864999999998</v>
      </c>
      <c r="AN15">
        <v>1.0885579999999999</v>
      </c>
      <c r="AO15">
        <v>21.814800000000002</v>
      </c>
      <c r="AP15">
        <v>12.169499999999999</v>
      </c>
      <c r="AQ15">
        <v>25.869661000000001</v>
      </c>
      <c r="AR15">
        <v>48.576000000000001</v>
      </c>
      <c r="AS15">
        <v>33.873497</v>
      </c>
      <c r="AT15">
        <v>16.388152999999999</v>
      </c>
      <c r="AU15">
        <v>0</v>
      </c>
      <c r="AV15">
        <v>0</v>
      </c>
      <c r="AW15">
        <v>0</v>
      </c>
      <c r="AX15">
        <v>0</v>
      </c>
      <c r="AY15">
        <v>2.1844579999999998</v>
      </c>
      <c r="AZ15">
        <v>2.429119</v>
      </c>
      <c r="BA15">
        <v>1.391564</v>
      </c>
      <c r="BB15">
        <v>1.4417500000000001</v>
      </c>
      <c r="BC15">
        <v>25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3189.7481190000008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21.5258</v>
      </c>
      <c r="K16">
        <v>624.58929999999998</v>
      </c>
      <c r="L16">
        <v>657.88990000000001</v>
      </c>
      <c r="M16">
        <v>45.65</v>
      </c>
      <c r="N16">
        <v>119.59</v>
      </c>
      <c r="O16">
        <v>125.29529100000001</v>
      </c>
      <c r="P16">
        <v>142</v>
      </c>
      <c r="Q16">
        <v>20.755001</v>
      </c>
      <c r="R16">
        <v>43.05</v>
      </c>
      <c r="S16">
        <v>26.717787000000001</v>
      </c>
      <c r="T16">
        <v>0.81</v>
      </c>
      <c r="U16">
        <v>418.77</v>
      </c>
      <c r="V16">
        <v>18.208400000000001</v>
      </c>
      <c r="W16">
        <v>41.811900000000001</v>
      </c>
      <c r="X16">
        <v>147.5155</v>
      </c>
      <c r="Y16">
        <v>0</v>
      </c>
      <c r="Z16">
        <v>13.1076</v>
      </c>
      <c r="AA16">
        <v>42.14808</v>
      </c>
      <c r="AB16">
        <v>41.864567000000001</v>
      </c>
      <c r="AC16">
        <v>30.573592999999999</v>
      </c>
      <c r="AD16">
        <v>38.375382000000002</v>
      </c>
      <c r="AE16">
        <v>51.987209</v>
      </c>
      <c r="AF16">
        <v>8.4434509999999996</v>
      </c>
      <c r="AG16">
        <v>40.080227000000001</v>
      </c>
      <c r="AH16">
        <v>122.366456</v>
      </c>
      <c r="AI16">
        <v>0</v>
      </c>
      <c r="AJ16">
        <v>0</v>
      </c>
      <c r="AK16">
        <v>55.190640999999999</v>
      </c>
      <c r="AL16">
        <v>81.34</v>
      </c>
      <c r="AM16">
        <v>16.588864999999998</v>
      </c>
      <c r="AN16">
        <v>1.0885579999999999</v>
      </c>
      <c r="AO16">
        <v>21.814800000000002</v>
      </c>
      <c r="AP16">
        <v>12.169499999999999</v>
      </c>
      <c r="AQ16">
        <v>25.869661000000001</v>
      </c>
      <c r="AR16">
        <v>48.576000000000001</v>
      </c>
      <c r="AS16">
        <v>33.873497</v>
      </c>
      <c r="AT16">
        <v>13.929544</v>
      </c>
      <c r="AU16">
        <v>0</v>
      </c>
      <c r="AV16">
        <v>0</v>
      </c>
      <c r="AW16">
        <v>0</v>
      </c>
      <c r="AX16">
        <v>0</v>
      </c>
      <c r="AY16">
        <v>2.1844579999999998</v>
      </c>
      <c r="AZ16">
        <v>2.429119</v>
      </c>
      <c r="BA16">
        <v>1.391564</v>
      </c>
      <c r="BB16">
        <v>1.4417500000000001</v>
      </c>
      <c r="BC16">
        <v>25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3186.0134010000011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21.5258</v>
      </c>
      <c r="K17">
        <v>574.58929999999998</v>
      </c>
      <c r="L17">
        <v>657.88990000000001</v>
      </c>
      <c r="M17">
        <v>45.65</v>
      </c>
      <c r="N17">
        <v>119.59</v>
      </c>
      <c r="O17">
        <v>125.29529100000001</v>
      </c>
      <c r="P17">
        <v>142</v>
      </c>
      <c r="Q17">
        <v>20.755001</v>
      </c>
      <c r="R17">
        <v>43.05</v>
      </c>
      <c r="S17">
        <v>26.717787000000001</v>
      </c>
      <c r="T17">
        <v>0.81</v>
      </c>
      <c r="U17">
        <v>418.77</v>
      </c>
      <c r="V17">
        <v>18.208400000000001</v>
      </c>
      <c r="W17">
        <v>41.811900000000001</v>
      </c>
      <c r="X17">
        <v>147.5155</v>
      </c>
      <c r="Y17">
        <v>0</v>
      </c>
      <c r="Z17">
        <v>13.1076</v>
      </c>
      <c r="AA17">
        <v>42.14808</v>
      </c>
      <c r="AB17">
        <v>41.864567000000001</v>
      </c>
      <c r="AC17">
        <v>30.573592999999999</v>
      </c>
      <c r="AD17">
        <v>38.375382000000002</v>
      </c>
      <c r="AE17">
        <v>51.987209</v>
      </c>
      <c r="AF17">
        <v>8.4434509999999996</v>
      </c>
      <c r="AG17">
        <v>40.080227000000001</v>
      </c>
      <c r="AH17">
        <v>122.366456</v>
      </c>
      <c r="AI17">
        <v>0</v>
      </c>
      <c r="AJ17">
        <v>0</v>
      </c>
      <c r="AK17">
        <v>55.190640999999999</v>
      </c>
      <c r="AL17">
        <v>81.34</v>
      </c>
      <c r="AM17">
        <v>16.588864999999998</v>
      </c>
      <c r="AN17">
        <v>1.0885579999999999</v>
      </c>
      <c r="AO17">
        <v>21.814800000000002</v>
      </c>
      <c r="AP17">
        <v>7.6859999999999999</v>
      </c>
      <c r="AQ17">
        <v>25.869661000000001</v>
      </c>
      <c r="AR17">
        <v>46.368000000000002</v>
      </c>
      <c r="AS17">
        <v>33.873497</v>
      </c>
      <c r="AT17">
        <v>14.251004</v>
      </c>
      <c r="AU17">
        <v>0</v>
      </c>
      <c r="AV17">
        <v>0</v>
      </c>
      <c r="AW17">
        <v>0</v>
      </c>
      <c r="AX17">
        <v>0</v>
      </c>
      <c r="AY17">
        <v>2.1844579999999998</v>
      </c>
      <c r="AZ17">
        <v>2.429119</v>
      </c>
      <c r="BA17">
        <v>1.391564</v>
      </c>
      <c r="BB17">
        <v>1.4417500000000001</v>
      </c>
      <c r="BC17">
        <v>25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3129.6433610000013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21.5258</v>
      </c>
      <c r="K18">
        <v>524.58929999999998</v>
      </c>
      <c r="L18">
        <v>657.88990000000001</v>
      </c>
      <c r="M18">
        <v>45.65</v>
      </c>
      <c r="N18">
        <v>119.59</v>
      </c>
      <c r="O18">
        <v>125.29529100000001</v>
      </c>
      <c r="P18">
        <v>142</v>
      </c>
      <c r="Q18">
        <v>20.755001</v>
      </c>
      <c r="R18">
        <v>43.05</v>
      </c>
      <c r="S18">
        <v>26.717787000000001</v>
      </c>
      <c r="T18">
        <v>0.81</v>
      </c>
      <c r="U18">
        <v>418.77</v>
      </c>
      <c r="V18">
        <v>18.208400000000001</v>
      </c>
      <c r="W18">
        <v>41.811900000000001</v>
      </c>
      <c r="X18">
        <v>147.5155</v>
      </c>
      <c r="Y18">
        <v>0</v>
      </c>
      <c r="Z18">
        <v>13.1076</v>
      </c>
      <c r="AA18">
        <v>42.14808</v>
      </c>
      <c r="AB18">
        <v>41.864567000000001</v>
      </c>
      <c r="AC18">
        <v>30.573592999999999</v>
      </c>
      <c r="AD18">
        <v>38.375382000000002</v>
      </c>
      <c r="AE18">
        <v>51.987209</v>
      </c>
      <c r="AF18">
        <v>8.4434509999999996</v>
      </c>
      <c r="AG18">
        <v>40.080227000000001</v>
      </c>
      <c r="AH18">
        <v>122.366456</v>
      </c>
      <c r="AI18">
        <v>0</v>
      </c>
      <c r="AJ18">
        <v>0</v>
      </c>
      <c r="AK18">
        <v>55.190640999999999</v>
      </c>
      <c r="AL18">
        <v>81.34</v>
      </c>
      <c r="AM18">
        <v>16.588864999999998</v>
      </c>
      <c r="AN18">
        <v>1.0885579999999999</v>
      </c>
      <c r="AO18">
        <v>21.814800000000002</v>
      </c>
      <c r="AP18">
        <v>7.6859999999999999</v>
      </c>
      <c r="AQ18">
        <v>25.869661000000001</v>
      </c>
      <c r="AR18">
        <v>46.368000000000002</v>
      </c>
      <c r="AS18">
        <v>33.873497</v>
      </c>
      <c r="AT18">
        <v>16.215311</v>
      </c>
      <c r="AU18">
        <v>0</v>
      </c>
      <c r="AV18">
        <v>0</v>
      </c>
      <c r="AW18">
        <v>0</v>
      </c>
      <c r="AX18">
        <v>0</v>
      </c>
      <c r="AY18">
        <v>2.1844579999999998</v>
      </c>
      <c r="AZ18">
        <v>2.429119</v>
      </c>
      <c r="BA18">
        <v>1.391564</v>
      </c>
      <c r="BB18">
        <v>1.4417500000000001</v>
      </c>
      <c r="BC18">
        <v>25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3081.607668000001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21.5258</v>
      </c>
      <c r="K19">
        <v>484.58929999999998</v>
      </c>
      <c r="L19">
        <v>657.88990000000001</v>
      </c>
      <c r="M19">
        <v>45.65</v>
      </c>
      <c r="N19">
        <v>119.59</v>
      </c>
      <c r="O19">
        <v>125.29529100000001</v>
      </c>
      <c r="P19">
        <v>142</v>
      </c>
      <c r="Q19">
        <v>20.755001</v>
      </c>
      <c r="R19">
        <v>43.05</v>
      </c>
      <c r="S19">
        <v>26.717787000000001</v>
      </c>
      <c r="T19">
        <v>0.81</v>
      </c>
      <c r="U19">
        <v>418.77</v>
      </c>
      <c r="V19">
        <v>18.208400000000001</v>
      </c>
      <c r="W19">
        <v>41.811900000000001</v>
      </c>
      <c r="X19">
        <v>147.5155</v>
      </c>
      <c r="Y19">
        <v>0</v>
      </c>
      <c r="Z19">
        <v>13.1076</v>
      </c>
      <c r="AA19">
        <v>42.14808</v>
      </c>
      <c r="AB19">
        <v>41.864567000000001</v>
      </c>
      <c r="AC19">
        <v>30.573592999999999</v>
      </c>
      <c r="AD19">
        <v>38.375382000000002</v>
      </c>
      <c r="AE19">
        <v>51.987209</v>
      </c>
      <c r="AF19">
        <v>8.4434509999999996</v>
      </c>
      <c r="AG19">
        <v>40.080227000000001</v>
      </c>
      <c r="AH19">
        <v>122.366456</v>
      </c>
      <c r="AI19">
        <v>3.3479899999999998</v>
      </c>
      <c r="AJ19">
        <v>0</v>
      </c>
      <c r="AK19">
        <v>55.190640999999999</v>
      </c>
      <c r="AL19">
        <v>81.34</v>
      </c>
      <c r="AM19">
        <v>16.588864999999998</v>
      </c>
      <c r="AN19">
        <v>1.0885579999999999</v>
      </c>
      <c r="AO19">
        <v>21.814800000000002</v>
      </c>
      <c r="AP19">
        <v>7.6859999999999999</v>
      </c>
      <c r="AQ19">
        <v>25.869661000000001</v>
      </c>
      <c r="AR19">
        <v>46.368000000000002</v>
      </c>
      <c r="AS19">
        <v>33.873497</v>
      </c>
      <c r="AT19">
        <v>15.359033999999999</v>
      </c>
      <c r="AU19">
        <v>0</v>
      </c>
      <c r="AV19">
        <v>0</v>
      </c>
      <c r="AW19">
        <v>0</v>
      </c>
      <c r="AX19">
        <v>0</v>
      </c>
      <c r="AY19">
        <v>2.1844579999999998</v>
      </c>
      <c r="AZ19">
        <v>2.429119</v>
      </c>
      <c r="BA19">
        <v>1.391564</v>
      </c>
      <c r="BB19">
        <v>1.4417500000000001</v>
      </c>
      <c r="BC19">
        <v>25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3044.0993810000014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21.5258</v>
      </c>
      <c r="K20">
        <v>465.58929999999998</v>
      </c>
      <c r="L20">
        <v>657.88990000000001</v>
      </c>
      <c r="M20">
        <v>45.65</v>
      </c>
      <c r="N20">
        <v>119.59</v>
      </c>
      <c r="O20">
        <v>125.29529100000001</v>
      </c>
      <c r="P20">
        <v>142</v>
      </c>
      <c r="Q20">
        <v>20.755001</v>
      </c>
      <c r="R20">
        <v>43.05</v>
      </c>
      <c r="S20">
        <v>26.717787000000001</v>
      </c>
      <c r="T20">
        <v>0.81</v>
      </c>
      <c r="U20">
        <v>418.77</v>
      </c>
      <c r="V20">
        <v>18.208400000000001</v>
      </c>
      <c r="W20">
        <v>41.811900000000001</v>
      </c>
      <c r="X20">
        <v>147.5155</v>
      </c>
      <c r="Y20">
        <v>0</v>
      </c>
      <c r="Z20">
        <v>13.1076</v>
      </c>
      <c r="AA20">
        <v>42.14808</v>
      </c>
      <c r="AB20">
        <v>41.864567000000001</v>
      </c>
      <c r="AC20">
        <v>30.573592999999999</v>
      </c>
      <c r="AD20">
        <v>38.375382000000002</v>
      </c>
      <c r="AE20">
        <v>51.987209</v>
      </c>
      <c r="AF20">
        <v>8.4434509999999996</v>
      </c>
      <c r="AG20">
        <v>40.080227000000001</v>
      </c>
      <c r="AH20">
        <v>122.366456</v>
      </c>
      <c r="AI20">
        <v>3.3479899999999998</v>
      </c>
      <c r="AJ20">
        <v>0</v>
      </c>
      <c r="AK20">
        <v>55.190640999999999</v>
      </c>
      <c r="AL20">
        <v>81.34</v>
      </c>
      <c r="AM20">
        <v>16.588864999999998</v>
      </c>
      <c r="AN20">
        <v>1.0885579999999999</v>
      </c>
      <c r="AO20">
        <v>21.814800000000002</v>
      </c>
      <c r="AP20">
        <v>7.6859999999999999</v>
      </c>
      <c r="AQ20">
        <v>17.246441000000001</v>
      </c>
      <c r="AR20">
        <v>46.368000000000002</v>
      </c>
      <c r="AS20">
        <v>33.873497</v>
      </c>
      <c r="AT20">
        <v>15.483746999999999</v>
      </c>
      <c r="AU20">
        <v>0</v>
      </c>
      <c r="AV20">
        <v>0</v>
      </c>
      <c r="AW20">
        <v>0</v>
      </c>
      <c r="AX20">
        <v>0</v>
      </c>
      <c r="AY20">
        <v>2.1844579999999998</v>
      </c>
      <c r="AZ20">
        <v>2.429119</v>
      </c>
      <c r="BA20">
        <v>1.391564</v>
      </c>
      <c r="BB20">
        <v>1.4417500000000001</v>
      </c>
      <c r="BC20">
        <v>25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3016.6008740000011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24.217600000000001</v>
      </c>
      <c r="K21">
        <v>463.58929999999998</v>
      </c>
      <c r="L21">
        <v>657.88990000000001</v>
      </c>
      <c r="M21">
        <v>45.65</v>
      </c>
      <c r="N21">
        <v>119.59</v>
      </c>
      <c r="O21">
        <v>125.29529100000001</v>
      </c>
      <c r="P21">
        <v>137.61009999999999</v>
      </c>
      <c r="Q21">
        <v>20.755001</v>
      </c>
      <c r="R21">
        <v>43.05</v>
      </c>
      <c r="S21">
        <v>26.717787000000001</v>
      </c>
      <c r="T21">
        <v>0.81</v>
      </c>
      <c r="U21">
        <v>418.77</v>
      </c>
      <c r="V21">
        <v>19.4511</v>
      </c>
      <c r="W21">
        <v>41.811900000000001</v>
      </c>
      <c r="X21">
        <v>147.5155</v>
      </c>
      <c r="Y21">
        <v>0</v>
      </c>
      <c r="Z21">
        <v>13.1076</v>
      </c>
      <c r="AA21">
        <v>42.14808</v>
      </c>
      <c r="AB21">
        <v>41.864567000000001</v>
      </c>
      <c r="AC21">
        <v>30.573592999999999</v>
      </c>
      <c r="AD21">
        <v>38.375382000000002</v>
      </c>
      <c r="AE21">
        <v>51.987209</v>
      </c>
      <c r="AF21">
        <v>8.4434509999999996</v>
      </c>
      <c r="AG21">
        <v>40.080227000000001</v>
      </c>
      <c r="AH21">
        <v>122.366456</v>
      </c>
      <c r="AI21">
        <v>3.3479899999999998</v>
      </c>
      <c r="AJ21">
        <v>0</v>
      </c>
      <c r="AK21">
        <v>55.190640999999999</v>
      </c>
      <c r="AL21">
        <v>81.34</v>
      </c>
      <c r="AM21">
        <v>16.588864999999998</v>
      </c>
      <c r="AN21">
        <v>1.0885579999999999</v>
      </c>
      <c r="AO21">
        <v>21.814800000000002</v>
      </c>
      <c r="AP21">
        <v>7.6859999999999999</v>
      </c>
      <c r="AQ21">
        <v>0</v>
      </c>
      <c r="AR21">
        <v>46.368000000000002</v>
      </c>
      <c r="AS21">
        <v>33.873497</v>
      </c>
      <c r="AT21">
        <v>15.925055</v>
      </c>
      <c r="AU21">
        <v>0</v>
      </c>
      <c r="AV21">
        <v>0</v>
      </c>
      <c r="AW21">
        <v>0</v>
      </c>
      <c r="AX21">
        <v>0</v>
      </c>
      <c r="AY21">
        <v>2.1844579999999998</v>
      </c>
      <c r="AZ21">
        <v>2.429119</v>
      </c>
      <c r="BA21">
        <v>1.391564</v>
      </c>
      <c r="BB21">
        <v>1.4417500000000001</v>
      </c>
      <c r="BC21">
        <v>25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2997.3403410000014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24.217600000000001</v>
      </c>
      <c r="K22">
        <v>454.58929999999998</v>
      </c>
      <c r="L22">
        <v>657.88990000000001</v>
      </c>
      <c r="M22">
        <v>45.65</v>
      </c>
      <c r="N22">
        <v>119.59</v>
      </c>
      <c r="O22">
        <v>125.29529100000001</v>
      </c>
      <c r="P22">
        <v>137.61009999999999</v>
      </c>
      <c r="Q22">
        <v>20.755001</v>
      </c>
      <c r="R22">
        <v>43.05</v>
      </c>
      <c r="S22">
        <v>26.717787000000001</v>
      </c>
      <c r="T22">
        <v>0.81</v>
      </c>
      <c r="U22">
        <v>418.77</v>
      </c>
      <c r="V22">
        <v>19.4511</v>
      </c>
      <c r="W22">
        <v>41.811900000000001</v>
      </c>
      <c r="X22">
        <v>147.5155</v>
      </c>
      <c r="Y22">
        <v>0</v>
      </c>
      <c r="Z22">
        <v>13.1076</v>
      </c>
      <c r="AA22">
        <v>42.14808</v>
      </c>
      <c r="AB22">
        <v>41.864567000000001</v>
      </c>
      <c r="AC22">
        <v>30.573592999999999</v>
      </c>
      <c r="AD22">
        <v>38.375382000000002</v>
      </c>
      <c r="AE22">
        <v>51.987209</v>
      </c>
      <c r="AF22">
        <v>8.4434509999999996</v>
      </c>
      <c r="AG22">
        <v>40.080227000000001</v>
      </c>
      <c r="AH22">
        <v>122.366456</v>
      </c>
      <c r="AI22">
        <v>5.3567830000000001</v>
      </c>
      <c r="AJ22">
        <v>0</v>
      </c>
      <c r="AK22">
        <v>55.190640999999999</v>
      </c>
      <c r="AL22">
        <v>81.34</v>
      </c>
      <c r="AM22">
        <v>16.588864999999998</v>
      </c>
      <c r="AN22">
        <v>1.0885579999999999</v>
      </c>
      <c r="AO22">
        <v>21.814800000000002</v>
      </c>
      <c r="AP22">
        <v>7.6859999999999999</v>
      </c>
      <c r="AQ22">
        <v>0</v>
      </c>
      <c r="AR22">
        <v>46.368000000000002</v>
      </c>
      <c r="AS22">
        <v>33.873497</v>
      </c>
      <c r="AT22">
        <v>13.494477</v>
      </c>
      <c r="AU22">
        <v>0</v>
      </c>
      <c r="AV22">
        <v>0</v>
      </c>
      <c r="AW22">
        <v>0</v>
      </c>
      <c r="AX22">
        <v>0</v>
      </c>
      <c r="AY22">
        <v>2.1844579999999998</v>
      </c>
      <c r="AZ22">
        <v>2.429119</v>
      </c>
      <c r="BA22">
        <v>1.391564</v>
      </c>
      <c r="BB22">
        <v>1.4417500000000001</v>
      </c>
      <c r="BC22">
        <v>25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2987.9185560000014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24.217600000000001</v>
      </c>
      <c r="K23">
        <v>454.58929999999998</v>
      </c>
      <c r="L23">
        <v>657.88990000000001</v>
      </c>
      <c r="M23">
        <v>45.65</v>
      </c>
      <c r="N23">
        <v>119.59</v>
      </c>
      <c r="O23">
        <v>125.29529100000001</v>
      </c>
      <c r="P23">
        <v>137.61009999999999</v>
      </c>
      <c r="Q23">
        <v>20.755001</v>
      </c>
      <c r="R23">
        <v>43.05</v>
      </c>
      <c r="S23">
        <v>26.717787000000001</v>
      </c>
      <c r="T23">
        <v>0.81</v>
      </c>
      <c r="U23">
        <v>418.77</v>
      </c>
      <c r="V23">
        <v>19.4511</v>
      </c>
      <c r="W23">
        <v>41.811900000000001</v>
      </c>
      <c r="X23">
        <v>147.5155</v>
      </c>
      <c r="Y23">
        <v>0</v>
      </c>
      <c r="Z23">
        <v>13.1076</v>
      </c>
      <c r="AA23">
        <v>42.14808</v>
      </c>
      <c r="AB23">
        <v>41.864567000000001</v>
      </c>
      <c r="AC23">
        <v>30.573592999999999</v>
      </c>
      <c r="AD23">
        <v>38.375382000000002</v>
      </c>
      <c r="AE23">
        <v>51.987209</v>
      </c>
      <c r="AF23">
        <v>8.4434509999999996</v>
      </c>
      <c r="AG23">
        <v>40.080227000000001</v>
      </c>
      <c r="AH23">
        <v>122.366456</v>
      </c>
      <c r="AI23">
        <v>10.713564999999999</v>
      </c>
      <c r="AJ23">
        <v>0</v>
      </c>
      <c r="AK23">
        <v>55.190640999999999</v>
      </c>
      <c r="AL23">
        <v>81.34</v>
      </c>
      <c r="AM23">
        <v>16.588864999999998</v>
      </c>
      <c r="AN23">
        <v>1.0885579999999999</v>
      </c>
      <c r="AO23">
        <v>21.814800000000002</v>
      </c>
      <c r="AP23">
        <v>7.6859999999999999</v>
      </c>
      <c r="AQ23">
        <v>0</v>
      </c>
      <c r="AR23">
        <v>46.368000000000002</v>
      </c>
      <c r="AS23">
        <v>33.873497</v>
      </c>
      <c r="AT23">
        <v>16.828720000000001</v>
      </c>
      <c r="AU23">
        <v>0</v>
      </c>
      <c r="AV23">
        <v>0</v>
      </c>
      <c r="AW23">
        <v>0</v>
      </c>
      <c r="AX23">
        <v>0</v>
      </c>
      <c r="AY23">
        <v>2.1844579999999998</v>
      </c>
      <c r="AZ23">
        <v>2.429119</v>
      </c>
      <c r="BA23">
        <v>1.391564</v>
      </c>
      <c r="BB23">
        <v>1.4417500000000001</v>
      </c>
      <c r="BC23">
        <v>25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2996.6095810000011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24.217600000000001</v>
      </c>
      <c r="K24">
        <v>454.58929999999998</v>
      </c>
      <c r="L24">
        <v>657.88990000000001</v>
      </c>
      <c r="M24">
        <v>45.65</v>
      </c>
      <c r="N24">
        <v>119.59</v>
      </c>
      <c r="O24">
        <v>125.29529100000001</v>
      </c>
      <c r="P24">
        <v>137.61009999999999</v>
      </c>
      <c r="Q24">
        <v>20.755001</v>
      </c>
      <c r="R24">
        <v>43.05</v>
      </c>
      <c r="S24">
        <v>26.717787000000001</v>
      </c>
      <c r="T24">
        <v>0.81</v>
      </c>
      <c r="U24">
        <v>418.77</v>
      </c>
      <c r="V24">
        <v>19.4511</v>
      </c>
      <c r="W24">
        <v>41.811900000000001</v>
      </c>
      <c r="X24">
        <v>147.5155</v>
      </c>
      <c r="Y24">
        <v>0</v>
      </c>
      <c r="Z24">
        <v>13.1076</v>
      </c>
      <c r="AA24">
        <v>42.14808</v>
      </c>
      <c r="AB24">
        <v>41.864567000000001</v>
      </c>
      <c r="AC24">
        <v>30.573592999999999</v>
      </c>
      <c r="AD24">
        <v>38.375382000000002</v>
      </c>
      <c r="AE24">
        <v>51.987209</v>
      </c>
      <c r="AF24">
        <v>8.4434509999999996</v>
      </c>
      <c r="AG24">
        <v>40.080227000000001</v>
      </c>
      <c r="AH24">
        <v>122.366456</v>
      </c>
      <c r="AI24">
        <v>52.362552000000001</v>
      </c>
      <c r="AJ24">
        <v>0</v>
      </c>
      <c r="AK24">
        <v>55.190640999999999</v>
      </c>
      <c r="AL24">
        <v>81.34</v>
      </c>
      <c r="AM24">
        <v>16.588864999999998</v>
      </c>
      <c r="AN24">
        <v>1.0885579999999999</v>
      </c>
      <c r="AO24">
        <v>21.814800000000002</v>
      </c>
      <c r="AP24">
        <v>7.6859999999999999</v>
      </c>
      <c r="AQ24">
        <v>0</v>
      </c>
      <c r="AR24">
        <v>46.368000000000002</v>
      </c>
      <c r="AS24">
        <v>33.873497</v>
      </c>
      <c r="AT24">
        <v>18.006563</v>
      </c>
      <c r="AU24">
        <v>0</v>
      </c>
      <c r="AV24">
        <v>0</v>
      </c>
      <c r="AW24">
        <v>0</v>
      </c>
      <c r="AX24">
        <v>0</v>
      </c>
      <c r="AY24">
        <v>2.1844579999999998</v>
      </c>
      <c r="AZ24">
        <v>2.429119</v>
      </c>
      <c r="BA24">
        <v>1.391564</v>
      </c>
      <c r="BB24">
        <v>1.4417500000000001</v>
      </c>
      <c r="BC24">
        <v>25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3039.436411000001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24.217600000000001</v>
      </c>
      <c r="K25">
        <v>454.58929999999998</v>
      </c>
      <c r="L25">
        <v>657.88990000000001</v>
      </c>
      <c r="M25">
        <v>45.65</v>
      </c>
      <c r="N25">
        <v>119.59</v>
      </c>
      <c r="O25">
        <v>125.29529100000001</v>
      </c>
      <c r="P25">
        <v>137.61009999999999</v>
      </c>
      <c r="Q25">
        <v>20.755001</v>
      </c>
      <c r="R25">
        <v>43.05</v>
      </c>
      <c r="S25">
        <v>26.717787000000001</v>
      </c>
      <c r="T25">
        <v>0.81</v>
      </c>
      <c r="U25">
        <v>418.77</v>
      </c>
      <c r="V25">
        <v>19.821899999999999</v>
      </c>
      <c r="W25">
        <v>41.811900000000001</v>
      </c>
      <c r="X25">
        <v>147.5155</v>
      </c>
      <c r="Y25">
        <v>0</v>
      </c>
      <c r="Z25">
        <v>13.1076</v>
      </c>
      <c r="AA25">
        <v>42.14808</v>
      </c>
      <c r="AB25">
        <v>41.864567000000001</v>
      </c>
      <c r="AC25">
        <v>30.573592999999999</v>
      </c>
      <c r="AD25">
        <v>38.375382000000002</v>
      </c>
      <c r="AE25">
        <v>51.987209</v>
      </c>
      <c r="AF25">
        <v>8.4434509999999996</v>
      </c>
      <c r="AG25">
        <v>40.080227000000001</v>
      </c>
      <c r="AH25">
        <v>122.366456</v>
      </c>
      <c r="AI25">
        <v>52.362552000000001</v>
      </c>
      <c r="AJ25">
        <v>0</v>
      </c>
      <c r="AK25">
        <v>55.190640999999999</v>
      </c>
      <c r="AL25">
        <v>81.34</v>
      </c>
      <c r="AM25">
        <v>16.588864999999998</v>
      </c>
      <c r="AN25">
        <v>1.0885579999999999</v>
      </c>
      <c r="AO25">
        <v>21.814800000000002</v>
      </c>
      <c r="AP25">
        <v>7.6859999999999999</v>
      </c>
      <c r="AQ25">
        <v>0</v>
      </c>
      <c r="AR25">
        <v>46.368000000000002</v>
      </c>
      <c r="AS25">
        <v>33.873497</v>
      </c>
      <c r="AT25">
        <v>18.685873000000001</v>
      </c>
      <c r="AU25">
        <v>0</v>
      </c>
      <c r="AV25">
        <v>0</v>
      </c>
      <c r="AW25">
        <v>0</v>
      </c>
      <c r="AX25">
        <v>0</v>
      </c>
      <c r="AY25">
        <v>2.1844579999999998</v>
      </c>
      <c r="AZ25">
        <v>2.429119</v>
      </c>
      <c r="BA25">
        <v>1.391564</v>
      </c>
      <c r="BB25">
        <v>1.4417500000000001</v>
      </c>
      <c r="BC25">
        <v>25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3040.4865210000007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24.217600000000001</v>
      </c>
      <c r="K26">
        <v>454.58929999999998</v>
      </c>
      <c r="L26">
        <v>657.88990000000001</v>
      </c>
      <c r="M26">
        <v>45.65</v>
      </c>
      <c r="N26">
        <v>119.59</v>
      </c>
      <c r="O26">
        <v>125.29529100000001</v>
      </c>
      <c r="P26">
        <v>137.61009999999999</v>
      </c>
      <c r="Q26">
        <v>20.755001</v>
      </c>
      <c r="R26">
        <v>43.05</v>
      </c>
      <c r="S26">
        <v>26.717787000000001</v>
      </c>
      <c r="T26">
        <v>0.81</v>
      </c>
      <c r="U26">
        <v>418.77</v>
      </c>
      <c r="V26">
        <v>19.821899999999999</v>
      </c>
      <c r="W26">
        <v>41.811900000000001</v>
      </c>
      <c r="X26">
        <v>147.5155</v>
      </c>
      <c r="Y26">
        <v>0</v>
      </c>
      <c r="Z26">
        <v>13.1076</v>
      </c>
      <c r="AA26">
        <v>42.14808</v>
      </c>
      <c r="AB26">
        <v>41.864567000000001</v>
      </c>
      <c r="AC26">
        <v>30.573592999999999</v>
      </c>
      <c r="AD26">
        <v>38.375382000000002</v>
      </c>
      <c r="AE26">
        <v>51.987209</v>
      </c>
      <c r="AF26">
        <v>8.4434509999999996</v>
      </c>
      <c r="AG26">
        <v>40.080227000000001</v>
      </c>
      <c r="AH26">
        <v>122.366456</v>
      </c>
      <c r="AI26">
        <v>68.802518000000006</v>
      </c>
      <c r="AJ26">
        <v>0</v>
      </c>
      <c r="AK26">
        <v>55.190640999999999</v>
      </c>
      <c r="AL26">
        <v>81.34</v>
      </c>
      <c r="AM26">
        <v>16.588864999999998</v>
      </c>
      <c r="AN26">
        <v>1.0885579999999999</v>
      </c>
      <c r="AO26">
        <v>21.814800000000002</v>
      </c>
      <c r="AP26">
        <v>7.6859999999999999</v>
      </c>
      <c r="AQ26">
        <v>0</v>
      </c>
      <c r="AR26">
        <v>46.368000000000002</v>
      </c>
      <c r="AS26">
        <v>33.873497</v>
      </c>
      <c r="AT26">
        <v>18.424600000000002</v>
      </c>
      <c r="AU26">
        <v>0</v>
      </c>
      <c r="AV26">
        <v>0</v>
      </c>
      <c r="AW26">
        <v>0</v>
      </c>
      <c r="AX26">
        <v>0</v>
      </c>
      <c r="AY26">
        <v>2.1844579999999998</v>
      </c>
      <c r="AZ26">
        <v>2.429119</v>
      </c>
      <c r="BA26">
        <v>1.391564</v>
      </c>
      <c r="BB26">
        <v>1.4417500000000001</v>
      </c>
      <c r="BC26">
        <v>25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3056.6652140000006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454.58929999999998</v>
      </c>
      <c r="L27">
        <v>657.88990000000001</v>
      </c>
      <c r="M27">
        <v>45.65</v>
      </c>
      <c r="N27">
        <v>119.59</v>
      </c>
      <c r="O27">
        <v>125.29529100000001</v>
      </c>
      <c r="P27">
        <v>142</v>
      </c>
      <c r="Q27">
        <v>20.755001</v>
      </c>
      <c r="R27">
        <v>43.05</v>
      </c>
      <c r="S27">
        <v>26.717787000000001</v>
      </c>
      <c r="T27">
        <v>0.81</v>
      </c>
      <c r="U27">
        <v>418.77</v>
      </c>
      <c r="V27">
        <v>19.821899999999999</v>
      </c>
      <c r="W27">
        <v>41.811900000000001</v>
      </c>
      <c r="X27">
        <v>147.5155</v>
      </c>
      <c r="Y27">
        <v>0</v>
      </c>
      <c r="Z27">
        <v>13.1076</v>
      </c>
      <c r="AA27">
        <v>42.14808</v>
      </c>
      <c r="AB27">
        <v>41.864567000000001</v>
      </c>
      <c r="AC27">
        <v>30.573592999999999</v>
      </c>
      <c r="AD27">
        <v>38.375382000000002</v>
      </c>
      <c r="AE27">
        <v>51.987209</v>
      </c>
      <c r="AF27">
        <v>8.4434509999999996</v>
      </c>
      <c r="AG27">
        <v>40.080227000000001</v>
      </c>
      <c r="AH27">
        <v>122.366456</v>
      </c>
      <c r="AI27">
        <v>68.802518000000006</v>
      </c>
      <c r="AJ27">
        <v>0</v>
      </c>
      <c r="AK27">
        <v>55.190640999999999</v>
      </c>
      <c r="AL27">
        <v>81.34</v>
      </c>
      <c r="AM27">
        <v>16.588864999999998</v>
      </c>
      <c r="AN27">
        <v>1.0885579999999999</v>
      </c>
      <c r="AO27">
        <v>21.814800000000002</v>
      </c>
      <c r="AP27">
        <v>7.6859999999999999</v>
      </c>
      <c r="AQ27">
        <v>0</v>
      </c>
      <c r="AR27">
        <v>46.368000000000002</v>
      </c>
      <c r="AS27">
        <v>33.873497</v>
      </c>
      <c r="AT27">
        <v>19.999959</v>
      </c>
      <c r="AU27">
        <v>0</v>
      </c>
      <c r="AV27">
        <v>0</v>
      </c>
      <c r="AW27">
        <v>0</v>
      </c>
      <c r="AX27">
        <v>0</v>
      </c>
      <c r="AY27">
        <v>2.1844579999999998</v>
      </c>
      <c r="AZ27">
        <v>2.429119</v>
      </c>
      <c r="BA27">
        <v>1.391564</v>
      </c>
      <c r="BB27">
        <v>1.4417500000000001</v>
      </c>
      <c r="BC27">
        <v>25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3038.4128730000011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450.18040000000002</v>
      </c>
      <c r="L28">
        <v>561.3963</v>
      </c>
      <c r="M28">
        <v>45.65</v>
      </c>
      <c r="N28">
        <v>119.59</v>
      </c>
      <c r="O28">
        <v>125.29529100000001</v>
      </c>
      <c r="P28">
        <v>142</v>
      </c>
      <c r="Q28">
        <v>17.4513</v>
      </c>
      <c r="R28">
        <v>43.05</v>
      </c>
      <c r="S28">
        <v>22.628599999999999</v>
      </c>
      <c r="T28">
        <v>0.81</v>
      </c>
      <c r="U28">
        <v>418.77</v>
      </c>
      <c r="V28">
        <v>19.821899999999999</v>
      </c>
      <c r="W28">
        <v>41.811900000000001</v>
      </c>
      <c r="X28">
        <v>147.5155</v>
      </c>
      <c r="Y28">
        <v>0</v>
      </c>
      <c r="Z28">
        <v>13.1076</v>
      </c>
      <c r="AA28">
        <v>42.14808</v>
      </c>
      <c r="AB28">
        <v>41.864567000000001</v>
      </c>
      <c r="AC28">
        <v>30.573592999999999</v>
      </c>
      <c r="AD28">
        <v>38.375382000000002</v>
      </c>
      <c r="AE28">
        <v>51.987209</v>
      </c>
      <c r="AF28">
        <v>8.4434509999999996</v>
      </c>
      <c r="AG28">
        <v>40.080227000000001</v>
      </c>
      <c r="AH28">
        <v>122.366456</v>
      </c>
      <c r="AI28">
        <v>68.802518000000006</v>
      </c>
      <c r="AJ28">
        <v>0</v>
      </c>
      <c r="AK28">
        <v>55.190640999999999</v>
      </c>
      <c r="AL28">
        <v>81.34</v>
      </c>
      <c r="AM28">
        <v>16.588864999999998</v>
      </c>
      <c r="AN28">
        <v>1.0885579999999999</v>
      </c>
      <c r="AO28">
        <v>21.814800000000002</v>
      </c>
      <c r="AP28">
        <v>5.1239999999999997</v>
      </c>
      <c r="AQ28">
        <v>0</v>
      </c>
      <c r="AR28">
        <v>46.368000000000002</v>
      </c>
      <c r="AS28">
        <v>33.873497</v>
      </c>
      <c r="AT28">
        <v>19.999959</v>
      </c>
      <c r="AU28">
        <v>0</v>
      </c>
      <c r="AV28">
        <v>0</v>
      </c>
      <c r="AW28">
        <v>0</v>
      </c>
      <c r="AX28">
        <v>0</v>
      </c>
      <c r="AY28">
        <v>2.1844579999999998</v>
      </c>
      <c r="AZ28">
        <v>1.8218399999999999</v>
      </c>
      <c r="BA28">
        <v>1.391564</v>
      </c>
      <c r="BB28">
        <v>1.4417500000000001</v>
      </c>
      <c r="BC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2926.9482060000005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450.18040000000002</v>
      </c>
      <c r="L29">
        <v>452.70400000000001</v>
      </c>
      <c r="M29">
        <v>45.65</v>
      </c>
      <c r="N29">
        <v>119.59</v>
      </c>
      <c r="O29">
        <v>125.29529100000001</v>
      </c>
      <c r="P29">
        <v>142</v>
      </c>
      <c r="Q29">
        <v>12.241199999999999</v>
      </c>
      <c r="R29">
        <v>29.839200000000002</v>
      </c>
      <c r="S29">
        <v>14.74</v>
      </c>
      <c r="T29">
        <v>8.1000000000000003E-2</v>
      </c>
      <c r="U29">
        <v>418.77</v>
      </c>
      <c r="V29">
        <v>19.821899999999999</v>
      </c>
      <c r="W29">
        <v>41.811900000000001</v>
      </c>
      <c r="X29">
        <v>147.5155</v>
      </c>
      <c r="Y29">
        <v>0</v>
      </c>
      <c r="Z29">
        <v>13.1076</v>
      </c>
      <c r="AA29">
        <v>42.14808</v>
      </c>
      <c r="AB29">
        <v>41.864567000000001</v>
      </c>
      <c r="AC29">
        <v>30.573592999999999</v>
      </c>
      <c r="AD29">
        <v>38.375382000000002</v>
      </c>
      <c r="AE29">
        <v>51.987209</v>
      </c>
      <c r="AF29">
        <v>8.4434509999999996</v>
      </c>
      <c r="AG29">
        <v>40.080227000000001</v>
      </c>
      <c r="AH29">
        <v>122.366456</v>
      </c>
      <c r="AI29">
        <v>68.802518000000006</v>
      </c>
      <c r="AJ29">
        <v>0</v>
      </c>
      <c r="AK29">
        <v>55.190640999999999</v>
      </c>
      <c r="AL29">
        <v>81.34</v>
      </c>
      <c r="AM29">
        <v>16.588864999999998</v>
      </c>
      <c r="AN29">
        <v>1.0885579999999999</v>
      </c>
      <c r="AO29">
        <v>21.814800000000002</v>
      </c>
      <c r="AP29">
        <v>5.1239999999999997</v>
      </c>
      <c r="AQ29">
        <v>0</v>
      </c>
      <c r="AR29">
        <v>46.368000000000002</v>
      </c>
      <c r="AS29">
        <v>33.873497</v>
      </c>
      <c r="AT29">
        <v>19.999959</v>
      </c>
      <c r="AU29">
        <v>0</v>
      </c>
      <c r="AV29">
        <v>0</v>
      </c>
      <c r="AW29">
        <v>0</v>
      </c>
      <c r="AX29">
        <v>0</v>
      </c>
      <c r="AY29">
        <v>2.1844579999999998</v>
      </c>
      <c r="AZ29">
        <v>1.8218399999999999</v>
      </c>
      <c r="BA29">
        <v>1.391564</v>
      </c>
      <c r="BB29">
        <v>1.4417500000000001</v>
      </c>
      <c r="BC29">
        <v>25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2791.2174060000007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450.18040000000002</v>
      </c>
      <c r="L30">
        <v>388.70400000000001</v>
      </c>
      <c r="M30">
        <v>45.65</v>
      </c>
      <c r="N30">
        <v>119.59</v>
      </c>
      <c r="O30">
        <v>125.29529100000001</v>
      </c>
      <c r="P30">
        <v>142</v>
      </c>
      <c r="Q30">
        <v>12.241199999999999</v>
      </c>
      <c r="R30">
        <v>29.839200000000002</v>
      </c>
      <c r="S30">
        <v>14.74</v>
      </c>
      <c r="T30">
        <v>8.1000000000000003E-2</v>
      </c>
      <c r="U30">
        <v>418.77</v>
      </c>
      <c r="V30">
        <v>19.821899999999999</v>
      </c>
      <c r="W30">
        <v>41.811900000000001</v>
      </c>
      <c r="X30">
        <v>147.5155</v>
      </c>
      <c r="Y30">
        <v>0</v>
      </c>
      <c r="Z30">
        <v>13.1076</v>
      </c>
      <c r="AA30">
        <v>42.14808</v>
      </c>
      <c r="AB30">
        <v>41.864567000000001</v>
      </c>
      <c r="AC30">
        <v>30.573592999999999</v>
      </c>
      <c r="AD30">
        <v>38.375382000000002</v>
      </c>
      <c r="AE30">
        <v>51.987209</v>
      </c>
      <c r="AF30">
        <v>8.4434509999999996</v>
      </c>
      <c r="AG30">
        <v>40.080227000000001</v>
      </c>
      <c r="AH30">
        <v>122.366456</v>
      </c>
      <c r="AI30">
        <v>9.3743700000000008</v>
      </c>
      <c r="AJ30">
        <v>0</v>
      </c>
      <c r="AK30">
        <v>55.190640999999999</v>
      </c>
      <c r="AL30">
        <v>81.34</v>
      </c>
      <c r="AM30">
        <v>16.588864999999998</v>
      </c>
      <c r="AN30">
        <v>1.0885579999999999</v>
      </c>
      <c r="AO30">
        <v>21.814800000000002</v>
      </c>
      <c r="AP30">
        <v>5.1239999999999997</v>
      </c>
      <c r="AQ30">
        <v>0</v>
      </c>
      <c r="AR30">
        <v>46.368000000000002</v>
      </c>
      <c r="AS30">
        <v>33.873497</v>
      </c>
      <c r="AT30">
        <v>19.144950999999999</v>
      </c>
      <c r="AU30">
        <v>0</v>
      </c>
      <c r="AV30">
        <v>0</v>
      </c>
      <c r="AW30">
        <v>0</v>
      </c>
      <c r="AX30">
        <v>0</v>
      </c>
      <c r="AY30">
        <v>2.1844579999999998</v>
      </c>
      <c r="AZ30">
        <v>1.8218399999999999</v>
      </c>
      <c r="BA30">
        <v>1.391564</v>
      </c>
      <c r="BB30">
        <v>1.4417500000000001</v>
      </c>
      <c r="BC30">
        <v>25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2666.9342500000007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450.18040000000002</v>
      </c>
      <c r="L31">
        <v>388.70400000000001</v>
      </c>
      <c r="M31">
        <v>45.65</v>
      </c>
      <c r="N31">
        <v>119.59</v>
      </c>
      <c r="O31">
        <v>125.29529100000001</v>
      </c>
      <c r="P31">
        <v>142</v>
      </c>
      <c r="Q31">
        <v>9.0198999999999998</v>
      </c>
      <c r="R31">
        <v>29.839200000000002</v>
      </c>
      <c r="S31">
        <v>11.0327</v>
      </c>
      <c r="T31">
        <v>8.1000000000000003E-2</v>
      </c>
      <c r="U31">
        <v>418.77</v>
      </c>
      <c r="V31">
        <v>19.821899999999999</v>
      </c>
      <c r="W31">
        <v>41.811900000000001</v>
      </c>
      <c r="X31">
        <v>147.5155</v>
      </c>
      <c r="Y31">
        <v>0</v>
      </c>
      <c r="Z31">
        <v>6.5537999999999998</v>
      </c>
      <c r="AA31">
        <v>42.14808</v>
      </c>
      <c r="AB31">
        <v>41.864567000000001</v>
      </c>
      <c r="AC31">
        <v>30.573592999999999</v>
      </c>
      <c r="AD31">
        <v>38.375382000000002</v>
      </c>
      <c r="AE31">
        <v>51.987209</v>
      </c>
      <c r="AF31">
        <v>8.4434509999999996</v>
      </c>
      <c r="AG31">
        <v>40.080227000000001</v>
      </c>
      <c r="AH31">
        <v>146.83974599999999</v>
      </c>
      <c r="AI31">
        <v>3.3479899999999998</v>
      </c>
      <c r="AJ31">
        <v>0</v>
      </c>
      <c r="AK31">
        <v>55.190640999999999</v>
      </c>
      <c r="AL31">
        <v>81.34</v>
      </c>
      <c r="AM31">
        <v>16.588864999999998</v>
      </c>
      <c r="AN31">
        <v>1.0885579999999999</v>
      </c>
      <c r="AO31">
        <v>21.814800000000002</v>
      </c>
      <c r="AP31">
        <v>5.1239999999999997</v>
      </c>
      <c r="AQ31">
        <v>0</v>
      </c>
      <c r="AR31">
        <v>46.368000000000002</v>
      </c>
      <c r="AS31">
        <v>33.873497</v>
      </c>
      <c r="AT31">
        <v>19.999959</v>
      </c>
      <c r="AU31">
        <v>0</v>
      </c>
      <c r="AV31">
        <v>0</v>
      </c>
      <c r="AW31">
        <v>0</v>
      </c>
      <c r="AX31">
        <v>0</v>
      </c>
      <c r="AY31">
        <v>2.1844579999999998</v>
      </c>
      <c r="AZ31">
        <v>1.2145600000000001</v>
      </c>
      <c r="BA31">
        <v>1.6456759999999999</v>
      </c>
      <c r="BB31">
        <v>1.4417500000000001</v>
      </c>
      <c r="BC31">
        <v>25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2672.4006000000004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450.18040000000002</v>
      </c>
      <c r="L32">
        <v>388.70400000000001</v>
      </c>
      <c r="M32">
        <v>45.65</v>
      </c>
      <c r="N32">
        <v>119.59</v>
      </c>
      <c r="O32">
        <v>125.29529100000001</v>
      </c>
      <c r="P32">
        <v>142</v>
      </c>
      <c r="Q32">
        <v>9.0198999999999998</v>
      </c>
      <c r="R32">
        <v>29.839200000000002</v>
      </c>
      <c r="S32">
        <v>11.0327</v>
      </c>
      <c r="T32">
        <v>8.1000000000000003E-2</v>
      </c>
      <c r="U32">
        <v>418.77</v>
      </c>
      <c r="V32">
        <v>19.821899999999999</v>
      </c>
      <c r="W32">
        <v>41.811900000000001</v>
      </c>
      <c r="X32">
        <v>147.5155</v>
      </c>
      <c r="Y32">
        <v>0</v>
      </c>
      <c r="Z32">
        <v>6.5537999999999998</v>
      </c>
      <c r="AA32">
        <v>42.14808</v>
      </c>
      <c r="AB32">
        <v>41.864567000000001</v>
      </c>
      <c r="AC32">
        <v>30.573592999999999</v>
      </c>
      <c r="AD32">
        <v>38.375382000000002</v>
      </c>
      <c r="AE32">
        <v>51.987209</v>
      </c>
      <c r="AF32">
        <v>8.4434509999999996</v>
      </c>
      <c r="AG32">
        <v>40.080227000000001</v>
      </c>
      <c r="AH32">
        <v>146.83974599999999</v>
      </c>
      <c r="AI32">
        <v>3.3479899999999998</v>
      </c>
      <c r="AJ32">
        <v>0</v>
      </c>
      <c r="AK32">
        <v>55.190640999999999</v>
      </c>
      <c r="AL32">
        <v>81.34</v>
      </c>
      <c r="AM32">
        <v>16.588864999999998</v>
      </c>
      <c r="AN32">
        <v>1.0885579999999999</v>
      </c>
      <c r="AO32">
        <v>21.814800000000002</v>
      </c>
      <c r="AP32">
        <v>5.1239999999999997</v>
      </c>
      <c r="AQ32">
        <v>0</v>
      </c>
      <c r="AR32">
        <v>46.368000000000002</v>
      </c>
      <c r="AS32">
        <v>33.873497</v>
      </c>
      <c r="AT32">
        <v>19.999959</v>
      </c>
      <c r="AU32">
        <v>0</v>
      </c>
      <c r="AV32">
        <v>0</v>
      </c>
      <c r="AW32">
        <v>0</v>
      </c>
      <c r="AX32">
        <v>0</v>
      </c>
      <c r="AY32">
        <v>2.1844579999999998</v>
      </c>
      <c r="AZ32">
        <v>1.2145600000000001</v>
      </c>
      <c r="BA32">
        <v>1.6456759999999999</v>
      </c>
      <c r="BB32">
        <v>1.4417500000000001</v>
      </c>
      <c r="BC32">
        <v>30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2677.4006000000004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377.293857</v>
      </c>
      <c r="L33">
        <v>343.47410000000002</v>
      </c>
      <c r="M33">
        <v>45.65</v>
      </c>
      <c r="N33">
        <v>119.59</v>
      </c>
      <c r="O33">
        <v>125.29529100000001</v>
      </c>
      <c r="P33">
        <v>142</v>
      </c>
      <c r="Q33">
        <v>8.9598999999999993</v>
      </c>
      <c r="R33">
        <v>18.833500000000001</v>
      </c>
      <c r="S33">
        <v>10.932700000000001</v>
      </c>
      <c r="T33">
        <v>8.1000000000000003E-2</v>
      </c>
      <c r="U33">
        <v>418.77</v>
      </c>
      <c r="V33">
        <v>15.4612</v>
      </c>
      <c r="W33">
        <v>31.1493</v>
      </c>
      <c r="X33">
        <v>122.2608</v>
      </c>
      <c r="Y33">
        <v>0</v>
      </c>
      <c r="Z33">
        <v>6.5537999999999998</v>
      </c>
      <c r="AA33">
        <v>42.14808</v>
      </c>
      <c r="AB33">
        <v>41.864567000000001</v>
      </c>
      <c r="AC33">
        <v>30.573592999999999</v>
      </c>
      <c r="AD33">
        <v>38.375382000000002</v>
      </c>
      <c r="AE33">
        <v>51.987209</v>
      </c>
      <c r="AF33">
        <v>8.4434509999999996</v>
      </c>
      <c r="AG33">
        <v>40.080227000000001</v>
      </c>
      <c r="AH33">
        <v>146.83974599999999</v>
      </c>
      <c r="AI33">
        <v>3.3479899999999998</v>
      </c>
      <c r="AJ33">
        <v>0</v>
      </c>
      <c r="AK33">
        <v>55.190640999999999</v>
      </c>
      <c r="AL33">
        <v>81.34</v>
      </c>
      <c r="AM33">
        <v>16.588864999999998</v>
      </c>
      <c r="AN33">
        <v>1.0885579999999999</v>
      </c>
      <c r="AO33">
        <v>21.814800000000002</v>
      </c>
      <c r="AP33">
        <v>7.6859999999999999</v>
      </c>
      <c r="AQ33">
        <v>0</v>
      </c>
      <c r="AR33">
        <v>46.368000000000002</v>
      </c>
      <c r="AS33">
        <v>33.873497</v>
      </c>
      <c r="AT33">
        <v>19.999959</v>
      </c>
      <c r="AU33">
        <v>0</v>
      </c>
      <c r="AV33">
        <v>0</v>
      </c>
      <c r="AW33">
        <v>0</v>
      </c>
      <c r="AX33">
        <v>0</v>
      </c>
      <c r="AY33">
        <v>2.1844579999999998</v>
      </c>
      <c r="AZ33">
        <v>1.2145600000000001</v>
      </c>
      <c r="BA33">
        <v>1.6456759999999999</v>
      </c>
      <c r="BB33">
        <v>1.4417500000000001</v>
      </c>
      <c r="BC33">
        <v>24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2504.402457000001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370.94978300000002</v>
      </c>
      <c r="L34">
        <v>343.47410000000002</v>
      </c>
      <c r="M34">
        <v>45.65</v>
      </c>
      <c r="N34">
        <v>119.59</v>
      </c>
      <c r="O34">
        <v>125.29529100000001</v>
      </c>
      <c r="P34">
        <v>142</v>
      </c>
      <c r="Q34">
        <v>8.9598999999999993</v>
      </c>
      <c r="R34">
        <v>18.833500000000001</v>
      </c>
      <c r="S34">
        <v>10.932700000000001</v>
      </c>
      <c r="T34">
        <v>8.1000000000000003E-2</v>
      </c>
      <c r="U34">
        <v>418.77</v>
      </c>
      <c r="V34">
        <v>15.4612</v>
      </c>
      <c r="W34">
        <v>31.1493</v>
      </c>
      <c r="X34">
        <v>122.2608</v>
      </c>
      <c r="Y34">
        <v>0</v>
      </c>
      <c r="Z34">
        <v>6.5537999999999998</v>
      </c>
      <c r="AA34">
        <v>42.14808</v>
      </c>
      <c r="AB34">
        <v>41.864567000000001</v>
      </c>
      <c r="AC34">
        <v>30.573592999999999</v>
      </c>
      <c r="AD34">
        <v>38.375382000000002</v>
      </c>
      <c r="AE34">
        <v>51.987209</v>
      </c>
      <c r="AF34">
        <v>8.4434509999999996</v>
      </c>
      <c r="AG34">
        <v>40.080227000000001</v>
      </c>
      <c r="AH34">
        <v>146.83974599999999</v>
      </c>
      <c r="AI34">
        <v>3.3479899999999998</v>
      </c>
      <c r="AJ34">
        <v>0</v>
      </c>
      <c r="AK34">
        <v>55.190640999999999</v>
      </c>
      <c r="AL34">
        <v>81.34</v>
      </c>
      <c r="AM34">
        <v>16.588864999999998</v>
      </c>
      <c r="AN34">
        <v>1.0885579999999999</v>
      </c>
      <c r="AO34">
        <v>21.814800000000002</v>
      </c>
      <c r="AP34">
        <v>7.6859999999999999</v>
      </c>
      <c r="AQ34">
        <v>0</v>
      </c>
      <c r="AR34">
        <v>46.368000000000002</v>
      </c>
      <c r="AS34">
        <v>33.873497</v>
      </c>
      <c r="AT34">
        <v>19.999959</v>
      </c>
      <c r="AU34">
        <v>0</v>
      </c>
      <c r="AV34">
        <v>0</v>
      </c>
      <c r="AW34">
        <v>0</v>
      </c>
      <c r="AX34">
        <v>0</v>
      </c>
      <c r="AY34">
        <v>2.1844579999999998</v>
      </c>
      <c r="AZ34">
        <v>1.2145600000000001</v>
      </c>
      <c r="BA34">
        <v>1.6456759999999999</v>
      </c>
      <c r="BB34">
        <v>1.4417500000000001</v>
      </c>
      <c r="BC34">
        <v>22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2496.058383000001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377.10249599999997</v>
      </c>
      <c r="L35">
        <v>343.47410000000002</v>
      </c>
      <c r="M35">
        <v>45.65</v>
      </c>
      <c r="N35">
        <v>119.59</v>
      </c>
      <c r="O35">
        <v>125.29529100000001</v>
      </c>
      <c r="P35">
        <v>142</v>
      </c>
      <c r="Q35">
        <v>12.0082</v>
      </c>
      <c r="R35">
        <v>22.793199999999999</v>
      </c>
      <c r="S35">
        <v>14.00726</v>
      </c>
      <c r="T35">
        <v>0.37465199999999999</v>
      </c>
      <c r="U35">
        <v>418.77</v>
      </c>
      <c r="V35">
        <v>15.4612</v>
      </c>
      <c r="W35">
        <v>31.1493</v>
      </c>
      <c r="X35">
        <v>122.2608</v>
      </c>
      <c r="Y35">
        <v>0</v>
      </c>
      <c r="Z35">
        <v>6.5537999999999998</v>
      </c>
      <c r="AA35">
        <v>42.14808</v>
      </c>
      <c r="AB35">
        <v>41.864567000000001</v>
      </c>
      <c r="AC35">
        <v>30.573592999999999</v>
      </c>
      <c r="AD35">
        <v>38.375382000000002</v>
      </c>
      <c r="AE35">
        <v>51.987209</v>
      </c>
      <c r="AF35">
        <v>8.4434509999999996</v>
      </c>
      <c r="AG35">
        <v>40.080227000000001</v>
      </c>
      <c r="AH35">
        <v>146.83974599999999</v>
      </c>
      <c r="AI35">
        <v>3.3479899999999998</v>
      </c>
      <c r="AJ35">
        <v>0</v>
      </c>
      <c r="AK35">
        <v>55.190640999999999</v>
      </c>
      <c r="AL35">
        <v>81.34</v>
      </c>
      <c r="AM35">
        <v>16.588864999999998</v>
      </c>
      <c r="AN35">
        <v>1.0885579999999999</v>
      </c>
      <c r="AO35">
        <v>21.814800000000002</v>
      </c>
      <c r="AP35">
        <v>7.6859999999999999</v>
      </c>
      <c r="AQ35">
        <v>0</v>
      </c>
      <c r="AR35">
        <v>46.368000000000002</v>
      </c>
      <c r="AS35">
        <v>33.873497</v>
      </c>
      <c r="AT35">
        <v>19.999959</v>
      </c>
      <c r="AU35">
        <v>0</v>
      </c>
      <c r="AV35">
        <v>0</v>
      </c>
      <c r="AW35">
        <v>0</v>
      </c>
      <c r="AX35">
        <v>0</v>
      </c>
      <c r="AY35">
        <v>2.1844579999999998</v>
      </c>
      <c r="AZ35">
        <v>1.2145600000000001</v>
      </c>
      <c r="BA35">
        <v>1.6456759999999999</v>
      </c>
      <c r="BB35">
        <v>1.4417500000000001</v>
      </c>
      <c r="BC35">
        <v>29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2519.5873080000015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377.10249599999997</v>
      </c>
      <c r="L36">
        <v>343.47410000000002</v>
      </c>
      <c r="M36">
        <v>45.65</v>
      </c>
      <c r="N36">
        <v>119.59</v>
      </c>
      <c r="O36">
        <v>125.29529100000001</v>
      </c>
      <c r="P36">
        <v>142</v>
      </c>
      <c r="Q36">
        <v>12.0082</v>
      </c>
      <c r="R36">
        <v>22.793199999999999</v>
      </c>
      <c r="S36">
        <v>14.00726</v>
      </c>
      <c r="T36">
        <v>0.37465199999999999</v>
      </c>
      <c r="U36">
        <v>418.77</v>
      </c>
      <c r="V36">
        <v>15.4612</v>
      </c>
      <c r="W36">
        <v>31.1493</v>
      </c>
      <c r="X36">
        <v>122.2608</v>
      </c>
      <c r="Y36">
        <v>0</v>
      </c>
      <c r="Z36">
        <v>6.5537999999999998</v>
      </c>
      <c r="AA36">
        <v>42.14808</v>
      </c>
      <c r="AB36">
        <v>41.864567000000001</v>
      </c>
      <c r="AC36">
        <v>30.573592999999999</v>
      </c>
      <c r="AD36">
        <v>38.375382000000002</v>
      </c>
      <c r="AE36">
        <v>51.987209</v>
      </c>
      <c r="AF36">
        <v>8.4434509999999996</v>
      </c>
      <c r="AG36">
        <v>40.080227000000001</v>
      </c>
      <c r="AH36">
        <v>146.83974599999999</v>
      </c>
      <c r="AI36">
        <v>3.3479899999999998</v>
      </c>
      <c r="AJ36">
        <v>0</v>
      </c>
      <c r="AK36">
        <v>55.190640999999999</v>
      </c>
      <c r="AL36">
        <v>81.34</v>
      </c>
      <c r="AM36">
        <v>16.588864999999998</v>
      </c>
      <c r="AN36">
        <v>1.0885579999999999</v>
      </c>
      <c r="AO36">
        <v>21.814800000000002</v>
      </c>
      <c r="AP36">
        <v>7.6859999999999999</v>
      </c>
      <c r="AQ36">
        <v>0</v>
      </c>
      <c r="AR36">
        <v>46.368000000000002</v>
      </c>
      <c r="AS36">
        <v>33.873497</v>
      </c>
      <c r="AT36">
        <v>19.999959</v>
      </c>
      <c r="AU36">
        <v>0</v>
      </c>
      <c r="AV36">
        <v>0</v>
      </c>
      <c r="AW36">
        <v>0</v>
      </c>
      <c r="AX36">
        <v>0</v>
      </c>
      <c r="AY36">
        <v>2.1844579999999998</v>
      </c>
      <c r="AZ36">
        <v>1.2145600000000001</v>
      </c>
      <c r="BA36">
        <v>1.6456759999999999</v>
      </c>
      <c r="BB36">
        <v>1.4417500000000001</v>
      </c>
      <c r="BC36">
        <v>30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2520.5873080000015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377.10249599999997</v>
      </c>
      <c r="L37">
        <v>343.47410000000002</v>
      </c>
      <c r="M37">
        <v>45.65</v>
      </c>
      <c r="N37">
        <v>119.59</v>
      </c>
      <c r="O37">
        <v>125.29529100000001</v>
      </c>
      <c r="P37">
        <v>142</v>
      </c>
      <c r="Q37">
        <v>12.0082</v>
      </c>
      <c r="R37">
        <v>21.646256999999999</v>
      </c>
      <c r="S37">
        <v>14.00726</v>
      </c>
      <c r="T37">
        <v>0.37465199999999999</v>
      </c>
      <c r="U37">
        <v>418.77</v>
      </c>
      <c r="V37">
        <v>10.8544</v>
      </c>
      <c r="W37">
        <v>26.166649</v>
      </c>
      <c r="X37">
        <v>122.2608</v>
      </c>
      <c r="Y37">
        <v>0</v>
      </c>
      <c r="Z37">
        <v>6.5537999999999998</v>
      </c>
      <c r="AA37">
        <v>42.14808</v>
      </c>
      <c r="AB37">
        <v>41.864567000000001</v>
      </c>
      <c r="AC37">
        <v>30.573592999999999</v>
      </c>
      <c r="AD37">
        <v>38.375382000000002</v>
      </c>
      <c r="AE37">
        <v>51.987209</v>
      </c>
      <c r="AF37">
        <v>8.4434509999999996</v>
      </c>
      <c r="AG37">
        <v>40.080227000000001</v>
      </c>
      <c r="AH37">
        <v>146.83974599999999</v>
      </c>
      <c r="AI37">
        <v>3.3479899999999998</v>
      </c>
      <c r="AJ37">
        <v>0</v>
      </c>
      <c r="AK37">
        <v>55.190640999999999</v>
      </c>
      <c r="AL37">
        <v>81.34</v>
      </c>
      <c r="AM37">
        <v>16.588864999999998</v>
      </c>
      <c r="AN37">
        <v>1.0885579999999999</v>
      </c>
      <c r="AO37">
        <v>21.814800000000002</v>
      </c>
      <c r="AP37">
        <v>7.6859999999999999</v>
      </c>
      <c r="AQ37">
        <v>0</v>
      </c>
      <c r="AR37">
        <v>46.368000000000002</v>
      </c>
      <c r="AS37">
        <v>33.873497</v>
      </c>
      <c r="AT37">
        <v>19.999959</v>
      </c>
      <c r="AU37">
        <v>0</v>
      </c>
      <c r="AV37">
        <v>0</v>
      </c>
      <c r="AW37">
        <v>0</v>
      </c>
      <c r="AX37">
        <v>0</v>
      </c>
      <c r="AY37">
        <v>2.1844579999999998</v>
      </c>
      <c r="AZ37">
        <v>1.8218399999999999</v>
      </c>
      <c r="BA37">
        <v>1.6456759999999999</v>
      </c>
      <c r="BB37">
        <v>1.4417500000000001</v>
      </c>
      <c r="BC37">
        <v>59.86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2540.3181940000013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377.10249599999997</v>
      </c>
      <c r="L38">
        <v>343.47410000000002</v>
      </c>
      <c r="M38">
        <v>45.65</v>
      </c>
      <c r="N38">
        <v>119.59</v>
      </c>
      <c r="O38">
        <v>125.29529100000001</v>
      </c>
      <c r="P38">
        <v>142</v>
      </c>
      <c r="Q38">
        <v>12.0082</v>
      </c>
      <c r="R38">
        <v>21.646256999999999</v>
      </c>
      <c r="S38">
        <v>14.00726</v>
      </c>
      <c r="T38">
        <v>0.37465199999999999</v>
      </c>
      <c r="U38">
        <v>418.77</v>
      </c>
      <c r="V38">
        <v>10.8544</v>
      </c>
      <c r="W38">
        <v>25.662500000000001</v>
      </c>
      <c r="X38">
        <v>122.2608</v>
      </c>
      <c r="Y38">
        <v>0</v>
      </c>
      <c r="Z38">
        <v>6.5537999999999998</v>
      </c>
      <c r="AA38">
        <v>42.14808</v>
      </c>
      <c r="AB38">
        <v>41.864567000000001</v>
      </c>
      <c r="AC38">
        <v>30.573592999999999</v>
      </c>
      <c r="AD38">
        <v>38.375382000000002</v>
      </c>
      <c r="AE38">
        <v>51.987209</v>
      </c>
      <c r="AF38">
        <v>8.4434509999999996</v>
      </c>
      <c r="AG38">
        <v>40.080227000000001</v>
      </c>
      <c r="AH38">
        <v>146.83974599999999</v>
      </c>
      <c r="AI38">
        <v>3.3479899999999998</v>
      </c>
      <c r="AJ38">
        <v>0</v>
      </c>
      <c r="AK38">
        <v>55.190640999999999</v>
      </c>
      <c r="AL38">
        <v>81.34</v>
      </c>
      <c r="AM38">
        <v>16.588864999999998</v>
      </c>
      <c r="AN38">
        <v>1.0885579999999999</v>
      </c>
      <c r="AO38">
        <v>21.814800000000002</v>
      </c>
      <c r="AP38">
        <v>7.6859999999999999</v>
      </c>
      <c r="AQ38">
        <v>0</v>
      </c>
      <c r="AR38">
        <v>46.368000000000002</v>
      </c>
      <c r="AS38">
        <v>33.873497</v>
      </c>
      <c r="AT38">
        <v>19.999959</v>
      </c>
      <c r="AU38">
        <v>0</v>
      </c>
      <c r="AV38">
        <v>0</v>
      </c>
      <c r="AW38">
        <v>0</v>
      </c>
      <c r="AX38">
        <v>0</v>
      </c>
      <c r="AY38">
        <v>2.1844579999999998</v>
      </c>
      <c r="AZ38">
        <v>1.8218399999999999</v>
      </c>
      <c r="BA38">
        <v>1.6456759999999999</v>
      </c>
      <c r="BB38">
        <v>1.4417500000000001</v>
      </c>
      <c r="BC38">
        <v>65.95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2545.9040450000011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377.33803899999998</v>
      </c>
      <c r="L39">
        <v>343.47410000000002</v>
      </c>
      <c r="M39">
        <v>64.024309000000002</v>
      </c>
      <c r="N39">
        <v>119.59</v>
      </c>
      <c r="O39">
        <v>125.29529100000001</v>
      </c>
      <c r="P39">
        <v>142</v>
      </c>
      <c r="Q39">
        <v>12.0082</v>
      </c>
      <c r="R39">
        <v>12.065899999999999</v>
      </c>
      <c r="S39">
        <v>14.00726</v>
      </c>
      <c r="T39">
        <v>0.37465199999999999</v>
      </c>
      <c r="U39">
        <v>418.77</v>
      </c>
      <c r="V39">
        <v>10.8544</v>
      </c>
      <c r="W39">
        <v>25.662500000000001</v>
      </c>
      <c r="X39">
        <v>122.2608</v>
      </c>
      <c r="Y39">
        <v>0</v>
      </c>
      <c r="Z39">
        <v>13.1076</v>
      </c>
      <c r="AA39">
        <v>42.14808</v>
      </c>
      <c r="AB39">
        <v>41.864567000000001</v>
      </c>
      <c r="AC39">
        <v>30.573592999999999</v>
      </c>
      <c r="AD39">
        <v>38.375382000000002</v>
      </c>
      <c r="AE39">
        <v>51.987209</v>
      </c>
      <c r="AF39">
        <v>8.4434509999999996</v>
      </c>
      <c r="AG39">
        <v>40.080227000000001</v>
      </c>
      <c r="AH39">
        <v>118.89858</v>
      </c>
      <c r="AI39">
        <v>3.3479899999999998</v>
      </c>
      <c r="AJ39">
        <v>0</v>
      </c>
      <c r="AK39">
        <v>55.190640999999999</v>
      </c>
      <c r="AL39">
        <v>81.34</v>
      </c>
      <c r="AM39">
        <v>16.588864999999998</v>
      </c>
      <c r="AN39">
        <v>1.0885579999999999</v>
      </c>
      <c r="AO39">
        <v>21.814800000000002</v>
      </c>
      <c r="AP39">
        <v>7.6859999999999999</v>
      </c>
      <c r="AQ39">
        <v>0</v>
      </c>
      <c r="AR39">
        <v>46.368000000000002</v>
      </c>
      <c r="AS39">
        <v>33.873497</v>
      </c>
      <c r="AT39">
        <v>19.999959</v>
      </c>
      <c r="AU39">
        <v>0</v>
      </c>
      <c r="AV39">
        <v>0</v>
      </c>
      <c r="AW39">
        <v>0</v>
      </c>
      <c r="AX39">
        <v>0</v>
      </c>
      <c r="AY39">
        <v>2.1844579999999998</v>
      </c>
      <c r="AZ39">
        <v>1.8218399999999999</v>
      </c>
      <c r="BA39">
        <v>1.3512299999999999</v>
      </c>
      <c r="BB39">
        <v>1.4417500000000001</v>
      </c>
      <c r="BC39">
        <v>44.38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2511.6817280000018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377.33803899999998</v>
      </c>
      <c r="L40">
        <v>343.47410000000002</v>
      </c>
      <c r="M40">
        <v>71.010000000000005</v>
      </c>
      <c r="N40">
        <v>119.59</v>
      </c>
      <c r="O40">
        <v>125.29529100000001</v>
      </c>
      <c r="P40">
        <v>142</v>
      </c>
      <c r="Q40">
        <v>12.0082</v>
      </c>
      <c r="R40">
        <v>12.065899999999999</v>
      </c>
      <c r="S40">
        <v>14.00726</v>
      </c>
      <c r="T40">
        <v>0.37465199999999999</v>
      </c>
      <c r="U40">
        <v>418.77</v>
      </c>
      <c r="V40">
        <v>10.8544</v>
      </c>
      <c r="W40">
        <v>25.662500000000001</v>
      </c>
      <c r="X40">
        <v>122.2608</v>
      </c>
      <c r="Y40">
        <v>0</v>
      </c>
      <c r="Z40">
        <v>13.1076</v>
      </c>
      <c r="AA40">
        <v>42.14808</v>
      </c>
      <c r="AB40">
        <v>41.864567000000001</v>
      </c>
      <c r="AC40">
        <v>30.573592999999999</v>
      </c>
      <c r="AD40">
        <v>38.375382000000002</v>
      </c>
      <c r="AE40">
        <v>51.987209</v>
      </c>
      <c r="AF40">
        <v>8.4434509999999996</v>
      </c>
      <c r="AG40">
        <v>40.080227000000001</v>
      </c>
      <c r="AH40">
        <v>118.89858</v>
      </c>
      <c r="AI40">
        <v>3.3479899999999998</v>
      </c>
      <c r="AJ40">
        <v>0</v>
      </c>
      <c r="AK40">
        <v>55.190640999999999</v>
      </c>
      <c r="AL40">
        <v>81.34</v>
      </c>
      <c r="AM40">
        <v>16.588864999999998</v>
      </c>
      <c r="AN40">
        <v>1.0885579999999999</v>
      </c>
      <c r="AO40">
        <v>21.814800000000002</v>
      </c>
      <c r="AP40">
        <v>12.169499999999999</v>
      </c>
      <c r="AQ40">
        <v>0</v>
      </c>
      <c r="AR40">
        <v>46.368000000000002</v>
      </c>
      <c r="AS40">
        <v>33.873497</v>
      </c>
      <c r="AT40">
        <v>18.647687000000001</v>
      </c>
      <c r="AU40">
        <v>0</v>
      </c>
      <c r="AV40">
        <v>0</v>
      </c>
      <c r="AW40">
        <v>0</v>
      </c>
      <c r="AX40">
        <v>0</v>
      </c>
      <c r="AY40">
        <v>2.1844579999999998</v>
      </c>
      <c r="AZ40">
        <v>1.8218399999999999</v>
      </c>
      <c r="BA40">
        <v>1.3512299999999999</v>
      </c>
      <c r="BB40">
        <v>1.4417500000000001</v>
      </c>
      <c r="BC40">
        <v>59.16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2536.5786470000012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377.33579600000002</v>
      </c>
      <c r="L41">
        <v>343.47410000000002</v>
      </c>
      <c r="M41">
        <v>76.08</v>
      </c>
      <c r="N41">
        <v>119.59</v>
      </c>
      <c r="O41">
        <v>125.29529100000001</v>
      </c>
      <c r="P41">
        <v>142</v>
      </c>
      <c r="Q41">
        <v>12.0082</v>
      </c>
      <c r="R41">
        <v>12.065899999999999</v>
      </c>
      <c r="S41">
        <v>13.621047000000001</v>
      </c>
      <c r="T41">
        <v>0.37465199999999999</v>
      </c>
      <c r="U41">
        <v>418.77</v>
      </c>
      <c r="V41">
        <v>10.8544</v>
      </c>
      <c r="W41">
        <v>25.662500000000001</v>
      </c>
      <c r="X41">
        <v>122.2608</v>
      </c>
      <c r="Y41">
        <v>0</v>
      </c>
      <c r="Z41">
        <v>13.1076</v>
      </c>
      <c r="AA41">
        <v>42.14808</v>
      </c>
      <c r="AB41">
        <v>41.864567000000001</v>
      </c>
      <c r="AC41">
        <v>30.573592999999999</v>
      </c>
      <c r="AD41">
        <v>38.375382000000002</v>
      </c>
      <c r="AE41">
        <v>51.987209</v>
      </c>
      <c r="AF41">
        <v>8.4434509999999996</v>
      </c>
      <c r="AG41">
        <v>40.080227000000001</v>
      </c>
      <c r="AH41">
        <v>118.89858</v>
      </c>
      <c r="AI41">
        <v>3.3479899999999998</v>
      </c>
      <c r="AJ41">
        <v>0</v>
      </c>
      <c r="AK41">
        <v>55.190640999999999</v>
      </c>
      <c r="AL41">
        <v>81.34</v>
      </c>
      <c r="AM41">
        <v>16.588864999999998</v>
      </c>
      <c r="AN41">
        <v>0</v>
      </c>
      <c r="AO41">
        <v>21.814800000000002</v>
      </c>
      <c r="AP41">
        <v>12.169499999999999</v>
      </c>
      <c r="AQ41">
        <v>0</v>
      </c>
      <c r="AR41">
        <v>46.368000000000002</v>
      </c>
      <c r="AS41">
        <v>33.873497</v>
      </c>
      <c r="AT41">
        <v>19.999959</v>
      </c>
      <c r="AU41">
        <v>0</v>
      </c>
      <c r="AV41">
        <v>0</v>
      </c>
      <c r="AW41">
        <v>0</v>
      </c>
      <c r="AX41">
        <v>0</v>
      </c>
      <c r="AY41">
        <v>2.1844579999999998</v>
      </c>
      <c r="AZ41">
        <v>1.8218399999999999</v>
      </c>
      <c r="BA41">
        <v>1.3512299999999999</v>
      </c>
      <c r="BB41">
        <v>1.4417500000000001</v>
      </c>
      <c r="BC41">
        <v>71.709999999999994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2554.0739050000016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377.33579600000002</v>
      </c>
      <c r="L42">
        <v>343.47410000000002</v>
      </c>
      <c r="M42">
        <v>81.150000000000006</v>
      </c>
      <c r="N42">
        <v>119.59</v>
      </c>
      <c r="O42">
        <v>125.29529100000001</v>
      </c>
      <c r="P42">
        <v>142</v>
      </c>
      <c r="Q42">
        <v>12.0082</v>
      </c>
      <c r="R42">
        <v>12.065899999999999</v>
      </c>
      <c r="S42">
        <v>13.621047000000001</v>
      </c>
      <c r="T42">
        <v>0.37465199999999999</v>
      </c>
      <c r="U42">
        <v>418.77</v>
      </c>
      <c r="V42">
        <v>10.8544</v>
      </c>
      <c r="W42">
        <v>25.662500000000001</v>
      </c>
      <c r="X42">
        <v>122.2608</v>
      </c>
      <c r="Y42">
        <v>0</v>
      </c>
      <c r="Z42">
        <v>13.1076</v>
      </c>
      <c r="AA42">
        <v>42.14808</v>
      </c>
      <c r="AB42">
        <v>41.864567000000001</v>
      </c>
      <c r="AC42">
        <v>30.573592999999999</v>
      </c>
      <c r="AD42">
        <v>38.375382000000002</v>
      </c>
      <c r="AE42">
        <v>51.987209</v>
      </c>
      <c r="AF42">
        <v>8.4434509999999996</v>
      </c>
      <c r="AG42">
        <v>40.080227000000001</v>
      </c>
      <c r="AH42">
        <v>118.89858</v>
      </c>
      <c r="AI42">
        <v>14.731152</v>
      </c>
      <c r="AJ42">
        <v>0</v>
      </c>
      <c r="AK42">
        <v>55.190640999999999</v>
      </c>
      <c r="AL42">
        <v>81.34</v>
      </c>
      <c r="AM42">
        <v>16.588864999999998</v>
      </c>
      <c r="AN42">
        <v>0</v>
      </c>
      <c r="AO42">
        <v>21.814800000000002</v>
      </c>
      <c r="AP42">
        <v>12.169499999999999</v>
      </c>
      <c r="AQ42">
        <v>0</v>
      </c>
      <c r="AR42">
        <v>46.368000000000002</v>
      </c>
      <c r="AS42">
        <v>33.873497</v>
      </c>
      <c r="AT42">
        <v>19.120093000000001</v>
      </c>
      <c r="AU42">
        <v>0</v>
      </c>
      <c r="AV42">
        <v>0</v>
      </c>
      <c r="AW42">
        <v>0</v>
      </c>
      <c r="AX42">
        <v>0</v>
      </c>
      <c r="AY42">
        <v>2.1844579999999998</v>
      </c>
      <c r="AZ42">
        <v>1.8218399999999999</v>
      </c>
      <c r="BA42">
        <v>1.3512299999999999</v>
      </c>
      <c r="BB42">
        <v>1.4417500000000001</v>
      </c>
      <c r="BC42">
        <v>81.349999999999994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2579.2872010000006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377.33579600000002</v>
      </c>
      <c r="L43">
        <v>343.47410000000002</v>
      </c>
      <c r="M43">
        <v>81.150000000000006</v>
      </c>
      <c r="N43">
        <v>119.59</v>
      </c>
      <c r="O43">
        <v>125.29529100000001</v>
      </c>
      <c r="P43">
        <v>142</v>
      </c>
      <c r="Q43">
        <v>9.9099000000000004</v>
      </c>
      <c r="R43">
        <v>11.065899999999999</v>
      </c>
      <c r="S43">
        <v>11.0327</v>
      </c>
      <c r="T43">
        <v>8.1000000000000003E-2</v>
      </c>
      <c r="U43">
        <v>418.77</v>
      </c>
      <c r="V43">
        <v>11.104799999999999</v>
      </c>
      <c r="W43">
        <v>25.930399999999999</v>
      </c>
      <c r="X43">
        <v>122.2608</v>
      </c>
      <c r="Y43">
        <v>0</v>
      </c>
      <c r="Z43">
        <v>13.1076</v>
      </c>
      <c r="AA43">
        <v>42.14808</v>
      </c>
      <c r="AB43">
        <v>41.864567000000001</v>
      </c>
      <c r="AC43">
        <v>30.573592999999999</v>
      </c>
      <c r="AD43">
        <v>28.714950999999999</v>
      </c>
      <c r="AE43">
        <v>51.987209</v>
      </c>
      <c r="AF43">
        <v>8.4434509999999996</v>
      </c>
      <c r="AG43">
        <v>40.080227000000001</v>
      </c>
      <c r="AH43">
        <v>118.89858</v>
      </c>
      <c r="AI43">
        <v>14.731152</v>
      </c>
      <c r="AJ43">
        <v>0</v>
      </c>
      <c r="AK43">
        <v>55.190640999999999</v>
      </c>
      <c r="AL43">
        <v>81.34</v>
      </c>
      <c r="AM43">
        <v>16.588864999999998</v>
      </c>
      <c r="AN43">
        <v>0</v>
      </c>
      <c r="AO43">
        <v>21.814800000000002</v>
      </c>
      <c r="AP43">
        <v>12.169499999999999</v>
      </c>
      <c r="AQ43">
        <v>0</v>
      </c>
      <c r="AR43">
        <v>46.368000000000002</v>
      </c>
      <c r="AS43">
        <v>33.873497</v>
      </c>
      <c r="AT43">
        <v>18.495153999999999</v>
      </c>
      <c r="AU43">
        <v>0</v>
      </c>
      <c r="AV43">
        <v>0</v>
      </c>
      <c r="AW43">
        <v>0</v>
      </c>
      <c r="AX43">
        <v>0</v>
      </c>
      <c r="AY43">
        <v>2.1844579999999998</v>
      </c>
      <c r="AZ43">
        <v>1.8218399999999999</v>
      </c>
      <c r="BA43">
        <v>1.3512299999999999</v>
      </c>
      <c r="BB43">
        <v>1.4417500000000001</v>
      </c>
      <c r="BC43">
        <v>88.06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2570.2498320000009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377.33579600000002</v>
      </c>
      <c r="L44">
        <v>343.47410000000002</v>
      </c>
      <c r="M44">
        <v>81.150000000000006</v>
      </c>
      <c r="N44">
        <v>119.59</v>
      </c>
      <c r="O44">
        <v>125.29529100000001</v>
      </c>
      <c r="P44">
        <v>142</v>
      </c>
      <c r="Q44">
        <v>9.9099000000000004</v>
      </c>
      <c r="R44">
        <v>11.065899999999999</v>
      </c>
      <c r="S44">
        <v>11.0327</v>
      </c>
      <c r="T44">
        <v>8.1000000000000003E-2</v>
      </c>
      <c r="U44">
        <v>418.77</v>
      </c>
      <c r="V44">
        <v>11.104799999999999</v>
      </c>
      <c r="W44">
        <v>25.930399999999999</v>
      </c>
      <c r="X44">
        <v>122.2608</v>
      </c>
      <c r="Y44">
        <v>0</v>
      </c>
      <c r="Z44">
        <v>13.1076</v>
      </c>
      <c r="AA44">
        <v>42.14808</v>
      </c>
      <c r="AB44">
        <v>41.864567000000001</v>
      </c>
      <c r="AC44">
        <v>30.573592999999999</v>
      </c>
      <c r="AD44">
        <v>28.714950999999999</v>
      </c>
      <c r="AE44">
        <v>51.987209</v>
      </c>
      <c r="AF44">
        <v>8.4434509999999996</v>
      </c>
      <c r="AG44">
        <v>40.080227000000001</v>
      </c>
      <c r="AH44">
        <v>118.89858</v>
      </c>
      <c r="AI44">
        <v>14.731152</v>
      </c>
      <c r="AJ44">
        <v>0</v>
      </c>
      <c r="AK44">
        <v>55.190640999999999</v>
      </c>
      <c r="AL44">
        <v>81.34</v>
      </c>
      <c r="AM44">
        <v>16.588864999999998</v>
      </c>
      <c r="AN44">
        <v>0</v>
      </c>
      <c r="AO44">
        <v>21.814800000000002</v>
      </c>
      <c r="AP44">
        <v>12.169499999999999</v>
      </c>
      <c r="AQ44">
        <v>0</v>
      </c>
      <c r="AR44">
        <v>46.368000000000002</v>
      </c>
      <c r="AS44">
        <v>33.873497</v>
      </c>
      <c r="AT44">
        <v>19.038644000000001</v>
      </c>
      <c r="AU44">
        <v>0</v>
      </c>
      <c r="AV44">
        <v>0</v>
      </c>
      <c r="AW44">
        <v>0</v>
      </c>
      <c r="AX44">
        <v>0</v>
      </c>
      <c r="AY44">
        <v>2.1844579999999998</v>
      </c>
      <c r="AZ44">
        <v>1.8218399999999999</v>
      </c>
      <c r="BA44">
        <v>1.3512299999999999</v>
      </c>
      <c r="BB44">
        <v>1.4417500000000001</v>
      </c>
      <c r="BC44">
        <v>95.77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2578.5033220000009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377.33579600000002</v>
      </c>
      <c r="L45">
        <v>343.47410000000002</v>
      </c>
      <c r="M45">
        <v>86.22</v>
      </c>
      <c r="N45">
        <v>119.59</v>
      </c>
      <c r="O45">
        <v>125.29529100000001</v>
      </c>
      <c r="P45">
        <v>142</v>
      </c>
      <c r="Q45">
        <v>12.0082</v>
      </c>
      <c r="R45">
        <v>11.065899999999999</v>
      </c>
      <c r="S45">
        <v>11.0327</v>
      </c>
      <c r="T45">
        <v>8.1000000000000003E-2</v>
      </c>
      <c r="U45">
        <v>418.77</v>
      </c>
      <c r="V45">
        <v>11.104799999999999</v>
      </c>
      <c r="W45">
        <v>25.930399999999999</v>
      </c>
      <c r="X45">
        <v>147.5155</v>
      </c>
      <c r="Y45">
        <v>0</v>
      </c>
      <c r="Z45">
        <v>13.1076</v>
      </c>
      <c r="AA45">
        <v>42.14808</v>
      </c>
      <c r="AB45">
        <v>41.864567000000001</v>
      </c>
      <c r="AC45">
        <v>30.573592999999999</v>
      </c>
      <c r="AD45">
        <v>28.714950999999999</v>
      </c>
      <c r="AE45">
        <v>51.987209</v>
      </c>
      <c r="AF45">
        <v>8.4434509999999996</v>
      </c>
      <c r="AG45">
        <v>40.080227000000001</v>
      </c>
      <c r="AH45">
        <v>118.89858</v>
      </c>
      <c r="AI45">
        <v>14.731152</v>
      </c>
      <c r="AJ45">
        <v>0</v>
      </c>
      <c r="AK45">
        <v>55.190640999999999</v>
      </c>
      <c r="AL45">
        <v>53.451999999999998</v>
      </c>
      <c r="AM45">
        <v>16.588864999999998</v>
      </c>
      <c r="AN45">
        <v>0</v>
      </c>
      <c r="AO45">
        <v>21.814800000000002</v>
      </c>
      <c r="AP45">
        <v>12.169499999999999</v>
      </c>
      <c r="AQ45">
        <v>0</v>
      </c>
      <c r="AR45">
        <v>46.368000000000002</v>
      </c>
      <c r="AS45">
        <v>33.873497</v>
      </c>
      <c r="AT45">
        <v>14.105453000000001</v>
      </c>
      <c r="AU45">
        <v>0</v>
      </c>
      <c r="AV45">
        <v>0</v>
      </c>
      <c r="AW45">
        <v>0</v>
      </c>
      <c r="AX45">
        <v>0</v>
      </c>
      <c r="AY45">
        <v>2.1844579999999998</v>
      </c>
      <c r="AZ45">
        <v>1.8218399999999999</v>
      </c>
      <c r="BA45">
        <v>1.3512299999999999</v>
      </c>
      <c r="BB45">
        <v>1.4417500000000001</v>
      </c>
      <c r="BC45">
        <v>100.77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2583.1051310000003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377.33579600000002</v>
      </c>
      <c r="L46">
        <v>343.47410000000002</v>
      </c>
      <c r="M46">
        <v>91.3</v>
      </c>
      <c r="N46">
        <v>119.59</v>
      </c>
      <c r="O46">
        <v>125.29529100000001</v>
      </c>
      <c r="P46">
        <v>142</v>
      </c>
      <c r="Q46">
        <v>12.0082</v>
      </c>
      <c r="R46">
        <v>11.065899999999999</v>
      </c>
      <c r="S46">
        <v>11.0327</v>
      </c>
      <c r="T46">
        <v>8.1000000000000003E-2</v>
      </c>
      <c r="U46">
        <v>418.77</v>
      </c>
      <c r="V46">
        <v>11.104799999999999</v>
      </c>
      <c r="W46">
        <v>25.930399999999999</v>
      </c>
      <c r="X46">
        <v>147.5155</v>
      </c>
      <c r="Y46">
        <v>0</v>
      </c>
      <c r="Z46">
        <v>13.1076</v>
      </c>
      <c r="AA46">
        <v>42.14808</v>
      </c>
      <c r="AB46">
        <v>41.864567000000001</v>
      </c>
      <c r="AC46">
        <v>30.573592999999999</v>
      </c>
      <c r="AD46">
        <v>28.714950999999999</v>
      </c>
      <c r="AE46">
        <v>51.987209</v>
      </c>
      <c r="AF46">
        <v>8.4434509999999996</v>
      </c>
      <c r="AG46">
        <v>40.080227000000001</v>
      </c>
      <c r="AH46">
        <v>118.89858</v>
      </c>
      <c r="AI46">
        <v>3.3479899999999998</v>
      </c>
      <c r="AJ46">
        <v>0</v>
      </c>
      <c r="AK46">
        <v>55.190640999999999</v>
      </c>
      <c r="AL46">
        <v>53.451999999999998</v>
      </c>
      <c r="AM46">
        <v>16.588864999999998</v>
      </c>
      <c r="AN46">
        <v>0</v>
      </c>
      <c r="AO46">
        <v>21.814800000000002</v>
      </c>
      <c r="AP46">
        <v>7.6859999999999999</v>
      </c>
      <c r="AQ46">
        <v>0</v>
      </c>
      <c r="AR46">
        <v>48.576000000000001</v>
      </c>
      <c r="AS46">
        <v>33.873497</v>
      </c>
      <c r="AT46">
        <v>14.32854</v>
      </c>
      <c r="AU46">
        <v>0</v>
      </c>
      <c r="AV46">
        <v>0</v>
      </c>
      <c r="AW46">
        <v>0</v>
      </c>
      <c r="AX46">
        <v>0</v>
      </c>
      <c r="AY46">
        <v>2.1844579999999998</v>
      </c>
      <c r="AZ46">
        <v>1.8218399999999999</v>
      </c>
      <c r="BA46">
        <v>1.3512299999999999</v>
      </c>
      <c r="BB46">
        <v>1.4417500000000001</v>
      </c>
      <c r="BC46">
        <v>106.77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2580.7495560000011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377.33579600000002</v>
      </c>
      <c r="L47">
        <v>343.47410000000002</v>
      </c>
      <c r="M47">
        <v>93.32</v>
      </c>
      <c r="N47">
        <v>119.59</v>
      </c>
      <c r="O47">
        <v>125.29529100000001</v>
      </c>
      <c r="P47">
        <v>142</v>
      </c>
      <c r="Q47">
        <v>10.237067</v>
      </c>
      <c r="R47">
        <v>11.065899999999999</v>
      </c>
      <c r="S47">
        <v>11.0327</v>
      </c>
      <c r="T47">
        <v>8.1000000000000003E-2</v>
      </c>
      <c r="U47">
        <v>418.77</v>
      </c>
      <c r="V47">
        <v>15.4655</v>
      </c>
      <c r="W47">
        <v>25.930399999999999</v>
      </c>
      <c r="X47">
        <v>147.5155</v>
      </c>
      <c r="Y47">
        <v>0</v>
      </c>
      <c r="Z47">
        <v>13.1076</v>
      </c>
      <c r="AA47">
        <v>42.14808</v>
      </c>
      <c r="AB47">
        <v>41.864567000000001</v>
      </c>
      <c r="AC47">
        <v>30.573592999999999</v>
      </c>
      <c r="AD47">
        <v>28.714950999999999</v>
      </c>
      <c r="AE47">
        <v>51.987209</v>
      </c>
      <c r="AF47">
        <v>8.4434509999999996</v>
      </c>
      <c r="AG47">
        <v>40.080227000000001</v>
      </c>
      <c r="AH47">
        <v>118.89858</v>
      </c>
      <c r="AI47">
        <v>0</v>
      </c>
      <c r="AJ47">
        <v>0</v>
      </c>
      <c r="AK47">
        <v>55.190640999999999</v>
      </c>
      <c r="AL47">
        <v>53.451999999999998</v>
      </c>
      <c r="AM47">
        <v>16.588864999999998</v>
      </c>
      <c r="AN47">
        <v>0</v>
      </c>
      <c r="AO47">
        <v>21.814800000000002</v>
      </c>
      <c r="AP47">
        <v>12.169499999999999</v>
      </c>
      <c r="AQ47">
        <v>0</v>
      </c>
      <c r="AR47">
        <v>48.576000000000001</v>
      </c>
      <c r="AS47">
        <v>33.873497</v>
      </c>
      <c r="AT47">
        <v>15.218453999999999</v>
      </c>
      <c r="AU47">
        <v>0</v>
      </c>
      <c r="AV47">
        <v>0</v>
      </c>
      <c r="AW47">
        <v>0</v>
      </c>
      <c r="AX47">
        <v>0</v>
      </c>
      <c r="AY47">
        <v>2.1844579999999998</v>
      </c>
      <c r="AZ47">
        <v>1.2145600000000001</v>
      </c>
      <c r="BA47">
        <v>1.3512299999999999</v>
      </c>
      <c r="BB47">
        <v>1.4417500000000001</v>
      </c>
      <c r="BC47">
        <v>117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2597.0072670000009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377.33579600000002</v>
      </c>
      <c r="L48">
        <v>343.47410000000002</v>
      </c>
      <c r="M48">
        <v>93.287599999999998</v>
      </c>
      <c r="N48">
        <v>119.59</v>
      </c>
      <c r="O48">
        <v>125.29529100000001</v>
      </c>
      <c r="P48">
        <v>142</v>
      </c>
      <c r="Q48">
        <v>11.417821999999999</v>
      </c>
      <c r="R48">
        <v>11.065899999999999</v>
      </c>
      <c r="S48">
        <v>11.0327</v>
      </c>
      <c r="T48">
        <v>8.1000000000000003E-2</v>
      </c>
      <c r="U48">
        <v>418.77</v>
      </c>
      <c r="V48">
        <v>15.4655</v>
      </c>
      <c r="W48">
        <v>25.930399999999999</v>
      </c>
      <c r="X48">
        <v>147.5155</v>
      </c>
      <c r="Y48">
        <v>0</v>
      </c>
      <c r="Z48">
        <v>13.1076</v>
      </c>
      <c r="AA48">
        <v>42.14808</v>
      </c>
      <c r="AB48">
        <v>41.864567000000001</v>
      </c>
      <c r="AC48">
        <v>30.573592999999999</v>
      </c>
      <c r="AD48">
        <v>28.714950999999999</v>
      </c>
      <c r="AE48">
        <v>51.987209</v>
      </c>
      <c r="AF48">
        <v>8.4434509999999996</v>
      </c>
      <c r="AG48">
        <v>40.080227000000001</v>
      </c>
      <c r="AH48">
        <v>118.89858</v>
      </c>
      <c r="AI48">
        <v>0</v>
      </c>
      <c r="AJ48">
        <v>0</v>
      </c>
      <c r="AK48">
        <v>55.190640999999999</v>
      </c>
      <c r="AL48">
        <v>83.082999999999998</v>
      </c>
      <c r="AM48">
        <v>16.588864999999998</v>
      </c>
      <c r="AN48">
        <v>0</v>
      </c>
      <c r="AO48">
        <v>21.814800000000002</v>
      </c>
      <c r="AP48">
        <v>12.169499999999999</v>
      </c>
      <c r="AQ48">
        <v>0</v>
      </c>
      <c r="AR48">
        <v>46.368000000000002</v>
      </c>
      <c r="AS48">
        <v>33.873497</v>
      </c>
      <c r="AT48">
        <v>16.604787000000002</v>
      </c>
      <c r="AU48">
        <v>0</v>
      </c>
      <c r="AV48">
        <v>0</v>
      </c>
      <c r="AW48">
        <v>0</v>
      </c>
      <c r="AX48">
        <v>0</v>
      </c>
      <c r="AY48">
        <v>2.1844579999999998</v>
      </c>
      <c r="AZ48">
        <v>1.2145600000000001</v>
      </c>
      <c r="BA48">
        <v>1.3512299999999999</v>
      </c>
      <c r="BB48">
        <v>1.4417500000000001</v>
      </c>
      <c r="BC48">
        <v>120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2629.9649550000008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377.11890499999998</v>
      </c>
      <c r="L49">
        <v>343.47410000000002</v>
      </c>
      <c r="M49">
        <v>93.287599999999998</v>
      </c>
      <c r="N49">
        <v>119.59</v>
      </c>
      <c r="O49">
        <v>125.29529100000001</v>
      </c>
      <c r="P49">
        <v>142</v>
      </c>
      <c r="Q49">
        <v>12.0082</v>
      </c>
      <c r="R49">
        <v>11.065899999999999</v>
      </c>
      <c r="S49">
        <v>11.0299</v>
      </c>
      <c r="T49">
        <v>8.1000000000000003E-2</v>
      </c>
      <c r="U49">
        <v>418.77</v>
      </c>
      <c r="V49">
        <v>15.4655</v>
      </c>
      <c r="W49">
        <v>37.896700000000003</v>
      </c>
      <c r="X49">
        <v>147.5155</v>
      </c>
      <c r="Y49">
        <v>0</v>
      </c>
      <c r="Z49">
        <v>13.1076</v>
      </c>
      <c r="AA49">
        <v>42.14808</v>
      </c>
      <c r="AB49">
        <v>41.864567000000001</v>
      </c>
      <c r="AC49">
        <v>30.573592999999999</v>
      </c>
      <c r="AD49">
        <v>28.714950999999999</v>
      </c>
      <c r="AE49">
        <v>51.987209</v>
      </c>
      <c r="AF49">
        <v>8.4434509999999996</v>
      </c>
      <c r="AG49">
        <v>40.080227000000001</v>
      </c>
      <c r="AH49">
        <v>118.89858</v>
      </c>
      <c r="AI49">
        <v>0</v>
      </c>
      <c r="AJ49">
        <v>0</v>
      </c>
      <c r="AK49">
        <v>55.190640999999999</v>
      </c>
      <c r="AL49">
        <v>83.082999999999998</v>
      </c>
      <c r="AM49">
        <v>11.081630000000001</v>
      </c>
      <c r="AN49">
        <v>0</v>
      </c>
      <c r="AO49">
        <v>21.814800000000002</v>
      </c>
      <c r="AP49">
        <v>7.6859999999999999</v>
      </c>
      <c r="AQ49">
        <v>0</v>
      </c>
      <c r="AR49">
        <v>46.368000000000002</v>
      </c>
      <c r="AS49">
        <v>33.873497</v>
      </c>
      <c r="AT49">
        <v>19.219947999999999</v>
      </c>
      <c r="AU49">
        <v>0</v>
      </c>
      <c r="AV49">
        <v>0</v>
      </c>
      <c r="AW49">
        <v>0</v>
      </c>
      <c r="AX49">
        <v>0</v>
      </c>
      <c r="AY49">
        <v>2.1844579999999998</v>
      </c>
      <c r="AZ49">
        <v>1.2145600000000001</v>
      </c>
      <c r="BA49">
        <v>1.3512299999999999</v>
      </c>
      <c r="BB49">
        <v>1.4417500000000001</v>
      </c>
      <c r="BC49">
        <v>121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2635.9263680000008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377.11890499999998</v>
      </c>
      <c r="L50">
        <v>343.47410000000002</v>
      </c>
      <c r="M50">
        <v>93.287599999999998</v>
      </c>
      <c r="N50">
        <v>119.59</v>
      </c>
      <c r="O50">
        <v>125.29529100000001</v>
      </c>
      <c r="P50">
        <v>142</v>
      </c>
      <c r="Q50">
        <v>12.0082</v>
      </c>
      <c r="R50">
        <v>36.282400000000003</v>
      </c>
      <c r="S50">
        <v>11.025700000000001</v>
      </c>
      <c r="T50">
        <v>8.1000000000000003E-2</v>
      </c>
      <c r="U50">
        <v>418.77</v>
      </c>
      <c r="V50">
        <v>15.4655</v>
      </c>
      <c r="W50">
        <v>37.896700000000003</v>
      </c>
      <c r="X50">
        <v>147.5155</v>
      </c>
      <c r="Y50">
        <v>0</v>
      </c>
      <c r="Z50">
        <v>13.1076</v>
      </c>
      <c r="AA50">
        <v>42.14808</v>
      </c>
      <c r="AB50">
        <v>41.864567000000001</v>
      </c>
      <c r="AC50">
        <v>30.573592999999999</v>
      </c>
      <c r="AD50">
        <v>28.714950999999999</v>
      </c>
      <c r="AE50">
        <v>51.987209</v>
      </c>
      <c r="AF50">
        <v>8.4434509999999996</v>
      </c>
      <c r="AG50">
        <v>40.080227000000001</v>
      </c>
      <c r="AH50">
        <v>118.89858</v>
      </c>
      <c r="AI50">
        <v>0</v>
      </c>
      <c r="AJ50">
        <v>0</v>
      </c>
      <c r="AK50">
        <v>55.190640999999999</v>
      </c>
      <c r="AL50">
        <v>83.082999999999998</v>
      </c>
      <c r="AM50">
        <v>5.5408150000000003</v>
      </c>
      <c r="AN50">
        <v>0</v>
      </c>
      <c r="AO50">
        <v>21.814800000000002</v>
      </c>
      <c r="AP50">
        <v>7.6859999999999999</v>
      </c>
      <c r="AQ50">
        <v>0</v>
      </c>
      <c r="AR50">
        <v>46.368000000000002</v>
      </c>
      <c r="AS50">
        <v>33.873497</v>
      </c>
      <c r="AT50">
        <v>19.999959</v>
      </c>
      <c r="AU50">
        <v>0</v>
      </c>
      <c r="AV50">
        <v>0</v>
      </c>
      <c r="AW50">
        <v>0</v>
      </c>
      <c r="AX50">
        <v>0</v>
      </c>
      <c r="AY50">
        <v>2.1844579999999998</v>
      </c>
      <c r="AZ50">
        <v>1.2145600000000001</v>
      </c>
      <c r="BA50">
        <v>1.3512299999999999</v>
      </c>
      <c r="BB50">
        <v>1.4417500000000001</v>
      </c>
      <c r="BC50">
        <v>124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2659.3778640000005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377.11890499999998</v>
      </c>
      <c r="L51">
        <v>374.16640000000001</v>
      </c>
      <c r="M51">
        <v>93.287599999999998</v>
      </c>
      <c r="N51">
        <v>119.59</v>
      </c>
      <c r="O51">
        <v>125.29529100000001</v>
      </c>
      <c r="P51">
        <v>142</v>
      </c>
      <c r="Q51">
        <v>14.592001</v>
      </c>
      <c r="R51">
        <v>36.282400000000003</v>
      </c>
      <c r="S51">
        <v>18.91</v>
      </c>
      <c r="T51">
        <v>0.81</v>
      </c>
      <c r="U51">
        <v>418.77</v>
      </c>
      <c r="V51">
        <v>15.4655</v>
      </c>
      <c r="W51">
        <v>37.896700000000003</v>
      </c>
      <c r="X51">
        <v>147.5155</v>
      </c>
      <c r="Y51">
        <v>0</v>
      </c>
      <c r="Z51">
        <v>13.1076</v>
      </c>
      <c r="AA51">
        <v>42.14808</v>
      </c>
      <c r="AB51">
        <v>41.864567000000001</v>
      </c>
      <c r="AC51">
        <v>30.573592999999999</v>
      </c>
      <c r="AD51">
        <v>19.143301000000001</v>
      </c>
      <c r="AE51">
        <v>51.987209</v>
      </c>
      <c r="AF51">
        <v>8.4434509999999996</v>
      </c>
      <c r="AG51">
        <v>40.080227000000001</v>
      </c>
      <c r="AH51">
        <v>118.89858</v>
      </c>
      <c r="AI51">
        <v>0</v>
      </c>
      <c r="AJ51">
        <v>0</v>
      </c>
      <c r="AK51">
        <v>55.190640999999999</v>
      </c>
      <c r="AL51">
        <v>81.921000000000006</v>
      </c>
      <c r="AM51">
        <v>0</v>
      </c>
      <c r="AN51">
        <v>0</v>
      </c>
      <c r="AO51">
        <v>21.814800000000002</v>
      </c>
      <c r="AP51">
        <v>8.9670000000000005</v>
      </c>
      <c r="AQ51">
        <v>0</v>
      </c>
      <c r="AR51">
        <v>46.368000000000002</v>
      </c>
      <c r="AS51">
        <v>33.873497</v>
      </c>
      <c r="AT51">
        <v>19.999959</v>
      </c>
      <c r="AU51">
        <v>0</v>
      </c>
      <c r="AV51">
        <v>0</v>
      </c>
      <c r="AW51">
        <v>0</v>
      </c>
      <c r="AX51">
        <v>0</v>
      </c>
      <c r="AY51">
        <v>2.1844579999999998</v>
      </c>
      <c r="AZ51">
        <v>1.2145600000000001</v>
      </c>
      <c r="BA51">
        <v>1.3512299999999999</v>
      </c>
      <c r="BB51">
        <v>1.4417500000000001</v>
      </c>
      <c r="BC51">
        <v>121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2683.2738000000008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377.11890499999998</v>
      </c>
      <c r="L52">
        <v>414.16640000000001</v>
      </c>
      <c r="M52">
        <v>93.287599999999998</v>
      </c>
      <c r="N52">
        <v>119.59</v>
      </c>
      <c r="O52">
        <v>125.29529100000001</v>
      </c>
      <c r="P52">
        <v>142</v>
      </c>
      <c r="Q52">
        <v>15.12</v>
      </c>
      <c r="R52">
        <v>36.282400000000003</v>
      </c>
      <c r="S52">
        <v>18.906600000000001</v>
      </c>
      <c r="T52">
        <v>0.81</v>
      </c>
      <c r="U52">
        <v>418.77</v>
      </c>
      <c r="V52">
        <v>15.4655</v>
      </c>
      <c r="W52">
        <v>37.896700000000003</v>
      </c>
      <c r="X52">
        <v>147.5155</v>
      </c>
      <c r="Y52">
        <v>0</v>
      </c>
      <c r="Z52">
        <v>13.1076</v>
      </c>
      <c r="AA52">
        <v>42.14808</v>
      </c>
      <c r="AB52">
        <v>41.864567000000001</v>
      </c>
      <c r="AC52">
        <v>30.573592999999999</v>
      </c>
      <c r="AD52">
        <v>19.143301000000001</v>
      </c>
      <c r="AE52">
        <v>51.987209</v>
      </c>
      <c r="AF52">
        <v>8.4434509999999996</v>
      </c>
      <c r="AG52">
        <v>40.080227000000001</v>
      </c>
      <c r="AH52">
        <v>118.89858</v>
      </c>
      <c r="AI52">
        <v>0</v>
      </c>
      <c r="AJ52">
        <v>0</v>
      </c>
      <c r="AK52">
        <v>55.190640999999999</v>
      </c>
      <c r="AL52">
        <v>81.921000000000006</v>
      </c>
      <c r="AM52">
        <v>0</v>
      </c>
      <c r="AN52">
        <v>0</v>
      </c>
      <c r="AO52">
        <v>21.814800000000002</v>
      </c>
      <c r="AP52">
        <v>8.9670000000000005</v>
      </c>
      <c r="AQ52">
        <v>0</v>
      </c>
      <c r="AR52">
        <v>46.368000000000002</v>
      </c>
      <c r="AS52">
        <v>33.873497</v>
      </c>
      <c r="AT52">
        <v>19.999959</v>
      </c>
      <c r="AU52">
        <v>0</v>
      </c>
      <c r="AV52">
        <v>0</v>
      </c>
      <c r="AW52">
        <v>0</v>
      </c>
      <c r="AX52">
        <v>0</v>
      </c>
      <c r="AY52">
        <v>2.1844579999999998</v>
      </c>
      <c r="AZ52">
        <v>1.2145600000000001</v>
      </c>
      <c r="BA52">
        <v>1.3512299999999999</v>
      </c>
      <c r="BB52">
        <v>1.4417500000000001</v>
      </c>
      <c r="BC52">
        <v>127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2729.7983990000007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377.11890499999998</v>
      </c>
      <c r="L53">
        <v>414.16640000000001</v>
      </c>
      <c r="M53">
        <v>93.287599999999998</v>
      </c>
      <c r="N53">
        <v>119.59</v>
      </c>
      <c r="O53">
        <v>125.29529100000001</v>
      </c>
      <c r="P53">
        <v>142</v>
      </c>
      <c r="Q53">
        <v>15.12</v>
      </c>
      <c r="R53">
        <v>43.05</v>
      </c>
      <c r="S53">
        <v>18.906600000000001</v>
      </c>
      <c r="T53">
        <v>0.81</v>
      </c>
      <c r="U53">
        <v>418.77</v>
      </c>
      <c r="V53">
        <v>20.73</v>
      </c>
      <c r="W53">
        <v>43.097000000000001</v>
      </c>
      <c r="X53">
        <v>147.5155</v>
      </c>
      <c r="Y53">
        <v>0</v>
      </c>
      <c r="Z53">
        <v>6.5537999999999998</v>
      </c>
      <c r="AA53">
        <v>42.14808</v>
      </c>
      <c r="AB53">
        <v>41.864567000000001</v>
      </c>
      <c r="AC53">
        <v>30.573592999999999</v>
      </c>
      <c r="AD53">
        <v>19.143301000000001</v>
      </c>
      <c r="AE53">
        <v>51.987209</v>
      </c>
      <c r="AF53">
        <v>8.4434509999999996</v>
      </c>
      <c r="AG53">
        <v>40.080227000000001</v>
      </c>
      <c r="AH53">
        <v>79.265720000000002</v>
      </c>
      <c r="AI53">
        <v>0</v>
      </c>
      <c r="AJ53">
        <v>0</v>
      </c>
      <c r="AK53">
        <v>55.190640999999999</v>
      </c>
      <c r="AL53">
        <v>81.921000000000006</v>
      </c>
      <c r="AM53">
        <v>0</v>
      </c>
      <c r="AN53">
        <v>0</v>
      </c>
      <c r="AO53">
        <v>21.814800000000002</v>
      </c>
      <c r="AP53">
        <v>8.9670000000000005</v>
      </c>
      <c r="AQ53">
        <v>0</v>
      </c>
      <c r="AR53">
        <v>47.472000000000001</v>
      </c>
      <c r="AS53">
        <v>33.873497</v>
      </c>
      <c r="AT53">
        <v>19.999959</v>
      </c>
      <c r="AU53">
        <v>0</v>
      </c>
      <c r="AV53">
        <v>0</v>
      </c>
      <c r="AW53">
        <v>0</v>
      </c>
      <c r="AX53">
        <v>0</v>
      </c>
      <c r="AY53">
        <v>2.1844579999999998</v>
      </c>
      <c r="AZ53">
        <v>1.2145600000000001</v>
      </c>
      <c r="BA53">
        <v>0.899474</v>
      </c>
      <c r="BB53">
        <v>1.4417500000000001</v>
      </c>
      <c r="BC53">
        <v>131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2705.4963830000002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377.11890499999998</v>
      </c>
      <c r="L54">
        <v>414.16640000000001</v>
      </c>
      <c r="M54">
        <v>93.287599999999998</v>
      </c>
      <c r="N54">
        <v>119.59</v>
      </c>
      <c r="O54">
        <v>125.29529100000001</v>
      </c>
      <c r="P54">
        <v>142</v>
      </c>
      <c r="Q54">
        <v>15.12</v>
      </c>
      <c r="R54">
        <v>43.05</v>
      </c>
      <c r="S54">
        <v>18.906600000000001</v>
      </c>
      <c r="T54">
        <v>0.81</v>
      </c>
      <c r="U54">
        <v>418.77</v>
      </c>
      <c r="V54">
        <v>20.73</v>
      </c>
      <c r="W54">
        <v>43.097000000000001</v>
      </c>
      <c r="X54">
        <v>147.5155</v>
      </c>
      <c r="Y54">
        <v>0</v>
      </c>
      <c r="Z54">
        <v>6.5537999999999998</v>
      </c>
      <c r="AA54">
        <v>42.14808</v>
      </c>
      <c r="AB54">
        <v>41.864567000000001</v>
      </c>
      <c r="AC54">
        <v>30.573592999999999</v>
      </c>
      <c r="AD54">
        <v>19.143301000000001</v>
      </c>
      <c r="AE54">
        <v>51.987209</v>
      </c>
      <c r="AF54">
        <v>8.4434509999999996</v>
      </c>
      <c r="AG54">
        <v>40.080227000000001</v>
      </c>
      <c r="AH54">
        <v>79.265720000000002</v>
      </c>
      <c r="AI54">
        <v>0</v>
      </c>
      <c r="AJ54">
        <v>0</v>
      </c>
      <c r="AK54">
        <v>55.190640999999999</v>
      </c>
      <c r="AL54">
        <v>81.921000000000006</v>
      </c>
      <c r="AM54">
        <v>0</v>
      </c>
      <c r="AN54">
        <v>0</v>
      </c>
      <c r="AO54">
        <v>21.814800000000002</v>
      </c>
      <c r="AP54">
        <v>8.9670000000000005</v>
      </c>
      <c r="AQ54">
        <v>0</v>
      </c>
      <c r="AR54">
        <v>47.472000000000001</v>
      </c>
      <c r="AS54">
        <v>33.873497</v>
      </c>
      <c r="AT54">
        <v>19.999959</v>
      </c>
      <c r="AU54">
        <v>0</v>
      </c>
      <c r="AV54">
        <v>0</v>
      </c>
      <c r="AW54">
        <v>0</v>
      </c>
      <c r="AX54">
        <v>0</v>
      </c>
      <c r="AY54">
        <v>2.1844579999999998</v>
      </c>
      <c r="AZ54">
        <v>1.2145600000000001</v>
      </c>
      <c r="BA54">
        <v>0.899474</v>
      </c>
      <c r="BB54">
        <v>1.4417500000000001</v>
      </c>
      <c r="BC54">
        <v>127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2701.4963830000002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377.11890499999998</v>
      </c>
      <c r="L55">
        <v>352.16640000000001</v>
      </c>
      <c r="M55">
        <v>93.287599999999998</v>
      </c>
      <c r="N55">
        <v>119.59</v>
      </c>
      <c r="O55">
        <v>125.29529100000001</v>
      </c>
      <c r="P55">
        <v>142</v>
      </c>
      <c r="Q55">
        <v>15.12</v>
      </c>
      <c r="R55">
        <v>43.05</v>
      </c>
      <c r="S55">
        <v>18.906600000000001</v>
      </c>
      <c r="T55">
        <v>0.81</v>
      </c>
      <c r="U55">
        <v>418.77</v>
      </c>
      <c r="V55">
        <v>20.73</v>
      </c>
      <c r="W55">
        <v>43.097000000000001</v>
      </c>
      <c r="X55">
        <v>147.5155</v>
      </c>
      <c r="Y55">
        <v>0</v>
      </c>
      <c r="Z55">
        <v>6.5537999999999998</v>
      </c>
      <c r="AA55">
        <v>42.14808</v>
      </c>
      <c r="AB55">
        <v>41.864567000000001</v>
      </c>
      <c r="AC55">
        <v>30.573592999999999</v>
      </c>
      <c r="AD55">
        <v>19.143301000000001</v>
      </c>
      <c r="AE55">
        <v>51.987209</v>
      </c>
      <c r="AF55">
        <v>8.4434509999999996</v>
      </c>
      <c r="AG55">
        <v>40.080227000000001</v>
      </c>
      <c r="AH55">
        <v>79.265720000000002</v>
      </c>
      <c r="AI55">
        <v>0</v>
      </c>
      <c r="AJ55">
        <v>0</v>
      </c>
      <c r="AK55">
        <v>55.190640999999999</v>
      </c>
      <c r="AL55">
        <v>81.921000000000006</v>
      </c>
      <c r="AM55">
        <v>0</v>
      </c>
      <c r="AN55">
        <v>0</v>
      </c>
      <c r="AO55">
        <v>21.814800000000002</v>
      </c>
      <c r="AP55">
        <v>8.9670000000000005</v>
      </c>
      <c r="AQ55">
        <v>0</v>
      </c>
      <c r="AR55">
        <v>51.887999999999998</v>
      </c>
      <c r="AS55">
        <v>33.873497</v>
      </c>
      <c r="AT55">
        <v>19.999959</v>
      </c>
      <c r="AU55">
        <v>0</v>
      </c>
      <c r="AV55">
        <v>0</v>
      </c>
      <c r="AW55">
        <v>0</v>
      </c>
      <c r="AX55">
        <v>0</v>
      </c>
      <c r="AY55">
        <v>2.1844579999999998</v>
      </c>
      <c r="AZ55">
        <v>1.2145600000000001</v>
      </c>
      <c r="BA55">
        <v>0.899474</v>
      </c>
      <c r="BB55">
        <v>1.4417500000000001</v>
      </c>
      <c r="BC55">
        <v>130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2646.9123829999999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377.11890499999998</v>
      </c>
      <c r="L56">
        <v>352.16640000000001</v>
      </c>
      <c r="M56">
        <v>93.287599999999998</v>
      </c>
      <c r="N56">
        <v>119.59</v>
      </c>
      <c r="O56">
        <v>125.29529100000001</v>
      </c>
      <c r="P56">
        <v>142</v>
      </c>
      <c r="Q56">
        <v>15.12</v>
      </c>
      <c r="R56">
        <v>43.05</v>
      </c>
      <c r="S56">
        <v>18.906600000000001</v>
      </c>
      <c r="T56">
        <v>0.81</v>
      </c>
      <c r="U56">
        <v>418.77</v>
      </c>
      <c r="V56">
        <v>20.73</v>
      </c>
      <c r="W56">
        <v>43.097000000000001</v>
      </c>
      <c r="X56">
        <v>147.5155</v>
      </c>
      <c r="Y56">
        <v>0</v>
      </c>
      <c r="Z56">
        <v>6.5537999999999998</v>
      </c>
      <c r="AA56">
        <v>42.14808</v>
      </c>
      <c r="AB56">
        <v>41.864567000000001</v>
      </c>
      <c r="AC56">
        <v>30.573592999999999</v>
      </c>
      <c r="AD56">
        <v>19.143301000000001</v>
      </c>
      <c r="AE56">
        <v>51.987209</v>
      </c>
      <c r="AF56">
        <v>8.4434509999999996</v>
      </c>
      <c r="AG56">
        <v>40.080227000000001</v>
      </c>
      <c r="AH56">
        <v>79.265720000000002</v>
      </c>
      <c r="AI56">
        <v>0</v>
      </c>
      <c r="AJ56">
        <v>0</v>
      </c>
      <c r="AK56">
        <v>55.190640999999999</v>
      </c>
      <c r="AL56">
        <v>81.921000000000006</v>
      </c>
      <c r="AM56">
        <v>0</v>
      </c>
      <c r="AN56">
        <v>0</v>
      </c>
      <c r="AO56">
        <v>21.814800000000002</v>
      </c>
      <c r="AP56">
        <v>8.9670000000000005</v>
      </c>
      <c r="AQ56">
        <v>0</v>
      </c>
      <c r="AR56">
        <v>51.887999999999998</v>
      </c>
      <c r="AS56">
        <v>33.873497</v>
      </c>
      <c r="AT56">
        <v>19.999959</v>
      </c>
      <c r="AU56">
        <v>0</v>
      </c>
      <c r="AV56">
        <v>0</v>
      </c>
      <c r="AW56">
        <v>0</v>
      </c>
      <c r="AX56">
        <v>0</v>
      </c>
      <c r="AY56">
        <v>2.1844579999999998</v>
      </c>
      <c r="AZ56">
        <v>1.2145600000000001</v>
      </c>
      <c r="BA56">
        <v>0.899474</v>
      </c>
      <c r="BB56">
        <v>1.4417500000000001</v>
      </c>
      <c r="BC56">
        <v>130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2646.9123829999999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434.01690000000002</v>
      </c>
      <c r="L57">
        <v>374.16640000000001</v>
      </c>
      <c r="M57">
        <v>93.287599999999998</v>
      </c>
      <c r="N57">
        <v>119.59</v>
      </c>
      <c r="O57">
        <v>125.29529100000001</v>
      </c>
      <c r="P57">
        <v>142</v>
      </c>
      <c r="Q57">
        <v>15.12</v>
      </c>
      <c r="R57">
        <v>43.05</v>
      </c>
      <c r="S57">
        <v>18.906600000000001</v>
      </c>
      <c r="T57">
        <v>0.81</v>
      </c>
      <c r="U57">
        <v>418.77</v>
      </c>
      <c r="V57">
        <v>20.73</v>
      </c>
      <c r="W57">
        <v>43.097000000000001</v>
      </c>
      <c r="X57">
        <v>147.5155</v>
      </c>
      <c r="Y57">
        <v>0</v>
      </c>
      <c r="Z57">
        <v>6.5537999999999998</v>
      </c>
      <c r="AA57">
        <v>42.14808</v>
      </c>
      <c r="AB57">
        <v>41.864567000000001</v>
      </c>
      <c r="AC57">
        <v>30.573592999999999</v>
      </c>
      <c r="AD57">
        <v>19.143301000000001</v>
      </c>
      <c r="AE57">
        <v>51.987209</v>
      </c>
      <c r="AF57">
        <v>8.4434509999999996</v>
      </c>
      <c r="AG57">
        <v>40.080227000000001</v>
      </c>
      <c r="AH57">
        <v>79.265720000000002</v>
      </c>
      <c r="AI57">
        <v>0</v>
      </c>
      <c r="AJ57">
        <v>0</v>
      </c>
      <c r="AK57">
        <v>55.190640999999999</v>
      </c>
      <c r="AL57">
        <v>81.921000000000006</v>
      </c>
      <c r="AM57">
        <v>0</v>
      </c>
      <c r="AN57">
        <v>0</v>
      </c>
      <c r="AO57">
        <v>21.814800000000002</v>
      </c>
      <c r="AP57">
        <v>8.9670000000000005</v>
      </c>
      <c r="AQ57">
        <v>0</v>
      </c>
      <c r="AR57">
        <v>47.472000000000001</v>
      </c>
      <c r="AS57">
        <v>33.873497</v>
      </c>
      <c r="AT57">
        <v>19.999959</v>
      </c>
      <c r="AU57">
        <v>0</v>
      </c>
      <c r="AV57">
        <v>0</v>
      </c>
      <c r="AW57">
        <v>0</v>
      </c>
      <c r="AX57">
        <v>0</v>
      </c>
      <c r="AY57">
        <v>2.1844579999999998</v>
      </c>
      <c r="AZ57">
        <v>1.2145600000000001</v>
      </c>
      <c r="BA57">
        <v>0.899474</v>
      </c>
      <c r="BB57">
        <v>1.4417500000000001</v>
      </c>
      <c r="BC57">
        <v>130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2721.394378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482.56689999999998</v>
      </c>
      <c r="L58">
        <v>424.16640000000001</v>
      </c>
      <c r="M58">
        <v>93.287599999999998</v>
      </c>
      <c r="N58">
        <v>119.59</v>
      </c>
      <c r="O58">
        <v>125.29529100000001</v>
      </c>
      <c r="P58">
        <v>142</v>
      </c>
      <c r="Q58">
        <v>14.17</v>
      </c>
      <c r="R58">
        <v>43.05</v>
      </c>
      <c r="S58">
        <v>18.926600000000001</v>
      </c>
      <c r="T58">
        <v>0.81</v>
      </c>
      <c r="U58">
        <v>418.77</v>
      </c>
      <c r="V58">
        <v>20.73</v>
      </c>
      <c r="W58">
        <v>43.097000000000001</v>
      </c>
      <c r="X58">
        <v>147.5155</v>
      </c>
      <c r="Y58">
        <v>0</v>
      </c>
      <c r="Z58">
        <v>6.5537999999999998</v>
      </c>
      <c r="AA58">
        <v>42.14808</v>
      </c>
      <c r="AB58">
        <v>41.864567000000001</v>
      </c>
      <c r="AC58">
        <v>30.573592999999999</v>
      </c>
      <c r="AD58">
        <v>19.143301000000001</v>
      </c>
      <c r="AE58">
        <v>51.987209</v>
      </c>
      <c r="AF58">
        <v>8.4434509999999996</v>
      </c>
      <c r="AG58">
        <v>40.080227000000001</v>
      </c>
      <c r="AH58">
        <v>79.265720000000002</v>
      </c>
      <c r="AI58">
        <v>0</v>
      </c>
      <c r="AJ58">
        <v>0</v>
      </c>
      <c r="AK58">
        <v>55.190640999999999</v>
      </c>
      <c r="AL58">
        <v>81.921000000000006</v>
      </c>
      <c r="AM58">
        <v>0</v>
      </c>
      <c r="AN58">
        <v>0</v>
      </c>
      <c r="AO58">
        <v>21.814800000000002</v>
      </c>
      <c r="AP58">
        <v>8.9670000000000005</v>
      </c>
      <c r="AQ58">
        <v>0</v>
      </c>
      <c r="AR58">
        <v>47.472000000000001</v>
      </c>
      <c r="AS58">
        <v>33.873497</v>
      </c>
      <c r="AT58">
        <v>19.999959</v>
      </c>
      <c r="AU58">
        <v>0</v>
      </c>
      <c r="AV58">
        <v>0</v>
      </c>
      <c r="AW58">
        <v>0</v>
      </c>
      <c r="AX58">
        <v>0</v>
      </c>
      <c r="AY58">
        <v>2.1844579999999998</v>
      </c>
      <c r="AZ58">
        <v>1.2145600000000001</v>
      </c>
      <c r="BA58">
        <v>0.899474</v>
      </c>
      <c r="BB58">
        <v>1.4417500000000001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2829.0143780000003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532.56690000000003</v>
      </c>
      <c r="L59">
        <v>504.16640000000001</v>
      </c>
      <c r="M59">
        <v>93.287599999999998</v>
      </c>
      <c r="N59">
        <v>119.59</v>
      </c>
      <c r="O59">
        <v>125.29529100000001</v>
      </c>
      <c r="P59">
        <v>142</v>
      </c>
      <c r="Q59">
        <v>14.17</v>
      </c>
      <c r="R59">
        <v>43.05</v>
      </c>
      <c r="S59">
        <v>18.926600000000001</v>
      </c>
      <c r="T59">
        <v>0.81</v>
      </c>
      <c r="U59">
        <v>418.77</v>
      </c>
      <c r="V59">
        <v>20.73</v>
      </c>
      <c r="W59">
        <v>42.186500000000002</v>
      </c>
      <c r="X59">
        <v>147.5155</v>
      </c>
      <c r="Y59">
        <v>0</v>
      </c>
      <c r="Z59">
        <v>6.5537999999999998</v>
      </c>
      <c r="AA59">
        <v>42.14808</v>
      </c>
      <c r="AB59">
        <v>41.864567000000001</v>
      </c>
      <c r="AC59">
        <v>30.573592999999999</v>
      </c>
      <c r="AD59">
        <v>19.143301000000001</v>
      </c>
      <c r="AE59">
        <v>51.987209</v>
      </c>
      <c r="AF59">
        <v>8.4434509999999996</v>
      </c>
      <c r="AG59">
        <v>40.080227000000001</v>
      </c>
      <c r="AH59">
        <v>79.265720000000002</v>
      </c>
      <c r="AI59">
        <v>0</v>
      </c>
      <c r="AJ59">
        <v>0</v>
      </c>
      <c r="AK59">
        <v>55.190640999999999</v>
      </c>
      <c r="AL59">
        <v>81.921000000000006</v>
      </c>
      <c r="AM59">
        <v>0</v>
      </c>
      <c r="AN59">
        <v>0</v>
      </c>
      <c r="AO59">
        <v>21.814800000000002</v>
      </c>
      <c r="AP59">
        <v>8.9670000000000005</v>
      </c>
      <c r="AQ59">
        <v>17.246441000000001</v>
      </c>
      <c r="AR59">
        <v>35.328000000000003</v>
      </c>
      <c r="AS59">
        <v>33.873497</v>
      </c>
      <c r="AT59">
        <v>19.254854999999999</v>
      </c>
      <c r="AU59">
        <v>0</v>
      </c>
      <c r="AV59">
        <v>0</v>
      </c>
      <c r="AW59">
        <v>0</v>
      </c>
      <c r="AX59">
        <v>0</v>
      </c>
      <c r="AY59">
        <v>2.1844579999999998</v>
      </c>
      <c r="AZ59">
        <v>1.8218399999999999</v>
      </c>
      <c r="BA59">
        <v>0.899474</v>
      </c>
      <c r="BB59">
        <v>1.4417500000000001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2963.068495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596.22760000000005</v>
      </c>
      <c r="L60">
        <v>534.16639999999995</v>
      </c>
      <c r="M60">
        <v>93.287599999999998</v>
      </c>
      <c r="N60">
        <v>119.59</v>
      </c>
      <c r="O60">
        <v>125.29529100000001</v>
      </c>
      <c r="P60">
        <v>142</v>
      </c>
      <c r="Q60">
        <v>14.17</v>
      </c>
      <c r="R60">
        <v>43.05</v>
      </c>
      <c r="S60">
        <v>18.926600000000001</v>
      </c>
      <c r="T60">
        <v>0.81</v>
      </c>
      <c r="U60">
        <v>418.77</v>
      </c>
      <c r="V60">
        <v>20.73</v>
      </c>
      <c r="W60">
        <v>42.186500000000002</v>
      </c>
      <c r="X60">
        <v>147.5155</v>
      </c>
      <c r="Y60">
        <v>0</v>
      </c>
      <c r="Z60">
        <v>6.5537999999999998</v>
      </c>
      <c r="AA60">
        <v>42.14808</v>
      </c>
      <c r="AB60">
        <v>41.864567000000001</v>
      </c>
      <c r="AC60">
        <v>30.573592999999999</v>
      </c>
      <c r="AD60">
        <v>19.143301000000001</v>
      </c>
      <c r="AE60">
        <v>51.987209</v>
      </c>
      <c r="AF60">
        <v>8.4434509999999996</v>
      </c>
      <c r="AG60">
        <v>40.080227000000001</v>
      </c>
      <c r="AH60">
        <v>79.265720000000002</v>
      </c>
      <c r="AI60">
        <v>0</v>
      </c>
      <c r="AJ60">
        <v>0</v>
      </c>
      <c r="AK60">
        <v>55.190640999999999</v>
      </c>
      <c r="AL60">
        <v>81.921000000000006</v>
      </c>
      <c r="AM60">
        <v>0</v>
      </c>
      <c r="AN60">
        <v>0</v>
      </c>
      <c r="AO60">
        <v>21.814800000000002</v>
      </c>
      <c r="AP60">
        <v>8.9670000000000005</v>
      </c>
      <c r="AQ60">
        <v>25.869661000000001</v>
      </c>
      <c r="AR60">
        <v>35.328000000000003</v>
      </c>
      <c r="AS60">
        <v>33.873497</v>
      </c>
      <c r="AT60">
        <v>19.999959</v>
      </c>
      <c r="AU60">
        <v>0</v>
      </c>
      <c r="AV60">
        <v>0</v>
      </c>
      <c r="AW60">
        <v>0</v>
      </c>
      <c r="AX60">
        <v>0</v>
      </c>
      <c r="AY60">
        <v>2.1844579999999998</v>
      </c>
      <c r="AZ60">
        <v>2.0242659999999999</v>
      </c>
      <c r="BA60">
        <v>0.899474</v>
      </c>
      <c r="BB60">
        <v>1.4417500000000001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3066.2999449999998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643.80759999999998</v>
      </c>
      <c r="L61">
        <v>629.3963</v>
      </c>
      <c r="M61">
        <v>93.287599999999998</v>
      </c>
      <c r="N61">
        <v>119.59</v>
      </c>
      <c r="O61">
        <v>125.29529100000001</v>
      </c>
      <c r="P61">
        <v>142</v>
      </c>
      <c r="Q61">
        <v>17.4513</v>
      </c>
      <c r="R61">
        <v>43.05</v>
      </c>
      <c r="S61">
        <v>22.613900000000001</v>
      </c>
      <c r="T61">
        <v>0.81</v>
      </c>
      <c r="U61">
        <v>418.77</v>
      </c>
      <c r="V61">
        <v>20.73</v>
      </c>
      <c r="W61">
        <v>42.186500000000002</v>
      </c>
      <c r="X61">
        <v>147.5155</v>
      </c>
      <c r="Y61">
        <v>0</v>
      </c>
      <c r="Z61">
        <v>6.5537999999999998</v>
      </c>
      <c r="AA61">
        <v>42.14808</v>
      </c>
      <c r="AB61">
        <v>41.864567000000001</v>
      </c>
      <c r="AC61">
        <v>30.573592999999999</v>
      </c>
      <c r="AD61">
        <v>19.143301000000001</v>
      </c>
      <c r="AE61">
        <v>34.539408999999999</v>
      </c>
      <c r="AF61">
        <v>8.4434509999999996</v>
      </c>
      <c r="AG61">
        <v>40.080227000000001</v>
      </c>
      <c r="AH61">
        <v>79.265720000000002</v>
      </c>
      <c r="AI61">
        <v>0</v>
      </c>
      <c r="AJ61">
        <v>0</v>
      </c>
      <c r="AK61">
        <v>55.190640999999999</v>
      </c>
      <c r="AL61">
        <v>81.921000000000006</v>
      </c>
      <c r="AM61">
        <v>0</v>
      </c>
      <c r="AN61">
        <v>0</v>
      </c>
      <c r="AO61">
        <v>21.814800000000002</v>
      </c>
      <c r="AP61">
        <v>11.529</v>
      </c>
      <c r="AQ61">
        <v>25.869661000000001</v>
      </c>
      <c r="AR61">
        <v>35.328000000000003</v>
      </c>
      <c r="AS61">
        <v>33.873497</v>
      </c>
      <c r="AT61">
        <v>19.999959</v>
      </c>
      <c r="AU61">
        <v>0</v>
      </c>
      <c r="AV61">
        <v>0</v>
      </c>
      <c r="AW61">
        <v>0</v>
      </c>
      <c r="AX61">
        <v>0</v>
      </c>
      <c r="AY61">
        <v>2.1844579999999998</v>
      </c>
      <c r="AZ61">
        <v>2.429119</v>
      </c>
      <c r="BA61">
        <v>0.899474</v>
      </c>
      <c r="BB61">
        <v>1.4417500000000001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3201.5974980000001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648.2165</v>
      </c>
      <c r="L62">
        <v>657.88990000000001</v>
      </c>
      <c r="M62">
        <v>93.287599999999998</v>
      </c>
      <c r="N62">
        <v>119.59</v>
      </c>
      <c r="O62">
        <v>125.29529100000001</v>
      </c>
      <c r="P62">
        <v>142</v>
      </c>
      <c r="Q62">
        <v>20.755001</v>
      </c>
      <c r="R62">
        <v>43.05</v>
      </c>
      <c r="S62">
        <v>26.711300000000001</v>
      </c>
      <c r="T62">
        <v>0.81</v>
      </c>
      <c r="U62">
        <v>418.77</v>
      </c>
      <c r="V62">
        <v>20.73</v>
      </c>
      <c r="W62">
        <v>42.186500000000002</v>
      </c>
      <c r="X62">
        <v>147.5155</v>
      </c>
      <c r="Y62">
        <v>0</v>
      </c>
      <c r="Z62">
        <v>6.5537999999999998</v>
      </c>
      <c r="AA62">
        <v>42.14808</v>
      </c>
      <c r="AB62">
        <v>41.864567000000001</v>
      </c>
      <c r="AC62">
        <v>30.573592999999999</v>
      </c>
      <c r="AD62">
        <v>19.143301000000001</v>
      </c>
      <c r="AE62">
        <v>34.539408999999999</v>
      </c>
      <c r="AF62">
        <v>8.4434509999999996</v>
      </c>
      <c r="AG62">
        <v>40.080227000000001</v>
      </c>
      <c r="AH62">
        <v>79.265720000000002</v>
      </c>
      <c r="AI62">
        <v>0</v>
      </c>
      <c r="AJ62">
        <v>0</v>
      </c>
      <c r="AK62">
        <v>55.190640999999999</v>
      </c>
      <c r="AL62">
        <v>81.921000000000006</v>
      </c>
      <c r="AM62">
        <v>0</v>
      </c>
      <c r="AN62">
        <v>0</v>
      </c>
      <c r="AO62">
        <v>21.814800000000002</v>
      </c>
      <c r="AP62">
        <v>11.529</v>
      </c>
      <c r="AQ62">
        <v>25.869661000000001</v>
      </c>
      <c r="AR62">
        <v>35.328000000000003</v>
      </c>
      <c r="AS62">
        <v>33.873497</v>
      </c>
      <c r="AT62">
        <v>19.999959</v>
      </c>
      <c r="AU62">
        <v>0</v>
      </c>
      <c r="AV62">
        <v>0</v>
      </c>
      <c r="AW62">
        <v>0</v>
      </c>
      <c r="AX62">
        <v>0</v>
      </c>
      <c r="AY62">
        <v>2.1844579999999998</v>
      </c>
      <c r="AZ62">
        <v>2.429119</v>
      </c>
      <c r="BA62">
        <v>0.899474</v>
      </c>
      <c r="BB62">
        <v>1.4417500000000001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3241.9010990000002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648.2165</v>
      </c>
      <c r="L63">
        <v>657.88990000000001</v>
      </c>
      <c r="M63">
        <v>93.287599999999998</v>
      </c>
      <c r="N63">
        <v>119.59</v>
      </c>
      <c r="O63">
        <v>125.29529100000001</v>
      </c>
      <c r="P63">
        <v>142</v>
      </c>
      <c r="Q63">
        <v>20.755001</v>
      </c>
      <c r="R63">
        <v>43.05</v>
      </c>
      <c r="S63">
        <v>26.711300000000001</v>
      </c>
      <c r="T63">
        <v>0.81</v>
      </c>
      <c r="U63">
        <v>418.77</v>
      </c>
      <c r="V63">
        <v>20.73</v>
      </c>
      <c r="W63">
        <v>42.489994000000003</v>
      </c>
      <c r="X63">
        <v>147.5155</v>
      </c>
      <c r="Y63">
        <v>0</v>
      </c>
      <c r="Z63">
        <v>6.5537999999999998</v>
      </c>
      <c r="AA63">
        <v>42.14808</v>
      </c>
      <c r="AB63">
        <v>41.864567000000001</v>
      </c>
      <c r="AC63">
        <v>30.573592999999999</v>
      </c>
      <c r="AD63">
        <v>19.143301000000001</v>
      </c>
      <c r="AE63">
        <v>34.539408999999999</v>
      </c>
      <c r="AF63">
        <v>8.4434509999999996</v>
      </c>
      <c r="AG63">
        <v>40.080227000000001</v>
      </c>
      <c r="AH63">
        <v>79.265720000000002</v>
      </c>
      <c r="AI63">
        <v>0</v>
      </c>
      <c r="AJ63">
        <v>0</v>
      </c>
      <c r="AK63">
        <v>55.190640999999999</v>
      </c>
      <c r="AL63">
        <v>81.921000000000006</v>
      </c>
      <c r="AM63">
        <v>0</v>
      </c>
      <c r="AN63">
        <v>0</v>
      </c>
      <c r="AO63">
        <v>21.814800000000002</v>
      </c>
      <c r="AP63">
        <v>11.529</v>
      </c>
      <c r="AQ63">
        <v>25.869661000000001</v>
      </c>
      <c r="AR63">
        <v>35.328000000000003</v>
      </c>
      <c r="AS63">
        <v>33.873497</v>
      </c>
      <c r="AT63">
        <v>19.433302999999999</v>
      </c>
      <c r="AU63">
        <v>0</v>
      </c>
      <c r="AV63">
        <v>0</v>
      </c>
      <c r="AW63">
        <v>0</v>
      </c>
      <c r="AX63">
        <v>0</v>
      </c>
      <c r="AY63">
        <v>2.1844579999999998</v>
      </c>
      <c r="AZ63">
        <v>2.429119</v>
      </c>
      <c r="BA63">
        <v>0.899474</v>
      </c>
      <c r="BB63">
        <v>1.4417500000000001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3241.637937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648.2165</v>
      </c>
      <c r="L64">
        <v>657.88990000000001</v>
      </c>
      <c r="M64">
        <v>93.287599999999998</v>
      </c>
      <c r="N64">
        <v>119.59</v>
      </c>
      <c r="O64">
        <v>125.29529100000001</v>
      </c>
      <c r="P64">
        <v>142</v>
      </c>
      <c r="Q64">
        <v>20.755001</v>
      </c>
      <c r="R64">
        <v>43.05</v>
      </c>
      <c r="S64">
        <v>26.711300000000001</v>
      </c>
      <c r="T64">
        <v>0.81</v>
      </c>
      <c r="U64">
        <v>418.77</v>
      </c>
      <c r="V64">
        <v>20.73</v>
      </c>
      <c r="W64">
        <v>42.49</v>
      </c>
      <c r="X64">
        <v>147.5155</v>
      </c>
      <c r="Y64">
        <v>0</v>
      </c>
      <c r="Z64">
        <v>6.5537999999999998</v>
      </c>
      <c r="AA64">
        <v>42.14808</v>
      </c>
      <c r="AB64">
        <v>41.864567000000001</v>
      </c>
      <c r="AC64">
        <v>30.573592999999999</v>
      </c>
      <c r="AD64">
        <v>19.143301000000001</v>
      </c>
      <c r="AE64">
        <v>34.539408999999999</v>
      </c>
      <c r="AF64">
        <v>8.4434509999999996</v>
      </c>
      <c r="AG64">
        <v>40.080227000000001</v>
      </c>
      <c r="AH64">
        <v>79.265720000000002</v>
      </c>
      <c r="AI64">
        <v>0</v>
      </c>
      <c r="AJ64">
        <v>0</v>
      </c>
      <c r="AK64">
        <v>55.190640999999999</v>
      </c>
      <c r="AL64">
        <v>81.921000000000006</v>
      </c>
      <c r="AM64">
        <v>0</v>
      </c>
      <c r="AN64">
        <v>0</v>
      </c>
      <c r="AO64">
        <v>21.814800000000002</v>
      </c>
      <c r="AP64">
        <v>8.9670000000000005</v>
      </c>
      <c r="AQ64">
        <v>25.869661000000001</v>
      </c>
      <c r="AR64">
        <v>35.328000000000003</v>
      </c>
      <c r="AS64">
        <v>33.873497</v>
      </c>
      <c r="AT64">
        <v>19.587951</v>
      </c>
      <c r="AU64">
        <v>0</v>
      </c>
      <c r="AV64">
        <v>0</v>
      </c>
      <c r="AW64">
        <v>0</v>
      </c>
      <c r="AX64">
        <v>0</v>
      </c>
      <c r="AY64">
        <v>2.1844579999999998</v>
      </c>
      <c r="AZ64">
        <v>2.429119</v>
      </c>
      <c r="BA64">
        <v>0.899474</v>
      </c>
      <c r="BB64">
        <v>1.4417500000000001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3239.230591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688.24901399999999</v>
      </c>
      <c r="L65">
        <v>657.88990000000001</v>
      </c>
      <c r="M65">
        <v>93.287599999999998</v>
      </c>
      <c r="N65">
        <v>119.59</v>
      </c>
      <c r="O65">
        <v>125.29529100000001</v>
      </c>
      <c r="P65">
        <v>142</v>
      </c>
      <c r="Q65">
        <v>20.755001</v>
      </c>
      <c r="R65">
        <v>43.05</v>
      </c>
      <c r="S65">
        <v>26.711300000000001</v>
      </c>
      <c r="T65">
        <v>0.81</v>
      </c>
      <c r="U65">
        <v>418.77</v>
      </c>
      <c r="V65">
        <v>20.73</v>
      </c>
      <c r="W65">
        <v>42.49</v>
      </c>
      <c r="X65">
        <v>147.5155</v>
      </c>
      <c r="Y65">
        <v>0</v>
      </c>
      <c r="Z65">
        <v>6.5537999999999998</v>
      </c>
      <c r="AA65">
        <v>42.14808</v>
      </c>
      <c r="AB65">
        <v>41.864567000000001</v>
      </c>
      <c r="AC65">
        <v>30.573592999999999</v>
      </c>
      <c r="AD65">
        <v>19.143301000000001</v>
      </c>
      <c r="AE65">
        <v>34.539408999999999</v>
      </c>
      <c r="AF65">
        <v>8.4434509999999996</v>
      </c>
      <c r="AG65">
        <v>40.080227000000001</v>
      </c>
      <c r="AH65">
        <v>79.265720000000002</v>
      </c>
      <c r="AI65">
        <v>0</v>
      </c>
      <c r="AJ65">
        <v>0</v>
      </c>
      <c r="AK65">
        <v>55.190640999999999</v>
      </c>
      <c r="AL65">
        <v>83.082999999999998</v>
      </c>
      <c r="AM65">
        <v>0</v>
      </c>
      <c r="AN65">
        <v>0</v>
      </c>
      <c r="AO65">
        <v>21.814800000000002</v>
      </c>
      <c r="AP65">
        <v>11.529</v>
      </c>
      <c r="AQ65">
        <v>25.869661000000001</v>
      </c>
      <c r="AR65">
        <v>35.328000000000003</v>
      </c>
      <c r="AS65">
        <v>33.873497</v>
      </c>
      <c r="AT65">
        <v>19.999959</v>
      </c>
      <c r="AU65">
        <v>0</v>
      </c>
      <c r="AV65">
        <v>0</v>
      </c>
      <c r="AW65">
        <v>0</v>
      </c>
      <c r="AX65">
        <v>0</v>
      </c>
      <c r="AY65">
        <v>2.1844579999999998</v>
      </c>
      <c r="AZ65">
        <v>2.429119</v>
      </c>
      <c r="BA65">
        <v>0.899474</v>
      </c>
      <c r="BB65">
        <v>1.4417500000000001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3283.3991130000004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688.24901399999999</v>
      </c>
      <c r="L66">
        <v>657.88990000000001</v>
      </c>
      <c r="M66">
        <v>93.287599999999998</v>
      </c>
      <c r="N66">
        <v>119.59</v>
      </c>
      <c r="O66">
        <v>125.29529100000001</v>
      </c>
      <c r="P66">
        <v>142</v>
      </c>
      <c r="Q66">
        <v>20.755001</v>
      </c>
      <c r="R66">
        <v>43.05</v>
      </c>
      <c r="S66">
        <v>26.711300000000001</v>
      </c>
      <c r="T66">
        <v>0.81</v>
      </c>
      <c r="U66">
        <v>418.77</v>
      </c>
      <c r="V66">
        <v>20.73</v>
      </c>
      <c r="W66">
        <v>42.49</v>
      </c>
      <c r="X66">
        <v>147.5155</v>
      </c>
      <c r="Y66">
        <v>0</v>
      </c>
      <c r="Z66">
        <v>6.5537999999999998</v>
      </c>
      <c r="AA66">
        <v>42.14808</v>
      </c>
      <c r="AB66">
        <v>41.864567000000001</v>
      </c>
      <c r="AC66">
        <v>30.573592999999999</v>
      </c>
      <c r="AD66">
        <v>19.143301000000001</v>
      </c>
      <c r="AE66">
        <v>34.539408999999999</v>
      </c>
      <c r="AF66">
        <v>8.4434509999999996</v>
      </c>
      <c r="AG66">
        <v>40.080227000000001</v>
      </c>
      <c r="AH66">
        <v>79.265720000000002</v>
      </c>
      <c r="AI66">
        <v>0</v>
      </c>
      <c r="AJ66">
        <v>0</v>
      </c>
      <c r="AK66">
        <v>55.190640999999999</v>
      </c>
      <c r="AL66">
        <v>83.082999999999998</v>
      </c>
      <c r="AM66">
        <v>0</v>
      </c>
      <c r="AN66">
        <v>0</v>
      </c>
      <c r="AO66">
        <v>21.814800000000002</v>
      </c>
      <c r="AP66">
        <v>11.529</v>
      </c>
      <c r="AQ66">
        <v>25.869661000000001</v>
      </c>
      <c r="AR66">
        <v>35.328000000000003</v>
      </c>
      <c r="AS66">
        <v>33.873497</v>
      </c>
      <c r="AT66">
        <v>19.999959</v>
      </c>
      <c r="AU66">
        <v>0</v>
      </c>
      <c r="AV66">
        <v>0</v>
      </c>
      <c r="AW66">
        <v>0</v>
      </c>
      <c r="AX66">
        <v>0</v>
      </c>
      <c r="AY66">
        <v>2.1844579999999998</v>
      </c>
      <c r="AZ66">
        <v>2.429119</v>
      </c>
      <c r="BA66">
        <v>0.899474</v>
      </c>
      <c r="BB66">
        <v>1.4417500000000001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3283.3991130000004</v>
      </c>
    </row>
    <row r="67" spans="1:117">
      <c r="A67" t="s">
        <v>109</v>
      </c>
      <c r="B67">
        <v>0</v>
      </c>
      <c r="C67">
        <v>0</v>
      </c>
      <c r="D67">
        <v>5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688.24901399999999</v>
      </c>
      <c r="L67">
        <v>657.88990000000001</v>
      </c>
      <c r="M67">
        <v>93.287599999999998</v>
      </c>
      <c r="N67">
        <v>119.59</v>
      </c>
      <c r="O67">
        <v>125.29529100000001</v>
      </c>
      <c r="P67">
        <v>142</v>
      </c>
      <c r="Q67">
        <v>20.178473</v>
      </c>
      <c r="R67">
        <v>43.05</v>
      </c>
      <c r="S67">
        <v>26.711300000000001</v>
      </c>
      <c r="T67">
        <v>0.81</v>
      </c>
      <c r="U67">
        <v>418.77</v>
      </c>
      <c r="V67">
        <v>20.73</v>
      </c>
      <c r="W67">
        <v>42.186500000000002</v>
      </c>
      <c r="X67">
        <v>147.5155</v>
      </c>
      <c r="Y67">
        <v>0</v>
      </c>
      <c r="Z67">
        <v>6.5537999999999998</v>
      </c>
      <c r="AA67">
        <v>42.14808</v>
      </c>
      <c r="AB67">
        <v>41.864567000000001</v>
      </c>
      <c r="AC67">
        <v>30.573592999999999</v>
      </c>
      <c r="AD67">
        <v>19.143301000000001</v>
      </c>
      <c r="AE67">
        <v>34.539408999999999</v>
      </c>
      <c r="AF67">
        <v>8.4434509999999996</v>
      </c>
      <c r="AG67">
        <v>40.080227000000001</v>
      </c>
      <c r="AH67">
        <v>79.265720000000002</v>
      </c>
      <c r="AI67">
        <v>0</v>
      </c>
      <c r="AJ67">
        <v>0</v>
      </c>
      <c r="AK67">
        <v>55.190640999999999</v>
      </c>
      <c r="AL67">
        <v>83.082999999999998</v>
      </c>
      <c r="AM67">
        <v>0</v>
      </c>
      <c r="AN67">
        <v>0</v>
      </c>
      <c r="AO67">
        <v>21.814800000000002</v>
      </c>
      <c r="AP67">
        <v>11.529</v>
      </c>
      <c r="AQ67">
        <v>25.869661000000001</v>
      </c>
      <c r="AR67">
        <v>47.472000000000001</v>
      </c>
      <c r="AS67">
        <v>33.873497</v>
      </c>
      <c r="AT67">
        <v>19.999959</v>
      </c>
      <c r="AU67">
        <v>0</v>
      </c>
      <c r="AV67">
        <v>0</v>
      </c>
      <c r="AW67">
        <v>0</v>
      </c>
      <c r="AX67">
        <v>0</v>
      </c>
      <c r="AY67">
        <v>2.1844579999999998</v>
      </c>
      <c r="AZ67">
        <v>2.429119</v>
      </c>
      <c r="BA67">
        <v>0.899474</v>
      </c>
      <c r="BB67">
        <v>1.4417500000000001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3299.6630850000006</v>
      </c>
    </row>
    <row r="68" spans="1:117">
      <c r="A68" t="s">
        <v>110</v>
      </c>
      <c r="B68">
        <v>0</v>
      </c>
      <c r="C68">
        <v>0</v>
      </c>
      <c r="D68">
        <v>5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688.24901399999999</v>
      </c>
      <c r="L68">
        <v>657.88990000000001</v>
      </c>
      <c r="M68">
        <v>93.287599999999998</v>
      </c>
      <c r="N68">
        <v>119.59</v>
      </c>
      <c r="O68">
        <v>125.29529100000001</v>
      </c>
      <c r="P68">
        <v>142</v>
      </c>
      <c r="Q68">
        <v>20.178473</v>
      </c>
      <c r="R68">
        <v>43.05</v>
      </c>
      <c r="S68">
        <v>26.711300000000001</v>
      </c>
      <c r="T68">
        <v>0.81</v>
      </c>
      <c r="U68">
        <v>418.77</v>
      </c>
      <c r="V68">
        <v>20.73</v>
      </c>
      <c r="W68">
        <v>42.186500000000002</v>
      </c>
      <c r="X68">
        <v>147.5155</v>
      </c>
      <c r="Y68">
        <v>0</v>
      </c>
      <c r="Z68">
        <v>6.5537999999999998</v>
      </c>
      <c r="AA68">
        <v>42.14808</v>
      </c>
      <c r="AB68">
        <v>41.864567000000001</v>
      </c>
      <c r="AC68">
        <v>30.573592999999999</v>
      </c>
      <c r="AD68">
        <v>19.143301000000001</v>
      </c>
      <c r="AE68">
        <v>34.539408999999999</v>
      </c>
      <c r="AF68">
        <v>8.4434509999999996</v>
      </c>
      <c r="AG68">
        <v>40.080227000000001</v>
      </c>
      <c r="AH68">
        <v>79.265720000000002</v>
      </c>
      <c r="AI68">
        <v>0</v>
      </c>
      <c r="AJ68">
        <v>0</v>
      </c>
      <c r="AK68">
        <v>55.190640999999999</v>
      </c>
      <c r="AL68">
        <v>83.082999999999998</v>
      </c>
      <c r="AM68">
        <v>0</v>
      </c>
      <c r="AN68">
        <v>0</v>
      </c>
      <c r="AO68">
        <v>21.814800000000002</v>
      </c>
      <c r="AP68">
        <v>10.247999999999999</v>
      </c>
      <c r="AQ68">
        <v>25.869661000000001</v>
      </c>
      <c r="AR68">
        <v>47.472000000000001</v>
      </c>
      <c r="AS68">
        <v>33.873497</v>
      </c>
      <c r="AT68">
        <v>19.999959</v>
      </c>
      <c r="AU68">
        <v>0</v>
      </c>
      <c r="AV68">
        <v>0</v>
      </c>
      <c r="AW68">
        <v>0</v>
      </c>
      <c r="AX68">
        <v>0</v>
      </c>
      <c r="AY68">
        <v>2.1844579999999998</v>
      </c>
      <c r="AZ68">
        <v>2.429119</v>
      </c>
      <c r="BA68">
        <v>0.899474</v>
      </c>
      <c r="BB68">
        <v>1.4417500000000001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3298.3820850000006</v>
      </c>
    </row>
    <row r="69" spans="1:117">
      <c r="A69" t="s">
        <v>111</v>
      </c>
      <c r="B69">
        <v>0</v>
      </c>
      <c r="C69">
        <v>0</v>
      </c>
      <c r="D69">
        <v>5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688.24901399999999</v>
      </c>
      <c r="L69">
        <v>657.88990000000001</v>
      </c>
      <c r="M69">
        <v>93.287599999999998</v>
      </c>
      <c r="N69">
        <v>119.59</v>
      </c>
      <c r="O69">
        <v>125.29529100000001</v>
      </c>
      <c r="P69">
        <v>142</v>
      </c>
      <c r="Q69">
        <v>20.178473</v>
      </c>
      <c r="R69">
        <v>43.05</v>
      </c>
      <c r="S69">
        <v>26.711300000000001</v>
      </c>
      <c r="T69">
        <v>0.81</v>
      </c>
      <c r="U69">
        <v>418.77</v>
      </c>
      <c r="V69">
        <v>20.73</v>
      </c>
      <c r="W69">
        <v>42.186500000000002</v>
      </c>
      <c r="X69">
        <v>147.5155</v>
      </c>
      <c r="Y69">
        <v>0</v>
      </c>
      <c r="Z69">
        <v>6.5537999999999998</v>
      </c>
      <c r="AA69">
        <v>42.14808</v>
      </c>
      <c r="AB69">
        <v>41.864567000000001</v>
      </c>
      <c r="AC69">
        <v>30.573592999999999</v>
      </c>
      <c r="AD69">
        <v>19.143301000000001</v>
      </c>
      <c r="AE69">
        <v>51.987209</v>
      </c>
      <c r="AF69">
        <v>8.4434509999999996</v>
      </c>
      <c r="AG69">
        <v>40.080227000000001</v>
      </c>
      <c r="AH69">
        <v>79.265720000000002</v>
      </c>
      <c r="AI69">
        <v>0</v>
      </c>
      <c r="AJ69">
        <v>0</v>
      </c>
      <c r="AK69">
        <v>55.190640999999999</v>
      </c>
      <c r="AL69">
        <v>83.082999999999998</v>
      </c>
      <c r="AM69">
        <v>0</v>
      </c>
      <c r="AN69">
        <v>0</v>
      </c>
      <c r="AO69">
        <v>21.814800000000002</v>
      </c>
      <c r="AP69">
        <v>10.247999999999999</v>
      </c>
      <c r="AQ69">
        <v>25.869661000000001</v>
      </c>
      <c r="AR69">
        <v>51.887999999999998</v>
      </c>
      <c r="AS69">
        <v>33.873497</v>
      </c>
      <c r="AT69">
        <v>19.999959</v>
      </c>
      <c r="AU69">
        <v>0</v>
      </c>
      <c r="AV69">
        <v>0</v>
      </c>
      <c r="AW69">
        <v>0</v>
      </c>
      <c r="AX69">
        <v>0</v>
      </c>
      <c r="AY69">
        <v>2.1844579999999998</v>
      </c>
      <c r="AZ69">
        <v>2.429119</v>
      </c>
      <c r="BA69">
        <v>0.899474</v>
      </c>
      <c r="BB69">
        <v>1.4417500000000001</v>
      </c>
      <c r="BC69">
        <v>100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3280.2458850000003</v>
      </c>
    </row>
    <row r="70" spans="1:117">
      <c r="A70" t="s">
        <v>112</v>
      </c>
      <c r="B70">
        <v>0</v>
      </c>
      <c r="C70">
        <v>0</v>
      </c>
      <c r="D70">
        <v>5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683.84109999999998</v>
      </c>
      <c r="L70">
        <v>657.88990000000001</v>
      </c>
      <c r="M70">
        <v>93.287599999999998</v>
      </c>
      <c r="N70">
        <v>119.59</v>
      </c>
      <c r="O70">
        <v>125.29529100000001</v>
      </c>
      <c r="P70">
        <v>142</v>
      </c>
      <c r="Q70">
        <v>20.178473</v>
      </c>
      <c r="R70">
        <v>43.05</v>
      </c>
      <c r="S70">
        <v>26.711300000000001</v>
      </c>
      <c r="T70">
        <v>0.81</v>
      </c>
      <c r="U70">
        <v>418.77</v>
      </c>
      <c r="V70">
        <v>20.73</v>
      </c>
      <c r="W70">
        <v>42.186500000000002</v>
      </c>
      <c r="X70">
        <v>147.5155</v>
      </c>
      <c r="Y70">
        <v>0</v>
      </c>
      <c r="Z70">
        <v>6.5537999999999998</v>
      </c>
      <c r="AA70">
        <v>42.14808</v>
      </c>
      <c r="AB70">
        <v>41.864567000000001</v>
      </c>
      <c r="AC70">
        <v>30.573592999999999</v>
      </c>
      <c r="AD70">
        <v>19.143301000000001</v>
      </c>
      <c r="AE70">
        <v>51.987209</v>
      </c>
      <c r="AF70">
        <v>8.4434509999999996</v>
      </c>
      <c r="AG70">
        <v>40.080227000000001</v>
      </c>
      <c r="AH70">
        <v>79.265720000000002</v>
      </c>
      <c r="AI70">
        <v>0</v>
      </c>
      <c r="AJ70">
        <v>0</v>
      </c>
      <c r="AK70">
        <v>55.190640999999999</v>
      </c>
      <c r="AL70">
        <v>83.082999999999998</v>
      </c>
      <c r="AM70">
        <v>0</v>
      </c>
      <c r="AN70">
        <v>0</v>
      </c>
      <c r="AO70">
        <v>21.814800000000002</v>
      </c>
      <c r="AP70">
        <v>10.247999999999999</v>
      </c>
      <c r="AQ70">
        <v>25.869661000000001</v>
      </c>
      <c r="AR70">
        <v>51.887999999999998</v>
      </c>
      <c r="AS70">
        <v>33.873497</v>
      </c>
      <c r="AT70">
        <v>19.999959</v>
      </c>
      <c r="AU70">
        <v>0</v>
      </c>
      <c r="AV70">
        <v>0</v>
      </c>
      <c r="AW70">
        <v>0</v>
      </c>
      <c r="AX70">
        <v>0</v>
      </c>
      <c r="AY70">
        <v>2.1844579999999998</v>
      </c>
      <c r="AZ70">
        <v>2.429119</v>
      </c>
      <c r="BA70">
        <v>0.899474</v>
      </c>
      <c r="BB70">
        <v>1.4417500000000001</v>
      </c>
      <c r="BC70">
        <v>100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3275.8379709999999</v>
      </c>
    </row>
    <row r="71" spans="1:117">
      <c r="A71" t="s">
        <v>113</v>
      </c>
      <c r="B71">
        <v>0</v>
      </c>
      <c r="C71">
        <v>0</v>
      </c>
      <c r="D71">
        <v>5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688.24901399999999</v>
      </c>
      <c r="L71">
        <v>657.88990000000001</v>
      </c>
      <c r="M71">
        <v>93.287599999999998</v>
      </c>
      <c r="N71">
        <v>119.59</v>
      </c>
      <c r="O71">
        <v>125.29529100000001</v>
      </c>
      <c r="P71">
        <v>142</v>
      </c>
      <c r="Q71">
        <v>20.178473</v>
      </c>
      <c r="R71">
        <v>43.05</v>
      </c>
      <c r="S71">
        <v>26.711300000000001</v>
      </c>
      <c r="T71">
        <v>0.81</v>
      </c>
      <c r="U71">
        <v>418.77</v>
      </c>
      <c r="V71">
        <v>20.73</v>
      </c>
      <c r="W71">
        <v>42.186500000000002</v>
      </c>
      <c r="X71">
        <v>147.5155</v>
      </c>
      <c r="Y71">
        <v>0</v>
      </c>
      <c r="Z71">
        <v>6.5537999999999998</v>
      </c>
      <c r="AA71">
        <v>42.14808</v>
      </c>
      <c r="AB71">
        <v>41.864567000000001</v>
      </c>
      <c r="AC71">
        <v>30.573592999999999</v>
      </c>
      <c r="AD71">
        <v>19.143301000000001</v>
      </c>
      <c r="AE71">
        <v>51.987209</v>
      </c>
      <c r="AF71">
        <v>8.4434509999999996</v>
      </c>
      <c r="AG71">
        <v>40.080227000000001</v>
      </c>
      <c r="AH71">
        <v>79.265720000000002</v>
      </c>
      <c r="AI71">
        <v>3.7497479999999999</v>
      </c>
      <c r="AJ71">
        <v>0</v>
      </c>
      <c r="AK71">
        <v>55.190640999999999</v>
      </c>
      <c r="AL71">
        <v>83.082999999999998</v>
      </c>
      <c r="AM71">
        <v>0</v>
      </c>
      <c r="AN71">
        <v>0</v>
      </c>
      <c r="AO71">
        <v>21.814800000000002</v>
      </c>
      <c r="AP71">
        <v>10.247999999999999</v>
      </c>
      <c r="AQ71">
        <v>25.869661000000001</v>
      </c>
      <c r="AR71">
        <v>47.472000000000001</v>
      </c>
      <c r="AS71">
        <v>33.873497</v>
      </c>
      <c r="AT71">
        <v>19.999959</v>
      </c>
      <c r="AU71">
        <v>0</v>
      </c>
      <c r="AV71">
        <v>0</v>
      </c>
      <c r="AW71">
        <v>0</v>
      </c>
      <c r="AX71">
        <v>0</v>
      </c>
      <c r="AY71">
        <v>2.1844579999999998</v>
      </c>
      <c r="AZ71">
        <v>2.429119</v>
      </c>
      <c r="BA71">
        <v>0.899474</v>
      </c>
      <c r="BB71">
        <v>1.4417500000000001</v>
      </c>
      <c r="BC71">
        <v>100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3279.5796330000007</v>
      </c>
    </row>
    <row r="72" spans="1:117">
      <c r="A72" t="s">
        <v>114</v>
      </c>
      <c r="B72">
        <v>0</v>
      </c>
      <c r="C72">
        <v>0</v>
      </c>
      <c r="D72">
        <v>5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683.84109999999998</v>
      </c>
      <c r="L72">
        <v>657.88990000000001</v>
      </c>
      <c r="M72">
        <v>93.287599999999998</v>
      </c>
      <c r="N72">
        <v>119.59</v>
      </c>
      <c r="O72">
        <v>125.29529100000001</v>
      </c>
      <c r="P72">
        <v>142</v>
      </c>
      <c r="Q72">
        <v>17.4513</v>
      </c>
      <c r="R72">
        <v>43.05</v>
      </c>
      <c r="S72">
        <v>22.613900000000001</v>
      </c>
      <c r="T72">
        <v>0.81</v>
      </c>
      <c r="U72">
        <v>418.77</v>
      </c>
      <c r="V72">
        <v>20.73</v>
      </c>
      <c r="W72">
        <v>42.186500000000002</v>
      </c>
      <c r="X72">
        <v>147.5155</v>
      </c>
      <c r="Y72">
        <v>0</v>
      </c>
      <c r="Z72">
        <v>6.5537999999999998</v>
      </c>
      <c r="AA72">
        <v>42.14808</v>
      </c>
      <c r="AB72">
        <v>41.864567000000001</v>
      </c>
      <c r="AC72">
        <v>30.573592999999999</v>
      </c>
      <c r="AD72">
        <v>19.143301000000001</v>
      </c>
      <c r="AE72">
        <v>51.987209</v>
      </c>
      <c r="AF72">
        <v>8.4434509999999996</v>
      </c>
      <c r="AG72">
        <v>40.080227000000001</v>
      </c>
      <c r="AH72">
        <v>79.265720000000002</v>
      </c>
      <c r="AI72">
        <v>3.7497479999999999</v>
      </c>
      <c r="AJ72">
        <v>0</v>
      </c>
      <c r="AK72">
        <v>55.190640999999999</v>
      </c>
      <c r="AL72">
        <v>83.082999999999998</v>
      </c>
      <c r="AM72">
        <v>0</v>
      </c>
      <c r="AN72">
        <v>0</v>
      </c>
      <c r="AO72">
        <v>21.814800000000002</v>
      </c>
      <c r="AP72">
        <v>10.247999999999999</v>
      </c>
      <c r="AQ72">
        <v>25.869661000000001</v>
      </c>
      <c r="AR72">
        <v>47.472000000000001</v>
      </c>
      <c r="AS72">
        <v>33.873497</v>
      </c>
      <c r="AT72">
        <v>19.999959</v>
      </c>
      <c r="AU72">
        <v>0</v>
      </c>
      <c r="AV72">
        <v>0</v>
      </c>
      <c r="AW72">
        <v>0</v>
      </c>
      <c r="AX72">
        <v>0</v>
      </c>
      <c r="AY72">
        <v>2.1844579999999998</v>
      </c>
      <c r="AZ72">
        <v>2.429119</v>
      </c>
      <c r="BA72">
        <v>0.899474</v>
      </c>
      <c r="BB72">
        <v>1.4417500000000001</v>
      </c>
      <c r="BC72">
        <v>100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3268.3471460000005</v>
      </c>
    </row>
    <row r="73" spans="1:117">
      <c r="A73" t="s">
        <v>115</v>
      </c>
      <c r="B73">
        <v>0</v>
      </c>
      <c r="C73">
        <v>0</v>
      </c>
      <c r="D73">
        <v>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683.84109999999998</v>
      </c>
      <c r="L73">
        <v>657.88990000000001</v>
      </c>
      <c r="M73">
        <v>93.287599999999998</v>
      </c>
      <c r="N73">
        <v>119.59</v>
      </c>
      <c r="O73">
        <v>125.29529100000001</v>
      </c>
      <c r="P73">
        <v>138.37</v>
      </c>
      <c r="Q73">
        <v>17.4513</v>
      </c>
      <c r="R73">
        <v>43.05</v>
      </c>
      <c r="S73">
        <v>22.613900000000001</v>
      </c>
      <c r="T73">
        <v>0.81</v>
      </c>
      <c r="U73">
        <v>418.77</v>
      </c>
      <c r="V73">
        <v>20.73</v>
      </c>
      <c r="W73">
        <v>42.186500000000002</v>
      </c>
      <c r="X73">
        <v>147.5155</v>
      </c>
      <c r="Y73">
        <v>0</v>
      </c>
      <c r="Z73">
        <v>6.5537999999999998</v>
      </c>
      <c r="AA73">
        <v>42.14808</v>
      </c>
      <c r="AB73">
        <v>41.864567000000001</v>
      </c>
      <c r="AC73">
        <v>30.573592999999999</v>
      </c>
      <c r="AD73">
        <v>28.714950999999999</v>
      </c>
      <c r="AE73">
        <v>51.987209</v>
      </c>
      <c r="AF73">
        <v>8.4434509999999996</v>
      </c>
      <c r="AG73">
        <v>40.080227000000001</v>
      </c>
      <c r="AH73">
        <v>79.265720000000002</v>
      </c>
      <c r="AI73">
        <v>3.7497479999999999</v>
      </c>
      <c r="AJ73">
        <v>0</v>
      </c>
      <c r="AK73">
        <v>55.190640999999999</v>
      </c>
      <c r="AL73">
        <v>83.082999999999998</v>
      </c>
      <c r="AM73">
        <v>0</v>
      </c>
      <c r="AN73">
        <v>0</v>
      </c>
      <c r="AO73">
        <v>21.814800000000002</v>
      </c>
      <c r="AP73">
        <v>10.247999999999999</v>
      </c>
      <c r="AQ73">
        <v>25.869661000000001</v>
      </c>
      <c r="AR73">
        <v>47.472000000000001</v>
      </c>
      <c r="AS73">
        <v>33.873497</v>
      </c>
      <c r="AT73">
        <v>19.999959</v>
      </c>
      <c r="AU73">
        <v>0</v>
      </c>
      <c r="AV73">
        <v>0</v>
      </c>
      <c r="AW73">
        <v>0</v>
      </c>
      <c r="AX73">
        <v>0</v>
      </c>
      <c r="AY73">
        <v>2.1844579999999998</v>
      </c>
      <c r="AZ73">
        <v>2.429119</v>
      </c>
      <c r="BA73">
        <v>0.899474</v>
      </c>
      <c r="BB73">
        <v>1.4417500000000001</v>
      </c>
      <c r="BC73">
        <v>90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3264.2887960000007</v>
      </c>
    </row>
    <row r="74" spans="1:117">
      <c r="A74" t="s">
        <v>116</v>
      </c>
      <c r="B74">
        <v>0</v>
      </c>
      <c r="C74">
        <v>0</v>
      </c>
      <c r="D74">
        <v>5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683.84109999999998</v>
      </c>
      <c r="L74">
        <v>629.3963</v>
      </c>
      <c r="M74">
        <v>93.287599999999998</v>
      </c>
      <c r="N74">
        <v>119.59</v>
      </c>
      <c r="O74">
        <v>125.29529100000001</v>
      </c>
      <c r="P74">
        <v>138.37</v>
      </c>
      <c r="Q74">
        <v>17.4513</v>
      </c>
      <c r="R74">
        <v>43.05</v>
      </c>
      <c r="S74">
        <v>22.613900000000001</v>
      </c>
      <c r="T74">
        <v>0.81</v>
      </c>
      <c r="U74">
        <v>418.77</v>
      </c>
      <c r="V74">
        <v>20.73</v>
      </c>
      <c r="W74">
        <v>42.186500000000002</v>
      </c>
      <c r="X74">
        <v>147.5155</v>
      </c>
      <c r="Y74">
        <v>0</v>
      </c>
      <c r="Z74">
        <v>6.5537999999999998</v>
      </c>
      <c r="AA74">
        <v>42.14808</v>
      </c>
      <c r="AB74">
        <v>41.864567000000001</v>
      </c>
      <c r="AC74">
        <v>30.573592999999999</v>
      </c>
      <c r="AD74">
        <v>28.714950999999999</v>
      </c>
      <c r="AE74">
        <v>51.987209</v>
      </c>
      <c r="AF74">
        <v>8.4434509999999996</v>
      </c>
      <c r="AG74">
        <v>40.080227000000001</v>
      </c>
      <c r="AH74">
        <v>79.265720000000002</v>
      </c>
      <c r="AI74">
        <v>3.7497479999999999</v>
      </c>
      <c r="AJ74">
        <v>0</v>
      </c>
      <c r="AK74">
        <v>55.190640999999999</v>
      </c>
      <c r="AL74">
        <v>83.082999999999998</v>
      </c>
      <c r="AM74">
        <v>0</v>
      </c>
      <c r="AN74">
        <v>0</v>
      </c>
      <c r="AO74">
        <v>21.814800000000002</v>
      </c>
      <c r="AP74">
        <v>10.247999999999999</v>
      </c>
      <c r="AQ74">
        <v>25.869661000000001</v>
      </c>
      <c r="AR74">
        <v>47.472000000000001</v>
      </c>
      <c r="AS74">
        <v>33.873497</v>
      </c>
      <c r="AT74">
        <v>19.999959</v>
      </c>
      <c r="AU74">
        <v>0</v>
      </c>
      <c r="AV74">
        <v>0</v>
      </c>
      <c r="AW74">
        <v>0</v>
      </c>
      <c r="AX74">
        <v>0</v>
      </c>
      <c r="AY74">
        <v>2.1844579999999998</v>
      </c>
      <c r="AZ74">
        <v>2.429119</v>
      </c>
      <c r="BA74">
        <v>0.899474</v>
      </c>
      <c r="BB74">
        <v>1.4417500000000001</v>
      </c>
      <c r="BC74">
        <v>80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3225.7951960000009</v>
      </c>
    </row>
    <row r="75" spans="1:117">
      <c r="A75" t="s">
        <v>117</v>
      </c>
      <c r="B75">
        <v>0</v>
      </c>
      <c r="C75">
        <v>0</v>
      </c>
      <c r="D75">
        <v>0.3125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640.18039999999996</v>
      </c>
      <c r="L75">
        <v>579.3963</v>
      </c>
      <c r="M75">
        <v>93.287599999999998</v>
      </c>
      <c r="N75">
        <v>119.59</v>
      </c>
      <c r="O75">
        <v>125.29529100000001</v>
      </c>
      <c r="P75">
        <v>142</v>
      </c>
      <c r="Q75">
        <v>14.047499999999999</v>
      </c>
      <c r="R75">
        <v>43.05</v>
      </c>
      <c r="S75">
        <v>19.988105999999998</v>
      </c>
      <c r="T75">
        <v>0.81</v>
      </c>
      <c r="U75">
        <v>418.77</v>
      </c>
      <c r="V75">
        <v>18.140333999999999</v>
      </c>
      <c r="W75">
        <v>42.303400000000003</v>
      </c>
      <c r="X75">
        <v>147.5155</v>
      </c>
      <c r="Y75">
        <v>0</v>
      </c>
      <c r="Z75">
        <v>13.2</v>
      </c>
      <c r="AA75">
        <v>37.92</v>
      </c>
      <c r="AB75">
        <v>41.864567000000001</v>
      </c>
      <c r="AC75">
        <v>30.573592999999999</v>
      </c>
      <c r="AD75">
        <v>28.714950999999999</v>
      </c>
      <c r="AE75">
        <v>51.987209</v>
      </c>
      <c r="AF75">
        <v>8.4434509999999996</v>
      </c>
      <c r="AG75">
        <v>40.080227000000001</v>
      </c>
      <c r="AH75">
        <v>79.265720000000002</v>
      </c>
      <c r="AI75">
        <v>3.7497479999999999</v>
      </c>
      <c r="AJ75">
        <v>0</v>
      </c>
      <c r="AK75">
        <v>55.190640999999999</v>
      </c>
      <c r="AL75">
        <v>83.082999999999998</v>
      </c>
      <c r="AM75">
        <v>0</v>
      </c>
      <c r="AN75">
        <v>0</v>
      </c>
      <c r="AO75">
        <v>21.814800000000002</v>
      </c>
      <c r="AP75">
        <v>10.247999999999999</v>
      </c>
      <c r="AQ75">
        <v>25.869661000000001</v>
      </c>
      <c r="AR75">
        <v>51.887999999999998</v>
      </c>
      <c r="AS75">
        <v>33.873497</v>
      </c>
      <c r="AT75">
        <v>19.999959</v>
      </c>
      <c r="AU75">
        <v>0</v>
      </c>
      <c r="AV75">
        <v>0</v>
      </c>
      <c r="AW75">
        <v>0</v>
      </c>
      <c r="AX75">
        <v>0</v>
      </c>
      <c r="AY75">
        <v>2.1844579999999998</v>
      </c>
      <c r="AZ75">
        <v>2.429119</v>
      </c>
      <c r="BA75">
        <v>0.899474</v>
      </c>
      <c r="BB75">
        <v>1.4417500000000001</v>
      </c>
      <c r="BC75">
        <v>74.23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3123.6387560000003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590.18039999999996</v>
      </c>
      <c r="L76">
        <v>629.3963</v>
      </c>
      <c r="M76">
        <v>93.287599999999998</v>
      </c>
      <c r="N76">
        <v>119.59</v>
      </c>
      <c r="O76">
        <v>125.29529100000001</v>
      </c>
      <c r="P76">
        <v>142</v>
      </c>
      <c r="Q76">
        <v>14.047499999999999</v>
      </c>
      <c r="R76">
        <v>43.05</v>
      </c>
      <c r="S76">
        <v>18.613900000000001</v>
      </c>
      <c r="T76">
        <v>0.81</v>
      </c>
      <c r="U76">
        <v>418.77</v>
      </c>
      <c r="V76">
        <v>18.14</v>
      </c>
      <c r="W76">
        <v>42.303400000000003</v>
      </c>
      <c r="X76">
        <v>147.5155</v>
      </c>
      <c r="Y76">
        <v>0</v>
      </c>
      <c r="Z76">
        <v>13.2</v>
      </c>
      <c r="AA76">
        <v>37.92</v>
      </c>
      <c r="AB76">
        <v>41.864567000000001</v>
      </c>
      <c r="AC76">
        <v>30.573592999999999</v>
      </c>
      <c r="AD76">
        <v>28.714950999999999</v>
      </c>
      <c r="AE76">
        <v>51.987209</v>
      </c>
      <c r="AF76">
        <v>8.4434509999999996</v>
      </c>
      <c r="AG76">
        <v>40.080227000000001</v>
      </c>
      <c r="AH76">
        <v>118.89858</v>
      </c>
      <c r="AI76">
        <v>6.6959780000000002</v>
      </c>
      <c r="AJ76">
        <v>0</v>
      </c>
      <c r="AK76">
        <v>55.190640999999999</v>
      </c>
      <c r="AL76">
        <v>83.082999999999998</v>
      </c>
      <c r="AM76">
        <v>0</v>
      </c>
      <c r="AN76">
        <v>0</v>
      </c>
      <c r="AO76">
        <v>21.814800000000002</v>
      </c>
      <c r="AP76">
        <v>10.247999999999999</v>
      </c>
      <c r="AQ76">
        <v>25.869661000000001</v>
      </c>
      <c r="AR76">
        <v>51.887999999999998</v>
      </c>
      <c r="AS76">
        <v>33.873497</v>
      </c>
      <c r="AT76">
        <v>19.999959</v>
      </c>
      <c r="AU76">
        <v>0</v>
      </c>
      <c r="AV76">
        <v>0</v>
      </c>
      <c r="AW76">
        <v>0</v>
      </c>
      <c r="AX76">
        <v>0</v>
      </c>
      <c r="AY76">
        <v>2.1844579999999998</v>
      </c>
      <c r="AZ76">
        <v>2.429119</v>
      </c>
      <c r="BA76">
        <v>1.3512299999999999</v>
      </c>
      <c r="BB76">
        <v>1.4417500000000001</v>
      </c>
      <c r="BC76">
        <v>60.33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3151.0825620000005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467.02876500000002</v>
      </c>
      <c r="L77">
        <v>612.66</v>
      </c>
      <c r="M77">
        <v>93.287599999999998</v>
      </c>
      <c r="N77">
        <v>119.59</v>
      </c>
      <c r="O77">
        <v>125.29529100000001</v>
      </c>
      <c r="P77">
        <v>142</v>
      </c>
      <c r="Q77">
        <v>11.792116999999999</v>
      </c>
      <c r="R77">
        <v>43.05</v>
      </c>
      <c r="S77">
        <v>13.906599999999999</v>
      </c>
      <c r="T77">
        <v>0.81</v>
      </c>
      <c r="U77">
        <v>418.77</v>
      </c>
      <c r="V77">
        <v>18.14</v>
      </c>
      <c r="W77">
        <v>42.303400000000003</v>
      </c>
      <c r="X77">
        <v>147.5155</v>
      </c>
      <c r="Y77">
        <v>0</v>
      </c>
      <c r="Z77">
        <v>6.6</v>
      </c>
      <c r="AA77">
        <v>42.14808</v>
      </c>
      <c r="AB77">
        <v>41.864567000000001</v>
      </c>
      <c r="AC77">
        <v>30.573592999999999</v>
      </c>
      <c r="AD77">
        <v>28.781535999999999</v>
      </c>
      <c r="AE77">
        <v>51.987209</v>
      </c>
      <c r="AF77">
        <v>8.4434509999999996</v>
      </c>
      <c r="AG77">
        <v>40.080227000000001</v>
      </c>
      <c r="AH77">
        <v>146.83974599999999</v>
      </c>
      <c r="AI77">
        <v>16.070349</v>
      </c>
      <c r="AJ77">
        <v>0</v>
      </c>
      <c r="AK77">
        <v>55.190640999999999</v>
      </c>
      <c r="AL77">
        <v>83.082999999999998</v>
      </c>
      <c r="AM77">
        <v>5.4568630000000002</v>
      </c>
      <c r="AN77">
        <v>0</v>
      </c>
      <c r="AO77">
        <v>21.814800000000002</v>
      </c>
      <c r="AP77">
        <v>10.247999999999999</v>
      </c>
      <c r="AQ77">
        <v>25.869661000000001</v>
      </c>
      <c r="AR77">
        <v>47.472000000000001</v>
      </c>
      <c r="AS77">
        <v>33.873497</v>
      </c>
      <c r="AT77">
        <v>19.999959</v>
      </c>
      <c r="AU77">
        <v>0</v>
      </c>
      <c r="AV77">
        <v>0</v>
      </c>
      <c r="AW77">
        <v>0</v>
      </c>
      <c r="AX77">
        <v>0</v>
      </c>
      <c r="AY77">
        <v>2.1844579999999998</v>
      </c>
      <c r="AZ77">
        <v>2.429119</v>
      </c>
      <c r="BA77">
        <v>1.6456759999999999</v>
      </c>
      <c r="BB77">
        <v>1.4417500000000001</v>
      </c>
      <c r="BC77">
        <v>50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3030.2474550000002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405.14690000000002</v>
      </c>
      <c r="L78">
        <v>612.66</v>
      </c>
      <c r="M78">
        <v>93.287599999999998</v>
      </c>
      <c r="N78">
        <v>119.59</v>
      </c>
      <c r="O78">
        <v>125.29529100000001</v>
      </c>
      <c r="P78">
        <v>142</v>
      </c>
      <c r="Q78">
        <v>11.792116999999999</v>
      </c>
      <c r="R78">
        <v>43.05</v>
      </c>
      <c r="S78">
        <v>13.906599999999999</v>
      </c>
      <c r="T78">
        <v>0.81</v>
      </c>
      <c r="U78">
        <v>418.77</v>
      </c>
      <c r="V78">
        <v>18.14</v>
      </c>
      <c r="W78">
        <v>42.303400000000003</v>
      </c>
      <c r="X78">
        <v>147.5155</v>
      </c>
      <c r="Y78">
        <v>0</v>
      </c>
      <c r="Z78">
        <v>13.2</v>
      </c>
      <c r="AA78">
        <v>42.14808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8.4434509999999996</v>
      </c>
      <c r="AG78">
        <v>40.080227000000001</v>
      </c>
      <c r="AH78">
        <v>146.83974599999999</v>
      </c>
      <c r="AI78">
        <v>17.409544</v>
      </c>
      <c r="AJ78">
        <v>0</v>
      </c>
      <c r="AK78">
        <v>55.190640999999999</v>
      </c>
      <c r="AL78">
        <v>83.082999999999998</v>
      </c>
      <c r="AM78">
        <v>11.053646000000001</v>
      </c>
      <c r="AN78">
        <v>0</v>
      </c>
      <c r="AO78">
        <v>21.814800000000002</v>
      </c>
      <c r="AP78">
        <v>10.247999999999999</v>
      </c>
      <c r="AQ78">
        <v>25.869661000000001</v>
      </c>
      <c r="AR78">
        <v>47.472000000000001</v>
      </c>
      <c r="AS78">
        <v>33.873497</v>
      </c>
      <c r="AT78">
        <v>19.999959</v>
      </c>
      <c r="AU78">
        <v>0</v>
      </c>
      <c r="AV78">
        <v>0</v>
      </c>
      <c r="AW78">
        <v>0</v>
      </c>
      <c r="AX78">
        <v>0</v>
      </c>
      <c r="AY78">
        <v>2.1844579999999998</v>
      </c>
      <c r="AZ78">
        <v>2.429119</v>
      </c>
      <c r="BA78">
        <v>1.6456759999999999</v>
      </c>
      <c r="BB78">
        <v>1.4417500000000001</v>
      </c>
      <c r="BC78">
        <v>40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2981.4954140000013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405.14690000000002</v>
      </c>
      <c r="L79">
        <v>612.66</v>
      </c>
      <c r="M79">
        <v>93.287599999999998</v>
      </c>
      <c r="N79">
        <v>119.59</v>
      </c>
      <c r="O79">
        <v>125.29529100000001</v>
      </c>
      <c r="P79">
        <v>142</v>
      </c>
      <c r="Q79">
        <v>11.730039</v>
      </c>
      <c r="R79">
        <v>43.05</v>
      </c>
      <c r="S79">
        <v>13.906599999999999</v>
      </c>
      <c r="T79">
        <v>0.81</v>
      </c>
      <c r="U79">
        <v>418.77</v>
      </c>
      <c r="V79">
        <v>18.14</v>
      </c>
      <c r="W79">
        <v>42.303400000000003</v>
      </c>
      <c r="X79">
        <v>147.5155</v>
      </c>
      <c r="Y79">
        <v>0</v>
      </c>
      <c r="Z79">
        <v>19.6614</v>
      </c>
      <c r="AA79">
        <v>42.14808</v>
      </c>
      <c r="AB79">
        <v>41.864567000000001</v>
      </c>
      <c r="AC79">
        <v>30.573592999999999</v>
      </c>
      <c r="AD79">
        <v>38.375382000000002</v>
      </c>
      <c r="AE79">
        <v>51.987209</v>
      </c>
      <c r="AF79">
        <v>16.886901999999999</v>
      </c>
      <c r="AG79">
        <v>40.080227000000001</v>
      </c>
      <c r="AH79">
        <v>146.83974599999999</v>
      </c>
      <c r="AI79">
        <v>68.802518000000006</v>
      </c>
      <c r="AJ79">
        <v>0</v>
      </c>
      <c r="AK79">
        <v>55.190640999999999</v>
      </c>
      <c r="AL79">
        <v>83.082999999999998</v>
      </c>
      <c r="AM79">
        <v>16.588864999999998</v>
      </c>
      <c r="AN79">
        <v>0</v>
      </c>
      <c r="AO79">
        <v>21.814800000000002</v>
      </c>
      <c r="AP79">
        <v>10.247999999999999</v>
      </c>
      <c r="AQ79">
        <v>25.869661000000001</v>
      </c>
      <c r="AR79">
        <v>47.472000000000001</v>
      </c>
      <c r="AS79">
        <v>33.873497</v>
      </c>
      <c r="AT79">
        <v>19.999959</v>
      </c>
      <c r="AU79">
        <v>0</v>
      </c>
      <c r="AV79">
        <v>0</v>
      </c>
      <c r="AW79">
        <v>0</v>
      </c>
      <c r="AX79">
        <v>0</v>
      </c>
      <c r="AY79">
        <v>2.2374149999999999</v>
      </c>
      <c r="AZ79">
        <v>2.429119</v>
      </c>
      <c r="BA79">
        <v>1.6456759999999999</v>
      </c>
      <c r="BB79">
        <v>1.4417500000000001</v>
      </c>
      <c r="BC79">
        <v>38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3051.3193370000017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405.14690000000002</v>
      </c>
      <c r="L80">
        <v>612.66</v>
      </c>
      <c r="M80">
        <v>93.287599999999998</v>
      </c>
      <c r="N80">
        <v>119.59</v>
      </c>
      <c r="O80">
        <v>125.29529100000001</v>
      </c>
      <c r="P80">
        <v>142</v>
      </c>
      <c r="Q80">
        <v>9.9720999999999993</v>
      </c>
      <c r="R80">
        <v>43.05</v>
      </c>
      <c r="S80">
        <v>13.906599999999999</v>
      </c>
      <c r="T80">
        <v>0.81</v>
      </c>
      <c r="U80">
        <v>418.77</v>
      </c>
      <c r="V80">
        <v>18.14</v>
      </c>
      <c r="W80">
        <v>42.303400000000003</v>
      </c>
      <c r="X80">
        <v>147.5155</v>
      </c>
      <c r="Y80">
        <v>0</v>
      </c>
      <c r="Z80">
        <v>19.6614</v>
      </c>
      <c r="AA80">
        <v>42.14808</v>
      </c>
      <c r="AB80">
        <v>41.864567000000001</v>
      </c>
      <c r="AC80">
        <v>30.573592999999999</v>
      </c>
      <c r="AD80">
        <v>38.375382000000002</v>
      </c>
      <c r="AE80">
        <v>51.987209</v>
      </c>
      <c r="AF80">
        <v>16.886901999999999</v>
      </c>
      <c r="AG80">
        <v>40.080227000000001</v>
      </c>
      <c r="AH80">
        <v>146.83974599999999</v>
      </c>
      <c r="AI80">
        <v>68.802518000000006</v>
      </c>
      <c r="AJ80">
        <v>0</v>
      </c>
      <c r="AK80">
        <v>55.190640999999999</v>
      </c>
      <c r="AL80">
        <v>83.082999999999998</v>
      </c>
      <c r="AM80">
        <v>16.588864999999998</v>
      </c>
      <c r="AN80">
        <v>0</v>
      </c>
      <c r="AO80">
        <v>21.814800000000002</v>
      </c>
      <c r="AP80">
        <v>10.247999999999999</v>
      </c>
      <c r="AQ80">
        <v>25.869661000000001</v>
      </c>
      <c r="AR80">
        <v>47.472000000000001</v>
      </c>
      <c r="AS80">
        <v>33.873497</v>
      </c>
      <c r="AT80">
        <v>18.570891</v>
      </c>
      <c r="AU80">
        <v>0</v>
      </c>
      <c r="AV80">
        <v>0</v>
      </c>
      <c r="AW80">
        <v>0</v>
      </c>
      <c r="AX80">
        <v>0</v>
      </c>
      <c r="AY80">
        <v>2.2374149999999999</v>
      </c>
      <c r="AZ80">
        <v>2.429119</v>
      </c>
      <c r="BA80">
        <v>1.6456759999999999</v>
      </c>
      <c r="BB80">
        <v>1.4417500000000001</v>
      </c>
      <c r="BC80">
        <v>32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3042.1323300000013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533.50076300000001</v>
      </c>
      <c r="L81">
        <v>653.85166300000003</v>
      </c>
      <c r="M81">
        <v>93.287599999999998</v>
      </c>
      <c r="N81">
        <v>119.59</v>
      </c>
      <c r="O81">
        <v>125.29529100000001</v>
      </c>
      <c r="P81">
        <v>142</v>
      </c>
      <c r="Q81">
        <v>13.560606999999999</v>
      </c>
      <c r="R81">
        <v>43.05</v>
      </c>
      <c r="S81">
        <v>18.585362</v>
      </c>
      <c r="T81">
        <v>0.81</v>
      </c>
      <c r="U81">
        <v>418.77</v>
      </c>
      <c r="V81">
        <v>18.14</v>
      </c>
      <c r="W81">
        <v>42.303400000000003</v>
      </c>
      <c r="X81">
        <v>147.5155</v>
      </c>
      <c r="Y81">
        <v>0</v>
      </c>
      <c r="Z81">
        <v>19.6614</v>
      </c>
      <c r="AA81">
        <v>42.14808</v>
      </c>
      <c r="AB81">
        <v>41.864567000000001</v>
      </c>
      <c r="AC81">
        <v>30.573592999999999</v>
      </c>
      <c r="AD81">
        <v>38.375382000000002</v>
      </c>
      <c r="AE81">
        <v>51.987209</v>
      </c>
      <c r="AF81">
        <v>16.886901999999999</v>
      </c>
      <c r="AG81">
        <v>40.080227000000001</v>
      </c>
      <c r="AH81">
        <v>146.83974599999999</v>
      </c>
      <c r="AI81">
        <v>68.802518000000006</v>
      </c>
      <c r="AJ81">
        <v>0</v>
      </c>
      <c r="AK81">
        <v>55.190640999999999</v>
      </c>
      <c r="AL81">
        <v>83.082999999999998</v>
      </c>
      <c r="AM81">
        <v>16.588864999999998</v>
      </c>
      <c r="AN81">
        <v>0</v>
      </c>
      <c r="AO81">
        <v>21.814800000000002</v>
      </c>
      <c r="AP81">
        <v>8.9670000000000005</v>
      </c>
      <c r="AQ81">
        <v>25.869661000000001</v>
      </c>
      <c r="AR81">
        <v>51.887999999999998</v>
      </c>
      <c r="AS81">
        <v>33.873497</v>
      </c>
      <c r="AT81">
        <v>19.999959</v>
      </c>
      <c r="AU81">
        <v>0</v>
      </c>
      <c r="AV81">
        <v>0</v>
      </c>
      <c r="AW81">
        <v>0</v>
      </c>
      <c r="AX81">
        <v>0</v>
      </c>
      <c r="AY81">
        <v>2.2374149999999999</v>
      </c>
      <c r="AZ81">
        <v>2.429119</v>
      </c>
      <c r="BA81">
        <v>1.6456759999999999</v>
      </c>
      <c r="BB81">
        <v>1.4417500000000001</v>
      </c>
      <c r="BC81">
        <v>36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3228.5091930000008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590.18039999999996</v>
      </c>
      <c r="L82">
        <v>657.88990000000001</v>
      </c>
      <c r="M82">
        <v>93.287599999999998</v>
      </c>
      <c r="N82">
        <v>119.59</v>
      </c>
      <c r="O82">
        <v>125.29529100000001</v>
      </c>
      <c r="P82">
        <v>142</v>
      </c>
      <c r="Q82">
        <v>14.047499999999999</v>
      </c>
      <c r="R82">
        <v>43.05</v>
      </c>
      <c r="S82">
        <v>18.613900000000001</v>
      </c>
      <c r="T82">
        <v>0.81</v>
      </c>
      <c r="U82">
        <v>418.77</v>
      </c>
      <c r="V82">
        <v>18.14</v>
      </c>
      <c r="W82">
        <v>42.303400000000003</v>
      </c>
      <c r="X82">
        <v>147.5155</v>
      </c>
      <c r="Y82">
        <v>0</v>
      </c>
      <c r="Z82">
        <v>19.6614</v>
      </c>
      <c r="AA82">
        <v>42.14808</v>
      </c>
      <c r="AB82">
        <v>41.864567000000001</v>
      </c>
      <c r="AC82">
        <v>30.573592999999999</v>
      </c>
      <c r="AD82">
        <v>38.375382000000002</v>
      </c>
      <c r="AE82">
        <v>51.987209</v>
      </c>
      <c r="AF82">
        <v>16.886901999999999</v>
      </c>
      <c r="AG82">
        <v>40.080227000000001</v>
      </c>
      <c r="AH82">
        <v>146.83974599999999</v>
      </c>
      <c r="AI82">
        <v>68.802518000000006</v>
      </c>
      <c r="AJ82">
        <v>0</v>
      </c>
      <c r="AK82">
        <v>55.190640999999999</v>
      </c>
      <c r="AL82">
        <v>83.082999999999998</v>
      </c>
      <c r="AM82">
        <v>16.588864999999998</v>
      </c>
      <c r="AN82">
        <v>0</v>
      </c>
      <c r="AO82">
        <v>21.814800000000002</v>
      </c>
      <c r="AP82">
        <v>8.9670000000000005</v>
      </c>
      <c r="AQ82">
        <v>25.869661000000001</v>
      </c>
      <c r="AR82">
        <v>51.887999999999998</v>
      </c>
      <c r="AS82">
        <v>33.873497</v>
      </c>
      <c r="AT82">
        <v>19.999959</v>
      </c>
      <c r="AU82">
        <v>0</v>
      </c>
      <c r="AV82">
        <v>0</v>
      </c>
      <c r="AW82">
        <v>0</v>
      </c>
      <c r="AX82">
        <v>0</v>
      </c>
      <c r="AY82">
        <v>2.2374149999999999</v>
      </c>
      <c r="AZ82">
        <v>2.429119</v>
      </c>
      <c r="BA82">
        <v>1.6456759999999999</v>
      </c>
      <c r="BB82">
        <v>1.4417500000000001</v>
      </c>
      <c r="BC82">
        <v>41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3294.7424980000005</v>
      </c>
    </row>
    <row r="83" spans="1:117">
      <c r="A83" t="s">
        <v>125</v>
      </c>
      <c r="B83">
        <v>0</v>
      </c>
      <c r="C83">
        <v>0</v>
      </c>
      <c r="D83">
        <v>1.38</v>
      </c>
      <c r="E83">
        <v>0</v>
      </c>
      <c r="F83">
        <v>0</v>
      </c>
      <c r="G83">
        <v>18.993099999999998</v>
      </c>
      <c r="H83">
        <v>0</v>
      </c>
      <c r="I83">
        <v>0</v>
      </c>
      <c r="J83">
        <v>24.217600000000001</v>
      </c>
      <c r="K83">
        <v>649.58929999999998</v>
      </c>
      <c r="L83">
        <v>657.88990000000001</v>
      </c>
      <c r="M83">
        <v>93.287599999999998</v>
      </c>
      <c r="N83">
        <v>119.59</v>
      </c>
      <c r="O83">
        <v>125.29529100000001</v>
      </c>
      <c r="P83">
        <v>142</v>
      </c>
      <c r="Q83">
        <v>19.503738999999999</v>
      </c>
      <c r="R83">
        <v>43.05</v>
      </c>
      <c r="S83">
        <v>26.711300000000001</v>
      </c>
      <c r="T83">
        <v>0.81</v>
      </c>
      <c r="U83">
        <v>418.77</v>
      </c>
      <c r="V83">
        <v>18.14</v>
      </c>
      <c r="W83">
        <v>42.303400000000003</v>
      </c>
      <c r="X83">
        <v>147.5155</v>
      </c>
      <c r="Y83">
        <v>0</v>
      </c>
      <c r="Z83">
        <v>19.6614</v>
      </c>
      <c r="AA83">
        <v>42.14808</v>
      </c>
      <c r="AB83">
        <v>41.864567000000001</v>
      </c>
      <c r="AC83">
        <v>30.573592999999999</v>
      </c>
      <c r="AD83">
        <v>38.375382000000002</v>
      </c>
      <c r="AE83">
        <v>51.987209</v>
      </c>
      <c r="AF83">
        <v>16.886901999999999</v>
      </c>
      <c r="AG83">
        <v>40.080227000000001</v>
      </c>
      <c r="AH83">
        <v>146.83974599999999</v>
      </c>
      <c r="AI83">
        <v>68.802518000000006</v>
      </c>
      <c r="AJ83">
        <v>0</v>
      </c>
      <c r="AK83">
        <v>55.190640999999999</v>
      </c>
      <c r="AL83">
        <v>83.082999999999998</v>
      </c>
      <c r="AM83">
        <v>16.588864999999998</v>
      </c>
      <c r="AN83">
        <v>0</v>
      </c>
      <c r="AO83">
        <v>21.814800000000002</v>
      </c>
      <c r="AP83">
        <v>8.9670000000000005</v>
      </c>
      <c r="AQ83">
        <v>25.869661000000001</v>
      </c>
      <c r="AR83">
        <v>47.472000000000001</v>
      </c>
      <c r="AS83">
        <v>33.873497</v>
      </c>
      <c r="AT83">
        <v>19.999959</v>
      </c>
      <c r="AU83">
        <v>0</v>
      </c>
      <c r="AV83">
        <v>0</v>
      </c>
      <c r="AW83">
        <v>0</v>
      </c>
      <c r="AX83">
        <v>0</v>
      </c>
      <c r="AY83">
        <v>2.2374149999999999</v>
      </c>
      <c r="AZ83">
        <v>2.429119</v>
      </c>
      <c r="BA83">
        <v>1.6456759999999999</v>
      </c>
      <c r="BB83">
        <v>1.4417500000000001</v>
      </c>
      <c r="BC83">
        <v>41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3407.8797370000007</v>
      </c>
    </row>
    <row r="84" spans="1:117">
      <c r="A84" t="s">
        <v>126</v>
      </c>
      <c r="B84">
        <v>0</v>
      </c>
      <c r="C84">
        <v>0</v>
      </c>
      <c r="D84">
        <v>1.38</v>
      </c>
      <c r="E84">
        <v>0</v>
      </c>
      <c r="F84">
        <v>0</v>
      </c>
      <c r="G84">
        <v>18.993099999999998</v>
      </c>
      <c r="H84">
        <v>0</v>
      </c>
      <c r="I84">
        <v>0</v>
      </c>
      <c r="J84">
        <v>24.217600000000001</v>
      </c>
      <c r="K84">
        <v>688.24901399999999</v>
      </c>
      <c r="L84">
        <v>657.88990000000001</v>
      </c>
      <c r="M84">
        <v>93.287599999999998</v>
      </c>
      <c r="N84">
        <v>119.59</v>
      </c>
      <c r="O84">
        <v>125.29529100000001</v>
      </c>
      <c r="P84">
        <v>142</v>
      </c>
      <c r="Q84">
        <v>20.178473</v>
      </c>
      <c r="R84">
        <v>43.05</v>
      </c>
      <c r="S84">
        <v>26.711300000000001</v>
      </c>
      <c r="T84">
        <v>0.81</v>
      </c>
      <c r="U84">
        <v>418.77</v>
      </c>
      <c r="V84">
        <v>18.14</v>
      </c>
      <c r="W84">
        <v>42.303400000000003</v>
      </c>
      <c r="X84">
        <v>147.5155</v>
      </c>
      <c r="Y84">
        <v>0</v>
      </c>
      <c r="Z84">
        <v>19.6614</v>
      </c>
      <c r="AA84">
        <v>42.14808</v>
      </c>
      <c r="AB84">
        <v>41.864567000000001</v>
      </c>
      <c r="AC84">
        <v>30.573592999999999</v>
      </c>
      <c r="AD84">
        <v>38.375382000000002</v>
      </c>
      <c r="AE84">
        <v>51.987209</v>
      </c>
      <c r="AF84">
        <v>16.886901999999999</v>
      </c>
      <c r="AG84">
        <v>40.080227000000001</v>
      </c>
      <c r="AH84">
        <v>146.83974599999999</v>
      </c>
      <c r="AI84">
        <v>52.362552000000001</v>
      </c>
      <c r="AJ84">
        <v>0</v>
      </c>
      <c r="AK84">
        <v>55.190640999999999</v>
      </c>
      <c r="AL84">
        <v>83.082999999999998</v>
      </c>
      <c r="AM84">
        <v>16.588864999999998</v>
      </c>
      <c r="AN84">
        <v>0</v>
      </c>
      <c r="AO84">
        <v>21.814800000000002</v>
      </c>
      <c r="AP84">
        <v>8.9670000000000005</v>
      </c>
      <c r="AQ84">
        <v>25.869661000000001</v>
      </c>
      <c r="AR84">
        <v>47.472000000000001</v>
      </c>
      <c r="AS84">
        <v>33.873497</v>
      </c>
      <c r="AT84">
        <v>19.999959</v>
      </c>
      <c r="AU84">
        <v>0</v>
      </c>
      <c r="AV84">
        <v>0</v>
      </c>
      <c r="AW84">
        <v>0</v>
      </c>
      <c r="AX84">
        <v>0</v>
      </c>
      <c r="AY84">
        <v>2.2374149999999999</v>
      </c>
      <c r="AZ84">
        <v>2.429119</v>
      </c>
      <c r="BA84">
        <v>1.6456759999999999</v>
      </c>
      <c r="BB84">
        <v>1.4417500000000001</v>
      </c>
      <c r="BC84">
        <v>42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3431.7742190000008</v>
      </c>
    </row>
    <row r="85" spans="1:117">
      <c r="A85" t="s">
        <v>127</v>
      </c>
      <c r="B85">
        <v>0</v>
      </c>
      <c r="C85">
        <v>0</v>
      </c>
      <c r="D85">
        <v>1.38</v>
      </c>
      <c r="E85">
        <v>0</v>
      </c>
      <c r="F85">
        <v>0</v>
      </c>
      <c r="G85">
        <v>18.993099999999998</v>
      </c>
      <c r="H85">
        <v>0</v>
      </c>
      <c r="I85">
        <v>0</v>
      </c>
      <c r="J85">
        <v>24.217600000000001</v>
      </c>
      <c r="K85">
        <v>688.24901399999999</v>
      </c>
      <c r="L85">
        <v>657.88990000000001</v>
      </c>
      <c r="M85">
        <v>93.287599999999998</v>
      </c>
      <c r="N85">
        <v>119.59</v>
      </c>
      <c r="O85">
        <v>125.29529100000001</v>
      </c>
      <c r="P85">
        <v>142</v>
      </c>
      <c r="Q85">
        <v>20.178473</v>
      </c>
      <c r="R85">
        <v>43.05</v>
      </c>
      <c r="S85">
        <v>26.711300000000001</v>
      </c>
      <c r="T85">
        <v>0.81</v>
      </c>
      <c r="U85">
        <v>418.77</v>
      </c>
      <c r="V85">
        <v>18.14</v>
      </c>
      <c r="W85">
        <v>42.303400000000003</v>
      </c>
      <c r="X85">
        <v>147.5155</v>
      </c>
      <c r="Y85">
        <v>0</v>
      </c>
      <c r="Z85">
        <v>19.6614</v>
      </c>
      <c r="AA85">
        <v>42.14808</v>
      </c>
      <c r="AB85">
        <v>41.864567000000001</v>
      </c>
      <c r="AC85">
        <v>30.573592999999999</v>
      </c>
      <c r="AD85">
        <v>38.375382000000002</v>
      </c>
      <c r="AE85">
        <v>51.987209</v>
      </c>
      <c r="AF85">
        <v>16.886901999999999</v>
      </c>
      <c r="AG85">
        <v>40.080227000000001</v>
      </c>
      <c r="AH85">
        <v>146.83974599999999</v>
      </c>
      <c r="AI85">
        <v>10.713564999999999</v>
      </c>
      <c r="AJ85">
        <v>0</v>
      </c>
      <c r="AK85">
        <v>55.190640999999999</v>
      </c>
      <c r="AL85">
        <v>83.082999999999998</v>
      </c>
      <c r="AM85">
        <v>16.588864999999998</v>
      </c>
      <c r="AN85">
        <v>0</v>
      </c>
      <c r="AO85">
        <v>21.814800000000002</v>
      </c>
      <c r="AP85">
        <v>8.9670000000000005</v>
      </c>
      <c r="AQ85">
        <v>25.869661000000001</v>
      </c>
      <c r="AR85">
        <v>47.472000000000001</v>
      </c>
      <c r="AS85">
        <v>33.873497</v>
      </c>
      <c r="AT85">
        <v>19.999959</v>
      </c>
      <c r="AU85">
        <v>0</v>
      </c>
      <c r="AV85">
        <v>0</v>
      </c>
      <c r="AW85">
        <v>0</v>
      </c>
      <c r="AX85">
        <v>0</v>
      </c>
      <c r="AY85">
        <v>2.2374149999999999</v>
      </c>
      <c r="AZ85">
        <v>2.429119</v>
      </c>
      <c r="BA85">
        <v>1.6456759999999999</v>
      </c>
      <c r="BB85">
        <v>1.4417500000000001</v>
      </c>
      <c r="BC85">
        <v>90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3438.1252320000008</v>
      </c>
    </row>
    <row r="86" spans="1:117">
      <c r="A86" t="s">
        <v>128</v>
      </c>
      <c r="B86">
        <v>0</v>
      </c>
      <c r="C86">
        <v>0</v>
      </c>
      <c r="D86">
        <v>1.38</v>
      </c>
      <c r="E86">
        <v>0</v>
      </c>
      <c r="F86">
        <v>0</v>
      </c>
      <c r="G86">
        <v>18.993099999999998</v>
      </c>
      <c r="H86">
        <v>0</v>
      </c>
      <c r="I86">
        <v>0</v>
      </c>
      <c r="J86">
        <v>24.217600000000001</v>
      </c>
      <c r="K86">
        <v>688.24901399999999</v>
      </c>
      <c r="L86">
        <v>657.88990000000001</v>
      </c>
      <c r="M86">
        <v>93.287599999999998</v>
      </c>
      <c r="N86">
        <v>119.59</v>
      </c>
      <c r="O86">
        <v>125.29529100000001</v>
      </c>
      <c r="P86">
        <v>142</v>
      </c>
      <c r="Q86">
        <v>20.178473</v>
      </c>
      <c r="R86">
        <v>43.05</v>
      </c>
      <c r="S86">
        <v>26.711300000000001</v>
      </c>
      <c r="T86">
        <v>0.81</v>
      </c>
      <c r="U86">
        <v>418.77</v>
      </c>
      <c r="V86">
        <v>18.14</v>
      </c>
      <c r="W86">
        <v>42.303400000000003</v>
      </c>
      <c r="X86">
        <v>147.5155</v>
      </c>
      <c r="Y86">
        <v>0</v>
      </c>
      <c r="Z86">
        <v>6.6</v>
      </c>
      <c r="AA86">
        <v>42.14808</v>
      </c>
      <c r="AB86">
        <v>41.864567000000001</v>
      </c>
      <c r="AC86">
        <v>30.573592999999999</v>
      </c>
      <c r="AD86">
        <v>38.375382000000002</v>
      </c>
      <c r="AE86">
        <v>51.987209</v>
      </c>
      <c r="AF86">
        <v>16.680962999999998</v>
      </c>
      <c r="AG86">
        <v>40.080227000000001</v>
      </c>
      <c r="AH86">
        <v>146.83974599999999</v>
      </c>
      <c r="AI86">
        <v>3.7497479999999999</v>
      </c>
      <c r="AJ86">
        <v>0</v>
      </c>
      <c r="AK86">
        <v>55.190640999999999</v>
      </c>
      <c r="AL86">
        <v>83.082999999999998</v>
      </c>
      <c r="AM86">
        <v>16.588864999999998</v>
      </c>
      <c r="AN86">
        <v>0</v>
      </c>
      <c r="AO86">
        <v>21.814800000000002</v>
      </c>
      <c r="AP86">
        <v>8.9670000000000005</v>
      </c>
      <c r="AQ86">
        <v>25.869661000000001</v>
      </c>
      <c r="AR86">
        <v>47.472000000000001</v>
      </c>
      <c r="AS86">
        <v>33.873497</v>
      </c>
      <c r="AT86">
        <v>19.999959</v>
      </c>
      <c r="AU86">
        <v>0</v>
      </c>
      <c r="AV86">
        <v>0</v>
      </c>
      <c r="AW86">
        <v>0</v>
      </c>
      <c r="AX86">
        <v>0</v>
      </c>
      <c r="AY86">
        <v>2.1844579999999998</v>
      </c>
      <c r="AZ86">
        <v>2.429119</v>
      </c>
      <c r="BA86">
        <v>1.6456759999999999</v>
      </c>
      <c r="BB86">
        <v>1.4417500000000001</v>
      </c>
      <c r="BC86">
        <v>90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3417.8411190000006</v>
      </c>
    </row>
    <row r="87" spans="1:117">
      <c r="A87" t="s">
        <v>129</v>
      </c>
      <c r="B87">
        <v>0</v>
      </c>
      <c r="C87">
        <v>0</v>
      </c>
      <c r="D87">
        <v>2.3805E-2</v>
      </c>
      <c r="E87">
        <v>0</v>
      </c>
      <c r="F87">
        <v>0</v>
      </c>
      <c r="G87">
        <v>2.7328619999999999</v>
      </c>
      <c r="H87">
        <v>0</v>
      </c>
      <c r="I87">
        <v>0</v>
      </c>
      <c r="J87">
        <v>13.064488000000001</v>
      </c>
      <c r="K87">
        <v>688.24901399999999</v>
      </c>
      <c r="L87">
        <v>657.88990000000001</v>
      </c>
      <c r="M87">
        <v>93.287599999999998</v>
      </c>
      <c r="N87">
        <v>119.59</v>
      </c>
      <c r="O87">
        <v>125.29529100000001</v>
      </c>
      <c r="P87">
        <v>142</v>
      </c>
      <c r="Q87">
        <v>20.437899999999999</v>
      </c>
      <c r="R87">
        <v>43.05</v>
      </c>
      <c r="S87">
        <v>26.711300000000001</v>
      </c>
      <c r="T87">
        <v>0.81</v>
      </c>
      <c r="U87">
        <v>418.77</v>
      </c>
      <c r="V87">
        <v>18.14</v>
      </c>
      <c r="W87">
        <v>42.303400000000003</v>
      </c>
      <c r="X87">
        <v>147.5155</v>
      </c>
      <c r="Y87">
        <v>0</v>
      </c>
      <c r="Z87">
        <v>6.6</v>
      </c>
      <c r="AA87">
        <v>42.14808</v>
      </c>
      <c r="AB87">
        <v>41.864567000000001</v>
      </c>
      <c r="AC87">
        <v>30.573592999999999</v>
      </c>
      <c r="AD87">
        <v>38.375382000000002</v>
      </c>
      <c r="AE87">
        <v>51.987209</v>
      </c>
      <c r="AF87">
        <v>16.680962999999998</v>
      </c>
      <c r="AG87">
        <v>40.080227000000001</v>
      </c>
      <c r="AH87">
        <v>146.83974599999999</v>
      </c>
      <c r="AI87">
        <v>3.7497479999999999</v>
      </c>
      <c r="AJ87">
        <v>0</v>
      </c>
      <c r="AK87">
        <v>55.190640999999999</v>
      </c>
      <c r="AL87">
        <v>83.082999999999998</v>
      </c>
      <c r="AM87">
        <v>16.588864999999998</v>
      </c>
      <c r="AN87">
        <v>0</v>
      </c>
      <c r="AO87">
        <v>21.814800000000002</v>
      </c>
      <c r="AP87">
        <v>8.9670000000000005</v>
      </c>
      <c r="AQ87">
        <v>25.869661000000001</v>
      </c>
      <c r="AR87">
        <v>47.472000000000001</v>
      </c>
      <c r="AS87">
        <v>33.873497</v>
      </c>
      <c r="AT87">
        <v>18.576709000000001</v>
      </c>
      <c r="AU87">
        <v>0</v>
      </c>
      <c r="AV87">
        <v>0</v>
      </c>
      <c r="AW87">
        <v>0</v>
      </c>
      <c r="AX87">
        <v>0</v>
      </c>
      <c r="AY87">
        <v>2.1844579999999998</v>
      </c>
      <c r="AZ87">
        <v>2.429119</v>
      </c>
      <c r="BA87">
        <v>1.6456759999999999</v>
      </c>
      <c r="BB87">
        <v>1.4417500000000001</v>
      </c>
      <c r="BC87">
        <v>90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3387.9077510000002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688.24901399999999</v>
      </c>
      <c r="L88">
        <v>657.88990000000001</v>
      </c>
      <c r="M88">
        <v>93.287599999999998</v>
      </c>
      <c r="N88">
        <v>119.59</v>
      </c>
      <c r="O88">
        <v>125.29529100000001</v>
      </c>
      <c r="P88">
        <v>142</v>
      </c>
      <c r="Q88">
        <v>20.437899999999999</v>
      </c>
      <c r="R88">
        <v>43.05</v>
      </c>
      <c r="S88">
        <v>26.711300000000001</v>
      </c>
      <c r="T88">
        <v>0.81</v>
      </c>
      <c r="U88">
        <v>418.77</v>
      </c>
      <c r="V88">
        <v>18.14</v>
      </c>
      <c r="W88">
        <v>42.303400000000003</v>
      </c>
      <c r="X88">
        <v>147.5155</v>
      </c>
      <c r="Y88">
        <v>0</v>
      </c>
      <c r="Z88">
        <v>6.6</v>
      </c>
      <c r="AA88">
        <v>42.14808</v>
      </c>
      <c r="AB88">
        <v>41.864567000000001</v>
      </c>
      <c r="AC88">
        <v>30.573592999999999</v>
      </c>
      <c r="AD88">
        <v>38.375382000000002</v>
      </c>
      <c r="AE88">
        <v>51.987209</v>
      </c>
      <c r="AF88">
        <v>16.680962999999998</v>
      </c>
      <c r="AG88">
        <v>40.080227000000001</v>
      </c>
      <c r="AH88">
        <v>146.83974599999999</v>
      </c>
      <c r="AI88">
        <v>3.7497479999999999</v>
      </c>
      <c r="AJ88">
        <v>0</v>
      </c>
      <c r="AK88">
        <v>55.190640999999999</v>
      </c>
      <c r="AL88">
        <v>83.082999999999998</v>
      </c>
      <c r="AM88">
        <v>16.588864999999998</v>
      </c>
      <c r="AN88">
        <v>0</v>
      </c>
      <c r="AO88">
        <v>21.814800000000002</v>
      </c>
      <c r="AP88">
        <v>8.9670000000000005</v>
      </c>
      <c r="AQ88">
        <v>25.869661000000001</v>
      </c>
      <c r="AR88">
        <v>51.887999999999998</v>
      </c>
      <c r="AS88">
        <v>33.873497</v>
      </c>
      <c r="AT88">
        <v>19.999959</v>
      </c>
      <c r="AU88">
        <v>0</v>
      </c>
      <c r="AV88">
        <v>0</v>
      </c>
      <c r="AW88">
        <v>0</v>
      </c>
      <c r="AX88">
        <v>0</v>
      </c>
      <c r="AY88">
        <v>2.1844579999999998</v>
      </c>
      <c r="AZ88">
        <v>2.429119</v>
      </c>
      <c r="BA88">
        <v>1.6456759999999999</v>
      </c>
      <c r="BB88">
        <v>1.4417500000000001</v>
      </c>
      <c r="BC88">
        <v>90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3377.9258460000005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688.24901399999999</v>
      </c>
      <c r="L89">
        <v>657.88990000000001</v>
      </c>
      <c r="M89">
        <v>93.287599999999998</v>
      </c>
      <c r="N89">
        <v>119.59</v>
      </c>
      <c r="O89">
        <v>125.29529100000001</v>
      </c>
      <c r="P89">
        <v>142</v>
      </c>
      <c r="Q89">
        <v>20.437899999999999</v>
      </c>
      <c r="R89">
        <v>43.05</v>
      </c>
      <c r="S89">
        <v>26.711300000000001</v>
      </c>
      <c r="T89">
        <v>0.81</v>
      </c>
      <c r="U89">
        <v>414</v>
      </c>
      <c r="V89">
        <v>18.14</v>
      </c>
      <c r="W89">
        <v>42.303400000000003</v>
      </c>
      <c r="X89">
        <v>147.5155</v>
      </c>
      <c r="Y89">
        <v>0</v>
      </c>
      <c r="Z89">
        <v>6.6</v>
      </c>
      <c r="AA89">
        <v>42.14808</v>
      </c>
      <c r="AB89">
        <v>41.864567000000001</v>
      </c>
      <c r="AC89">
        <v>30.573592999999999</v>
      </c>
      <c r="AD89">
        <v>38.375382000000002</v>
      </c>
      <c r="AE89">
        <v>51.987209</v>
      </c>
      <c r="AF89">
        <v>16.680962999999998</v>
      </c>
      <c r="AG89">
        <v>40.080227000000001</v>
      </c>
      <c r="AH89">
        <v>146.83974599999999</v>
      </c>
      <c r="AI89">
        <v>3.7497479999999999</v>
      </c>
      <c r="AJ89">
        <v>0</v>
      </c>
      <c r="AK89">
        <v>55.190640999999999</v>
      </c>
      <c r="AL89">
        <v>83.082999999999998</v>
      </c>
      <c r="AM89">
        <v>16.588864999999998</v>
      </c>
      <c r="AN89">
        <v>0</v>
      </c>
      <c r="AO89">
        <v>21.814800000000002</v>
      </c>
      <c r="AP89">
        <v>7.0454999999999997</v>
      </c>
      <c r="AQ89">
        <v>25.869661000000001</v>
      </c>
      <c r="AR89">
        <v>51.887999999999998</v>
      </c>
      <c r="AS89">
        <v>33.873497</v>
      </c>
      <c r="AT89">
        <v>19.999959</v>
      </c>
      <c r="AU89">
        <v>0</v>
      </c>
      <c r="AV89">
        <v>0</v>
      </c>
      <c r="AW89">
        <v>0</v>
      </c>
      <c r="AX89">
        <v>0</v>
      </c>
      <c r="AY89">
        <v>2.1844579999999998</v>
      </c>
      <c r="AZ89">
        <v>2.429119</v>
      </c>
      <c r="BA89">
        <v>1.6456759999999999</v>
      </c>
      <c r="BB89">
        <v>1.4417500000000001</v>
      </c>
      <c r="BC89">
        <v>90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3371.2343460000006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688.24901399999999</v>
      </c>
      <c r="L90">
        <v>657.88990000000001</v>
      </c>
      <c r="M90">
        <v>93.287599999999998</v>
      </c>
      <c r="N90">
        <v>119.59</v>
      </c>
      <c r="O90">
        <v>125.29529100000001</v>
      </c>
      <c r="P90">
        <v>142</v>
      </c>
      <c r="Q90">
        <v>20.437899999999999</v>
      </c>
      <c r="R90">
        <v>43.05</v>
      </c>
      <c r="S90">
        <v>26.711300000000001</v>
      </c>
      <c r="T90">
        <v>0.81</v>
      </c>
      <c r="U90">
        <v>414</v>
      </c>
      <c r="V90">
        <v>18.14</v>
      </c>
      <c r="W90">
        <v>42.303400000000003</v>
      </c>
      <c r="X90">
        <v>147.5155</v>
      </c>
      <c r="Y90">
        <v>0</v>
      </c>
      <c r="Z90">
        <v>19.6614</v>
      </c>
      <c r="AA90">
        <v>42.14808</v>
      </c>
      <c r="AB90">
        <v>41.864567000000001</v>
      </c>
      <c r="AC90">
        <v>30.573592999999999</v>
      </c>
      <c r="AD90">
        <v>38.375382000000002</v>
      </c>
      <c r="AE90">
        <v>51.987209</v>
      </c>
      <c r="AF90">
        <v>17.504714</v>
      </c>
      <c r="AG90">
        <v>40.080227000000001</v>
      </c>
      <c r="AH90">
        <v>146.83974599999999</v>
      </c>
      <c r="AI90">
        <v>3.7497479999999999</v>
      </c>
      <c r="AJ90">
        <v>0</v>
      </c>
      <c r="AK90">
        <v>55.190640999999999</v>
      </c>
      <c r="AL90">
        <v>83.082999999999998</v>
      </c>
      <c r="AM90">
        <v>16.588864999999998</v>
      </c>
      <c r="AN90">
        <v>0</v>
      </c>
      <c r="AO90">
        <v>21.814800000000002</v>
      </c>
      <c r="AP90">
        <v>7.0454999999999997</v>
      </c>
      <c r="AQ90">
        <v>25.869661000000001</v>
      </c>
      <c r="AR90">
        <v>47.472000000000001</v>
      </c>
      <c r="AS90">
        <v>33.873497</v>
      </c>
      <c r="AT90">
        <v>19.999959</v>
      </c>
      <c r="AU90">
        <v>0</v>
      </c>
      <c r="AV90">
        <v>0</v>
      </c>
      <c r="AW90">
        <v>0</v>
      </c>
      <c r="AX90">
        <v>0</v>
      </c>
      <c r="AY90">
        <v>2.2374149999999999</v>
      </c>
      <c r="AZ90">
        <v>2.429119</v>
      </c>
      <c r="BA90">
        <v>1.6456759999999999</v>
      </c>
      <c r="BB90">
        <v>1.4417500000000001</v>
      </c>
      <c r="BC90">
        <v>90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3380.7564540000012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688.24901399999999</v>
      </c>
      <c r="L91">
        <v>657.88990000000001</v>
      </c>
      <c r="M91">
        <v>93.287599999999998</v>
      </c>
      <c r="N91">
        <v>119.59</v>
      </c>
      <c r="O91">
        <v>125.29529100000001</v>
      </c>
      <c r="P91">
        <v>142</v>
      </c>
      <c r="Q91">
        <v>20.437899999999999</v>
      </c>
      <c r="R91">
        <v>43.05</v>
      </c>
      <c r="S91">
        <v>26.711300000000001</v>
      </c>
      <c r="T91">
        <v>0.81</v>
      </c>
      <c r="U91">
        <v>348.97500000000002</v>
      </c>
      <c r="V91">
        <v>18.14</v>
      </c>
      <c r="W91">
        <v>42.303400000000003</v>
      </c>
      <c r="X91">
        <v>147.5155</v>
      </c>
      <c r="Y91">
        <v>0</v>
      </c>
      <c r="Z91">
        <v>19.6614</v>
      </c>
      <c r="AA91">
        <v>42.14808</v>
      </c>
      <c r="AB91">
        <v>41.864567000000001</v>
      </c>
      <c r="AC91">
        <v>30.573592999999999</v>
      </c>
      <c r="AD91">
        <v>38.375382000000002</v>
      </c>
      <c r="AE91">
        <v>51.987209</v>
      </c>
      <c r="AF91">
        <v>17.504714</v>
      </c>
      <c r="AG91">
        <v>40.080227000000001</v>
      </c>
      <c r="AH91">
        <v>146.83974599999999</v>
      </c>
      <c r="AI91">
        <v>3.7497479999999999</v>
      </c>
      <c r="AJ91">
        <v>0</v>
      </c>
      <c r="AK91">
        <v>55.190640999999999</v>
      </c>
      <c r="AL91">
        <v>83.082999999999998</v>
      </c>
      <c r="AM91">
        <v>16.588864999999998</v>
      </c>
      <c r="AN91">
        <v>0</v>
      </c>
      <c r="AO91">
        <v>21.814800000000002</v>
      </c>
      <c r="AP91">
        <v>7.0454999999999997</v>
      </c>
      <c r="AQ91">
        <v>25.869661000000001</v>
      </c>
      <c r="AR91">
        <v>47.472000000000001</v>
      </c>
      <c r="AS91">
        <v>33.873497</v>
      </c>
      <c r="AT91">
        <v>19.538447000000001</v>
      </c>
      <c r="AU91">
        <v>0</v>
      </c>
      <c r="AV91">
        <v>0</v>
      </c>
      <c r="AW91">
        <v>0</v>
      </c>
      <c r="AX91">
        <v>0</v>
      </c>
      <c r="AY91">
        <v>2.2374149999999999</v>
      </c>
      <c r="AZ91">
        <v>2.429119</v>
      </c>
      <c r="BA91">
        <v>1.6456759999999999</v>
      </c>
      <c r="BB91">
        <v>1.4417500000000001</v>
      </c>
      <c r="BC91">
        <v>90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3315.2699420000008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688.24901399999999</v>
      </c>
      <c r="L92">
        <v>657.88990000000001</v>
      </c>
      <c r="M92">
        <v>93.287599999999998</v>
      </c>
      <c r="N92">
        <v>119.59</v>
      </c>
      <c r="O92">
        <v>125.29529100000001</v>
      </c>
      <c r="P92">
        <v>142</v>
      </c>
      <c r="Q92">
        <v>20.437899999999999</v>
      </c>
      <c r="R92">
        <v>43.05</v>
      </c>
      <c r="S92">
        <v>26.711300000000001</v>
      </c>
      <c r="T92">
        <v>0.81</v>
      </c>
      <c r="U92">
        <v>348.97500000000002</v>
      </c>
      <c r="V92">
        <v>18.14</v>
      </c>
      <c r="W92">
        <v>42.303400000000003</v>
      </c>
      <c r="X92">
        <v>147.5155</v>
      </c>
      <c r="Y92">
        <v>0</v>
      </c>
      <c r="Z92">
        <v>19.6614</v>
      </c>
      <c r="AA92">
        <v>42.14808</v>
      </c>
      <c r="AB92">
        <v>41.864567000000001</v>
      </c>
      <c r="AC92">
        <v>30.573592999999999</v>
      </c>
      <c r="AD92">
        <v>38.375382000000002</v>
      </c>
      <c r="AE92">
        <v>51.987209</v>
      </c>
      <c r="AF92">
        <v>17.504714</v>
      </c>
      <c r="AG92">
        <v>40.080227000000001</v>
      </c>
      <c r="AH92">
        <v>146.83974599999999</v>
      </c>
      <c r="AI92">
        <v>3.7497479999999999</v>
      </c>
      <c r="AJ92">
        <v>0</v>
      </c>
      <c r="AK92">
        <v>55.190640999999999</v>
      </c>
      <c r="AL92">
        <v>83.082999999999998</v>
      </c>
      <c r="AM92">
        <v>16.588864999999998</v>
      </c>
      <c r="AN92">
        <v>0</v>
      </c>
      <c r="AO92">
        <v>21.814800000000002</v>
      </c>
      <c r="AP92">
        <v>7.0454999999999997</v>
      </c>
      <c r="AQ92">
        <v>25.869661000000001</v>
      </c>
      <c r="AR92">
        <v>47.472000000000001</v>
      </c>
      <c r="AS92">
        <v>33.873497</v>
      </c>
      <c r="AT92">
        <v>19.999959</v>
      </c>
      <c r="AU92">
        <v>0</v>
      </c>
      <c r="AV92">
        <v>0</v>
      </c>
      <c r="AW92">
        <v>0</v>
      </c>
      <c r="AX92">
        <v>0</v>
      </c>
      <c r="AY92">
        <v>2.2374149999999999</v>
      </c>
      <c r="AZ92">
        <v>2.429119</v>
      </c>
      <c r="BA92">
        <v>1.6456759999999999</v>
      </c>
      <c r="BB92">
        <v>1.4417500000000001</v>
      </c>
      <c r="BC92">
        <v>90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3315.7314540000011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21</v>
      </c>
      <c r="K93">
        <v>688.24901399999999</v>
      </c>
      <c r="L93">
        <v>657.88990000000001</v>
      </c>
      <c r="M93">
        <v>93.287599999999998</v>
      </c>
      <c r="N93">
        <v>119.59</v>
      </c>
      <c r="O93">
        <v>125.29529100000001</v>
      </c>
      <c r="P93">
        <v>142</v>
      </c>
      <c r="Q93">
        <v>20.437899999999999</v>
      </c>
      <c r="R93">
        <v>43.05</v>
      </c>
      <c r="S93">
        <v>26.711300000000001</v>
      </c>
      <c r="T93">
        <v>0.81</v>
      </c>
      <c r="U93">
        <v>348.97500000000002</v>
      </c>
      <c r="V93">
        <v>18.14</v>
      </c>
      <c r="W93">
        <v>42.303400000000003</v>
      </c>
      <c r="X93">
        <v>147.5155</v>
      </c>
      <c r="Y93">
        <v>0</v>
      </c>
      <c r="Z93">
        <v>19.6614</v>
      </c>
      <c r="AA93">
        <v>42.14808</v>
      </c>
      <c r="AB93">
        <v>41.864567000000001</v>
      </c>
      <c r="AC93">
        <v>30.573592999999999</v>
      </c>
      <c r="AD93">
        <v>38.375382000000002</v>
      </c>
      <c r="AE93">
        <v>51.987209</v>
      </c>
      <c r="AF93">
        <v>17.504714</v>
      </c>
      <c r="AG93">
        <v>40.080227000000001</v>
      </c>
      <c r="AH93">
        <v>146.83974599999999</v>
      </c>
      <c r="AI93">
        <v>3.7497479999999999</v>
      </c>
      <c r="AJ93">
        <v>0</v>
      </c>
      <c r="AK93">
        <v>55.190640999999999</v>
      </c>
      <c r="AL93">
        <v>81.921000000000006</v>
      </c>
      <c r="AM93">
        <v>16.588864999999998</v>
      </c>
      <c r="AN93">
        <v>0</v>
      </c>
      <c r="AO93">
        <v>23.52</v>
      </c>
      <c r="AP93">
        <v>7.0454999999999997</v>
      </c>
      <c r="AQ93">
        <v>25.869661000000001</v>
      </c>
      <c r="AR93">
        <v>47.472000000000001</v>
      </c>
      <c r="AS93">
        <v>33.873497</v>
      </c>
      <c r="AT93">
        <v>18.634993000000001</v>
      </c>
      <c r="AU93">
        <v>0</v>
      </c>
      <c r="AV93">
        <v>0</v>
      </c>
      <c r="AW93">
        <v>0</v>
      </c>
      <c r="AX93">
        <v>0</v>
      </c>
      <c r="AY93">
        <v>2.2374149999999999</v>
      </c>
      <c r="AZ93">
        <v>2.429119</v>
      </c>
      <c r="BA93">
        <v>1.6456759999999999</v>
      </c>
      <c r="BB93">
        <v>1.4417500000000001</v>
      </c>
      <c r="BC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3335.9096880000006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30</v>
      </c>
      <c r="K94">
        <v>688.24901399999999</v>
      </c>
      <c r="L94">
        <v>657.88990000000001</v>
      </c>
      <c r="M94">
        <v>93.287599999999998</v>
      </c>
      <c r="N94">
        <v>119.59</v>
      </c>
      <c r="O94">
        <v>125.29529100000001</v>
      </c>
      <c r="P94">
        <v>142</v>
      </c>
      <c r="Q94">
        <v>20.437899999999999</v>
      </c>
      <c r="R94">
        <v>43.05</v>
      </c>
      <c r="S94">
        <v>26.711300000000001</v>
      </c>
      <c r="T94">
        <v>0.81</v>
      </c>
      <c r="U94">
        <v>348.97500000000002</v>
      </c>
      <c r="V94">
        <v>18.14</v>
      </c>
      <c r="W94">
        <v>42.303400000000003</v>
      </c>
      <c r="X94">
        <v>147.5155</v>
      </c>
      <c r="Y94">
        <v>0</v>
      </c>
      <c r="Z94">
        <v>19.6614</v>
      </c>
      <c r="AA94">
        <v>42.14808</v>
      </c>
      <c r="AB94">
        <v>41.864567000000001</v>
      </c>
      <c r="AC94">
        <v>30.573592999999999</v>
      </c>
      <c r="AD94">
        <v>38.375382000000002</v>
      </c>
      <c r="AE94">
        <v>51.987209</v>
      </c>
      <c r="AF94">
        <v>17.504714</v>
      </c>
      <c r="AG94">
        <v>40.080227000000001</v>
      </c>
      <c r="AH94">
        <v>146.83974599999999</v>
      </c>
      <c r="AI94">
        <v>3.7497479999999999</v>
      </c>
      <c r="AJ94">
        <v>0</v>
      </c>
      <c r="AK94">
        <v>55.190640999999999</v>
      </c>
      <c r="AL94">
        <v>81.921000000000006</v>
      </c>
      <c r="AM94">
        <v>16.588864999999998</v>
      </c>
      <c r="AN94">
        <v>0</v>
      </c>
      <c r="AO94">
        <v>23.52</v>
      </c>
      <c r="AP94">
        <v>7.0454999999999997</v>
      </c>
      <c r="AQ94">
        <v>25.869661000000001</v>
      </c>
      <c r="AR94">
        <v>47.472000000000001</v>
      </c>
      <c r="AS94">
        <v>33.873497</v>
      </c>
      <c r="AT94">
        <v>17.962136000000001</v>
      </c>
      <c r="AU94">
        <v>0</v>
      </c>
      <c r="AV94">
        <v>0</v>
      </c>
      <c r="AW94">
        <v>0</v>
      </c>
      <c r="AX94">
        <v>0</v>
      </c>
      <c r="AY94">
        <v>2.2374149999999999</v>
      </c>
      <c r="AZ94">
        <v>2.429119</v>
      </c>
      <c r="BA94">
        <v>1.6456759999999999</v>
      </c>
      <c r="BB94">
        <v>1.4417500000000001</v>
      </c>
      <c r="BC94">
        <v>90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3344.2368310000006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33</v>
      </c>
      <c r="H95">
        <v>0</v>
      </c>
      <c r="I95">
        <v>0</v>
      </c>
      <c r="J95">
        <v>60</v>
      </c>
      <c r="K95">
        <v>688.24901399999999</v>
      </c>
      <c r="L95">
        <v>657.88990000000001</v>
      </c>
      <c r="M95">
        <v>93.287599999999998</v>
      </c>
      <c r="N95">
        <v>119.59</v>
      </c>
      <c r="O95">
        <v>125.29529100000001</v>
      </c>
      <c r="P95">
        <v>142</v>
      </c>
      <c r="Q95">
        <v>20.437899999999999</v>
      </c>
      <c r="R95">
        <v>43.05</v>
      </c>
      <c r="S95">
        <v>26.711300000000001</v>
      </c>
      <c r="T95">
        <v>0.81</v>
      </c>
      <c r="U95">
        <v>348.97500000000002</v>
      </c>
      <c r="V95">
        <v>18.14</v>
      </c>
      <c r="W95">
        <v>42.303400000000003</v>
      </c>
      <c r="X95">
        <v>147.5155</v>
      </c>
      <c r="Y95">
        <v>0</v>
      </c>
      <c r="Z95">
        <v>13.2</v>
      </c>
      <c r="AA95">
        <v>42.14808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17.092839000000001</v>
      </c>
      <c r="AG95">
        <v>40.080227000000001</v>
      </c>
      <c r="AH95">
        <v>146.83974599999999</v>
      </c>
      <c r="AI95">
        <v>0</v>
      </c>
      <c r="AJ95">
        <v>0</v>
      </c>
      <c r="AK95">
        <v>55.190640999999999</v>
      </c>
      <c r="AL95">
        <v>81.921000000000006</v>
      </c>
      <c r="AM95">
        <v>16.588864999999998</v>
      </c>
      <c r="AN95">
        <v>0</v>
      </c>
      <c r="AO95">
        <v>23.52</v>
      </c>
      <c r="AP95">
        <v>7.0454999999999997</v>
      </c>
      <c r="AQ95">
        <v>25.869661000000001</v>
      </c>
      <c r="AR95">
        <v>51.887999999999998</v>
      </c>
      <c r="AS95">
        <v>33.873497</v>
      </c>
      <c r="AT95">
        <v>19.493914</v>
      </c>
      <c r="AU95">
        <v>0</v>
      </c>
      <c r="AV95">
        <v>0</v>
      </c>
      <c r="AW95">
        <v>0</v>
      </c>
      <c r="AX95">
        <v>0</v>
      </c>
      <c r="AY95">
        <v>2.1844579999999998</v>
      </c>
      <c r="AZ95">
        <v>2.429119</v>
      </c>
      <c r="BA95">
        <v>1.6456759999999999</v>
      </c>
      <c r="BB95">
        <v>1.4417500000000001</v>
      </c>
      <c r="BC95">
        <v>77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3389.5086289999999</v>
      </c>
    </row>
    <row r="96" spans="1:117">
      <c r="A96" t="s">
        <v>138</v>
      </c>
      <c r="B96">
        <v>0</v>
      </c>
      <c r="C96">
        <v>0</v>
      </c>
      <c r="D96">
        <v>10.23</v>
      </c>
      <c r="E96">
        <v>0</v>
      </c>
      <c r="F96">
        <v>0</v>
      </c>
      <c r="G96">
        <v>49.563200000000002</v>
      </c>
      <c r="H96">
        <v>0</v>
      </c>
      <c r="I96">
        <v>0</v>
      </c>
      <c r="J96">
        <v>63.317599999999999</v>
      </c>
      <c r="K96">
        <v>688.24901399999999</v>
      </c>
      <c r="L96">
        <v>657.88990000000001</v>
      </c>
      <c r="M96">
        <v>93.287599999999998</v>
      </c>
      <c r="N96">
        <v>119.59</v>
      </c>
      <c r="O96">
        <v>125.29529100000001</v>
      </c>
      <c r="P96">
        <v>142</v>
      </c>
      <c r="Q96">
        <v>20.437899999999999</v>
      </c>
      <c r="R96">
        <v>43.05</v>
      </c>
      <c r="S96">
        <v>26.711300000000001</v>
      </c>
      <c r="T96">
        <v>0.81</v>
      </c>
      <c r="U96">
        <v>348.97500000000002</v>
      </c>
      <c r="V96">
        <v>18.14</v>
      </c>
      <c r="W96">
        <v>42.303400000000003</v>
      </c>
      <c r="X96">
        <v>147.5155</v>
      </c>
      <c r="Y96">
        <v>0</v>
      </c>
      <c r="Z96">
        <v>13.2</v>
      </c>
      <c r="AA96">
        <v>42.14808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16.886901999999999</v>
      </c>
      <c r="AG96">
        <v>40.080227000000001</v>
      </c>
      <c r="AH96">
        <v>146.83974599999999</v>
      </c>
      <c r="AI96">
        <v>0</v>
      </c>
      <c r="AJ96">
        <v>0</v>
      </c>
      <c r="AK96">
        <v>55.190640999999999</v>
      </c>
      <c r="AL96">
        <v>81.921000000000006</v>
      </c>
      <c r="AM96">
        <v>16.588864999999998</v>
      </c>
      <c r="AN96">
        <v>0</v>
      </c>
      <c r="AO96">
        <v>23.52</v>
      </c>
      <c r="AP96">
        <v>7.0454999999999997</v>
      </c>
      <c r="AQ96">
        <v>25.869661000000001</v>
      </c>
      <c r="AR96">
        <v>51.887999999999998</v>
      </c>
      <c r="AS96">
        <v>33.873497</v>
      </c>
      <c r="AT96">
        <v>18.011112000000001</v>
      </c>
      <c r="AU96">
        <v>0</v>
      </c>
      <c r="AV96">
        <v>0</v>
      </c>
      <c r="AW96">
        <v>0</v>
      </c>
      <c r="AX96">
        <v>0</v>
      </c>
      <c r="AY96">
        <v>2.1844579999999998</v>
      </c>
      <c r="AZ96">
        <v>2.429119</v>
      </c>
      <c r="BA96">
        <v>1.6456759999999999</v>
      </c>
      <c r="BB96">
        <v>1.4417500000000001</v>
      </c>
      <c r="BC96">
        <v>77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3417.9306900000001</v>
      </c>
    </row>
    <row r="97" spans="1:117">
      <c r="A97" t="s">
        <v>139</v>
      </c>
      <c r="B97">
        <v>0</v>
      </c>
      <c r="C97">
        <v>0</v>
      </c>
      <c r="D97">
        <v>10.23</v>
      </c>
      <c r="E97">
        <v>0</v>
      </c>
      <c r="F97">
        <v>0</v>
      </c>
      <c r="G97">
        <v>49.563200000000002</v>
      </c>
      <c r="H97">
        <v>0</v>
      </c>
      <c r="I97">
        <v>0</v>
      </c>
      <c r="J97">
        <v>63.317599999999999</v>
      </c>
      <c r="K97">
        <v>688.24901399999999</v>
      </c>
      <c r="L97">
        <v>657.88990000000001</v>
      </c>
      <c r="M97">
        <v>93.287599999999998</v>
      </c>
      <c r="N97">
        <v>119.59</v>
      </c>
      <c r="O97">
        <v>125.29529100000001</v>
      </c>
      <c r="P97">
        <v>142</v>
      </c>
      <c r="Q97">
        <v>20.437899999999999</v>
      </c>
      <c r="R97">
        <v>43.05</v>
      </c>
      <c r="S97">
        <v>26.711300000000001</v>
      </c>
      <c r="T97">
        <v>0.81</v>
      </c>
      <c r="U97">
        <v>348.97500000000002</v>
      </c>
      <c r="V97">
        <v>18.14</v>
      </c>
      <c r="W97">
        <v>42.303400000000003</v>
      </c>
      <c r="X97">
        <v>147.5155</v>
      </c>
      <c r="Y97">
        <v>0</v>
      </c>
      <c r="Z97">
        <v>13.2</v>
      </c>
      <c r="AA97">
        <v>42.14808</v>
      </c>
      <c r="AB97">
        <v>41.864567000000001</v>
      </c>
      <c r="AC97">
        <v>30.573592999999999</v>
      </c>
      <c r="AD97">
        <v>38.375382000000002</v>
      </c>
      <c r="AE97">
        <v>51.987209</v>
      </c>
      <c r="AF97">
        <v>16.886901999999999</v>
      </c>
      <c r="AG97">
        <v>40.080227000000001</v>
      </c>
      <c r="AH97">
        <v>146.83974599999999</v>
      </c>
      <c r="AI97">
        <v>0</v>
      </c>
      <c r="AJ97">
        <v>0</v>
      </c>
      <c r="AK97">
        <v>55.190640999999999</v>
      </c>
      <c r="AL97">
        <v>81.921000000000006</v>
      </c>
      <c r="AM97">
        <v>16.588864999999998</v>
      </c>
      <c r="AN97">
        <v>0</v>
      </c>
      <c r="AO97">
        <v>23.52</v>
      </c>
      <c r="AP97">
        <v>8.9670000000000005</v>
      </c>
      <c r="AQ97">
        <v>25.869661000000001</v>
      </c>
      <c r="AR97">
        <v>47.472000000000001</v>
      </c>
      <c r="AS97">
        <v>33.873497</v>
      </c>
      <c r="AT97">
        <v>11.572905</v>
      </c>
      <c r="AU97">
        <v>0</v>
      </c>
      <c r="AV97">
        <v>0</v>
      </c>
      <c r="AW97">
        <v>0</v>
      </c>
      <c r="AX97">
        <v>0</v>
      </c>
      <c r="AY97">
        <v>2.1844579999999998</v>
      </c>
      <c r="AZ97">
        <v>2.429119</v>
      </c>
      <c r="BA97">
        <v>1.6456759999999999</v>
      </c>
      <c r="BB97">
        <v>1.4417500000000001</v>
      </c>
      <c r="BC97">
        <v>77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3408.9979830000002</v>
      </c>
    </row>
    <row r="98" spans="1:117">
      <c r="A98" t="s">
        <v>140</v>
      </c>
      <c r="B98">
        <v>0</v>
      </c>
      <c r="C98">
        <v>0</v>
      </c>
      <c r="D98">
        <v>10.23</v>
      </c>
      <c r="E98">
        <v>0</v>
      </c>
      <c r="F98">
        <v>0</v>
      </c>
      <c r="G98">
        <v>48.993099999999998</v>
      </c>
      <c r="H98">
        <v>0</v>
      </c>
      <c r="I98">
        <v>0</v>
      </c>
      <c r="J98">
        <v>63.317599999999999</v>
      </c>
      <c r="K98">
        <v>688.24901399999999</v>
      </c>
      <c r="L98">
        <v>657.88990000000001</v>
      </c>
      <c r="M98">
        <v>93.287599999999998</v>
      </c>
      <c r="N98">
        <v>119.59</v>
      </c>
      <c r="O98">
        <v>125.29529100000001</v>
      </c>
      <c r="P98">
        <v>142</v>
      </c>
      <c r="Q98">
        <v>20.437899999999999</v>
      </c>
      <c r="R98">
        <v>43.05</v>
      </c>
      <c r="S98">
        <v>26.711300000000001</v>
      </c>
      <c r="T98">
        <v>0.81</v>
      </c>
      <c r="U98">
        <v>348.97500000000002</v>
      </c>
      <c r="V98">
        <v>18.14</v>
      </c>
      <c r="W98">
        <v>42.303400000000003</v>
      </c>
      <c r="X98">
        <v>147.5155</v>
      </c>
      <c r="Y98">
        <v>0</v>
      </c>
      <c r="Z98">
        <v>13.2</v>
      </c>
      <c r="AA98">
        <v>42.14808</v>
      </c>
      <c r="AB98">
        <v>41.864567000000001</v>
      </c>
      <c r="AC98">
        <v>30.573592999999999</v>
      </c>
      <c r="AD98">
        <v>38.375382000000002</v>
      </c>
      <c r="AE98">
        <v>51.987209</v>
      </c>
      <c r="AF98">
        <v>16.886901999999999</v>
      </c>
      <c r="AG98">
        <v>40.080227000000001</v>
      </c>
      <c r="AH98">
        <v>146.83974599999999</v>
      </c>
      <c r="AI98">
        <v>0</v>
      </c>
      <c r="AJ98">
        <v>0</v>
      </c>
      <c r="AK98">
        <v>55.190640999999999</v>
      </c>
      <c r="AL98">
        <v>81.921000000000006</v>
      </c>
      <c r="AM98">
        <v>16.588864999999998</v>
      </c>
      <c r="AN98">
        <v>0</v>
      </c>
      <c r="AO98">
        <v>23.52</v>
      </c>
      <c r="AP98">
        <v>8.9670000000000005</v>
      </c>
      <c r="AQ98">
        <v>25.869661000000001</v>
      </c>
      <c r="AR98">
        <v>47.472000000000001</v>
      </c>
      <c r="AS98">
        <v>33.873497</v>
      </c>
      <c r="AT98">
        <v>11.798425</v>
      </c>
      <c r="AU98">
        <v>0</v>
      </c>
      <c r="AV98">
        <v>0</v>
      </c>
      <c r="AW98">
        <v>0</v>
      </c>
      <c r="AX98">
        <v>0</v>
      </c>
      <c r="AY98">
        <v>2.1844579999999998</v>
      </c>
      <c r="AZ98">
        <v>2.429119</v>
      </c>
      <c r="BA98">
        <v>1.6456759999999999</v>
      </c>
      <c r="BB98">
        <v>1.4417500000000001</v>
      </c>
      <c r="BC98">
        <v>77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3408.6534030000003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1.9136576250000006E-2</v>
      </c>
      <c r="E99">
        <f t="shared" si="2"/>
        <v>0</v>
      </c>
      <c r="F99">
        <f t="shared" si="2"/>
        <v>0</v>
      </c>
      <c r="G99">
        <f t="shared" si="2"/>
        <v>7.5026266249999987E-2</v>
      </c>
      <c r="H99">
        <f t="shared" si="2"/>
        <v>0</v>
      </c>
      <c r="I99">
        <f t="shared" si="2"/>
        <v>0</v>
      </c>
      <c r="J99">
        <f t="shared" si="2"/>
        <v>0.23913393849999992</v>
      </c>
      <c r="K99">
        <f t="shared" si="2"/>
        <v>13.128911752999995</v>
      </c>
      <c r="L99">
        <f t="shared" si="2"/>
        <v>13.404635390750009</v>
      </c>
      <c r="M99">
        <f t="shared" si="2"/>
        <v>1.7816179772499978</v>
      </c>
      <c r="N99">
        <f t="shared" si="2"/>
        <v>2.8701600000000025</v>
      </c>
      <c r="O99">
        <f t="shared" si="2"/>
        <v>3.0070869840000052</v>
      </c>
      <c r="P99">
        <f t="shared" si="2"/>
        <v>3.3996001500000004</v>
      </c>
      <c r="Q99">
        <f t="shared" si="2"/>
        <v>0.40772985574999931</v>
      </c>
      <c r="R99">
        <f t="shared" si="2"/>
        <v>0.89501870350000146</v>
      </c>
      <c r="S99">
        <f t="shared" si="2"/>
        <v>0.51695979774999967</v>
      </c>
      <c r="T99">
        <f t="shared" si="2"/>
        <v>1.6017804000000021E-2</v>
      </c>
      <c r="U99">
        <f t="shared" si="2"/>
        <v>9.9085049999999981</v>
      </c>
      <c r="V99">
        <f t="shared" si="2"/>
        <v>0.42534738500000069</v>
      </c>
      <c r="W99">
        <f t="shared" si="2"/>
        <v>0.94637153574999788</v>
      </c>
      <c r="X99">
        <f t="shared" si="2"/>
        <v>3.4646078999999972</v>
      </c>
      <c r="Y99">
        <f t="shared" si="2"/>
        <v>0</v>
      </c>
      <c r="Z99">
        <f t="shared" si="2"/>
        <v>0.27711750000000018</v>
      </c>
      <c r="AA99">
        <f t="shared" si="2"/>
        <v>1.0094398799999991</v>
      </c>
      <c r="AB99">
        <f t="shared" si="2"/>
        <v>1.0047496080000013</v>
      </c>
      <c r="AC99">
        <f t="shared" si="2"/>
        <v>0.73376623200000102</v>
      </c>
      <c r="AD99">
        <f t="shared" si="2"/>
        <v>0.7838529680000007</v>
      </c>
      <c r="AE99">
        <f t="shared" si="2"/>
        <v>1.2127974159999984</v>
      </c>
      <c r="AF99">
        <f t="shared" si="2"/>
        <v>0.25165602324999981</v>
      </c>
      <c r="AG99">
        <f t="shared" si="2"/>
        <v>0.96192544799999868</v>
      </c>
      <c r="AH99">
        <f t="shared" si="2"/>
        <v>2.9329307219999996</v>
      </c>
      <c r="AI99">
        <f t="shared" si="2"/>
        <v>0.25357135049999979</v>
      </c>
      <c r="AJ99">
        <f t="shared" si="2"/>
        <v>0</v>
      </c>
      <c r="AK99">
        <f t="shared" si="2"/>
        <v>1.3245753840000019</v>
      </c>
      <c r="AL99">
        <f t="shared" si="2"/>
        <v>1.9584638499999989</v>
      </c>
      <c r="AM99">
        <f t="shared" si="2"/>
        <v>0.28199951099999948</v>
      </c>
      <c r="AN99">
        <f t="shared" si="2"/>
        <v>1.0341300999999992E-2</v>
      </c>
      <c r="AO99">
        <f t="shared" si="2"/>
        <v>0.52611300000000105</v>
      </c>
      <c r="AP99">
        <f t="shared" si="2"/>
        <v>0.21424724999999989</v>
      </c>
      <c r="AQ99">
        <f t="shared" si="2"/>
        <v>0.37079847449999959</v>
      </c>
      <c r="AR99">
        <f t="shared" si="2"/>
        <v>1.1178000000000001</v>
      </c>
      <c r="AS99">
        <f t="shared" si="2"/>
        <v>0.81508101900000085</v>
      </c>
      <c r="AT99">
        <f t="shared" si="2"/>
        <v>0.43587893349999979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5.258586300000008E-2</v>
      </c>
      <c r="AZ99">
        <f t="shared" si="3"/>
        <v>5.0606650750000114E-2</v>
      </c>
      <c r="BA99">
        <f t="shared" si="3"/>
        <v>3.3084941999999978E-2</v>
      </c>
      <c r="BB99">
        <f t="shared" si="3"/>
        <v>3.4602000000000008E-2</v>
      </c>
      <c r="BC99">
        <f t="shared" si="3"/>
        <v>1.865585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73.019437344249994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69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33.292620999999997</v>
      </c>
      <c r="K3">
        <v>666.01857099999995</v>
      </c>
      <c r="L3">
        <v>636.64005599999996</v>
      </c>
      <c r="M3">
        <v>44.175505000000001</v>
      </c>
      <c r="N3">
        <v>115.727243</v>
      </c>
      <c r="O3">
        <v>121.24825300000001</v>
      </c>
      <c r="P3">
        <v>137.4134</v>
      </c>
      <c r="Q3">
        <v>20.084613999999998</v>
      </c>
      <c r="R3">
        <v>41.659484999999997</v>
      </c>
      <c r="S3">
        <v>24.704395000000002</v>
      </c>
      <c r="T3">
        <v>0.78383700000000001</v>
      </c>
      <c r="U3">
        <v>405.24372899999997</v>
      </c>
      <c r="V3">
        <v>16.141235999999999</v>
      </c>
      <c r="W3">
        <v>40.527662999999997</v>
      </c>
      <c r="X3">
        <v>142.75074900000001</v>
      </c>
      <c r="Y3">
        <v>0</v>
      </c>
      <c r="Z3">
        <v>12.684225</v>
      </c>
      <c r="AA3">
        <v>40.786696999999997</v>
      </c>
      <c r="AB3">
        <v>40.512340999999999</v>
      </c>
      <c r="AC3">
        <v>29.586065999999999</v>
      </c>
      <c r="AD3">
        <v>37.135857000000001</v>
      </c>
      <c r="AE3">
        <v>50.308022000000001</v>
      </c>
      <c r="AF3">
        <v>16.142168000000002</v>
      </c>
      <c r="AG3">
        <v>38.785635999999997</v>
      </c>
      <c r="AH3">
        <v>142.096822</v>
      </c>
      <c r="AI3">
        <v>0</v>
      </c>
      <c r="AJ3">
        <v>0</v>
      </c>
      <c r="AK3">
        <v>53.407983000000002</v>
      </c>
      <c r="AL3">
        <v>82.198566999999997</v>
      </c>
      <c r="AM3">
        <v>16.053045000000001</v>
      </c>
      <c r="AN3">
        <v>1.0533980000000001</v>
      </c>
      <c r="AO3">
        <v>21.110181999999998</v>
      </c>
      <c r="AP3">
        <v>7.4377420000000001</v>
      </c>
      <c r="AQ3">
        <v>25.034071000000001</v>
      </c>
      <c r="AR3">
        <v>44.870314</v>
      </c>
      <c r="AS3">
        <v>33.462285999999999</v>
      </c>
      <c r="AT3">
        <v>15.974893</v>
      </c>
      <c r="AU3">
        <v>0</v>
      </c>
      <c r="AV3">
        <v>0</v>
      </c>
      <c r="AW3">
        <v>0</v>
      </c>
      <c r="AX3">
        <v>0</v>
      </c>
      <c r="AY3">
        <v>2.1139000000000001</v>
      </c>
      <c r="AZ3">
        <v>2.3506580000000001</v>
      </c>
      <c r="BA3">
        <v>1.5925210000000001</v>
      </c>
      <c r="BB3">
        <v>1.347745</v>
      </c>
      <c r="BC3">
        <v>117.09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3279.546495999999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20.830517</v>
      </c>
      <c r="K4">
        <v>666.01857099999995</v>
      </c>
      <c r="L4">
        <v>636.64005599999996</v>
      </c>
      <c r="M4">
        <v>44.175505000000001</v>
      </c>
      <c r="N4">
        <v>115.727243</v>
      </c>
      <c r="O4">
        <v>121.24825300000001</v>
      </c>
      <c r="P4">
        <v>137.4134</v>
      </c>
      <c r="Q4">
        <v>20.084613999999998</v>
      </c>
      <c r="R4">
        <v>41.659484999999997</v>
      </c>
      <c r="S4">
        <v>25.854801999999999</v>
      </c>
      <c r="T4">
        <v>0.78383700000000001</v>
      </c>
      <c r="U4">
        <v>405.24372899999997</v>
      </c>
      <c r="V4">
        <v>16.141235999999999</v>
      </c>
      <c r="W4">
        <v>40.527662999999997</v>
      </c>
      <c r="X4">
        <v>142.75074900000001</v>
      </c>
      <c r="Y4">
        <v>0</v>
      </c>
      <c r="Z4">
        <v>12.684225</v>
      </c>
      <c r="AA4">
        <v>40.786696999999997</v>
      </c>
      <c r="AB4">
        <v>40.512340999999999</v>
      </c>
      <c r="AC4">
        <v>29.586065999999999</v>
      </c>
      <c r="AD4">
        <v>37.135857000000001</v>
      </c>
      <c r="AE4">
        <v>50.308022000000001</v>
      </c>
      <c r="AF4">
        <v>16.142168000000002</v>
      </c>
      <c r="AG4">
        <v>38.785635999999997</v>
      </c>
      <c r="AH4">
        <v>142.096822</v>
      </c>
      <c r="AI4">
        <v>0</v>
      </c>
      <c r="AJ4">
        <v>0</v>
      </c>
      <c r="AK4">
        <v>53.407983000000002</v>
      </c>
      <c r="AL4">
        <v>82.198566999999997</v>
      </c>
      <c r="AM4">
        <v>16.053045000000001</v>
      </c>
      <c r="AN4">
        <v>1.0533980000000001</v>
      </c>
      <c r="AO4">
        <v>21.110181999999998</v>
      </c>
      <c r="AP4">
        <v>7.4377420000000001</v>
      </c>
      <c r="AQ4">
        <v>25.034071000000001</v>
      </c>
      <c r="AR4">
        <v>44.870314</v>
      </c>
      <c r="AS4">
        <v>33.462285999999999</v>
      </c>
      <c r="AT4">
        <v>14.224199</v>
      </c>
      <c r="AU4">
        <v>0</v>
      </c>
      <c r="AV4">
        <v>0</v>
      </c>
      <c r="AW4">
        <v>0</v>
      </c>
      <c r="AX4">
        <v>0</v>
      </c>
      <c r="AY4">
        <v>2.1139000000000001</v>
      </c>
      <c r="AZ4">
        <v>2.3506580000000001</v>
      </c>
      <c r="BA4">
        <v>1.5925210000000001</v>
      </c>
      <c r="BB4">
        <v>1.347745</v>
      </c>
      <c r="BC4">
        <v>117.09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3266.4841049999995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20.830517</v>
      </c>
      <c r="K5">
        <v>666.01857099999995</v>
      </c>
      <c r="L5">
        <v>636.64005599999996</v>
      </c>
      <c r="M5">
        <v>44.175505000000001</v>
      </c>
      <c r="N5">
        <v>115.727243</v>
      </c>
      <c r="O5">
        <v>121.24825300000001</v>
      </c>
      <c r="P5">
        <v>137.4134</v>
      </c>
      <c r="Q5">
        <v>20.084613999999998</v>
      </c>
      <c r="R5">
        <v>41.659484999999997</v>
      </c>
      <c r="S5">
        <v>25.854801999999999</v>
      </c>
      <c r="T5">
        <v>0.78383700000000001</v>
      </c>
      <c r="U5">
        <v>405.24372899999997</v>
      </c>
      <c r="V5">
        <v>16.141235999999999</v>
      </c>
      <c r="W5">
        <v>39.947043000000001</v>
      </c>
      <c r="X5">
        <v>142.75074900000001</v>
      </c>
      <c r="Y5">
        <v>0</v>
      </c>
      <c r="Z5">
        <v>12.684225</v>
      </c>
      <c r="AA5">
        <v>40.786696999999997</v>
      </c>
      <c r="AB5">
        <v>40.512340999999999</v>
      </c>
      <c r="AC5">
        <v>29.586065999999999</v>
      </c>
      <c r="AD5">
        <v>37.135857000000001</v>
      </c>
      <c r="AE5">
        <v>50.308022000000001</v>
      </c>
      <c r="AF5">
        <v>16.142168000000002</v>
      </c>
      <c r="AG5">
        <v>38.785635999999997</v>
      </c>
      <c r="AH5">
        <v>142.096822</v>
      </c>
      <c r="AI5">
        <v>0</v>
      </c>
      <c r="AJ5">
        <v>0</v>
      </c>
      <c r="AK5">
        <v>53.407983000000002</v>
      </c>
      <c r="AL5">
        <v>82.198566999999997</v>
      </c>
      <c r="AM5">
        <v>16.053045000000001</v>
      </c>
      <c r="AN5">
        <v>1.0533980000000001</v>
      </c>
      <c r="AO5">
        <v>21.110181999999998</v>
      </c>
      <c r="AP5">
        <v>7.4377420000000001</v>
      </c>
      <c r="AQ5">
        <v>25.034071000000001</v>
      </c>
      <c r="AR5">
        <v>44.870314</v>
      </c>
      <c r="AS5">
        <v>33.462285999999999</v>
      </c>
      <c r="AT5">
        <v>14.193695</v>
      </c>
      <c r="AU5">
        <v>0</v>
      </c>
      <c r="AV5">
        <v>0</v>
      </c>
      <c r="AW5">
        <v>0</v>
      </c>
      <c r="AX5">
        <v>0</v>
      </c>
      <c r="AY5">
        <v>2.1139000000000001</v>
      </c>
      <c r="AZ5">
        <v>2.3506580000000001</v>
      </c>
      <c r="BA5">
        <v>1.5925210000000001</v>
      </c>
      <c r="BB5">
        <v>1.347745</v>
      </c>
      <c r="BC5">
        <v>114.19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3262.9729809999994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20.830517</v>
      </c>
      <c r="K6">
        <v>666.01857099999995</v>
      </c>
      <c r="L6">
        <v>636.64005599999996</v>
      </c>
      <c r="M6">
        <v>44.175505000000001</v>
      </c>
      <c r="N6">
        <v>115.727243</v>
      </c>
      <c r="O6">
        <v>121.24825300000001</v>
      </c>
      <c r="P6">
        <v>137.4134</v>
      </c>
      <c r="Q6">
        <v>20.084613999999998</v>
      </c>
      <c r="R6">
        <v>41.659484999999997</v>
      </c>
      <c r="S6">
        <v>25.854801999999999</v>
      </c>
      <c r="T6">
        <v>0.78383700000000001</v>
      </c>
      <c r="U6">
        <v>405.24372899999997</v>
      </c>
      <c r="V6">
        <v>16.141235999999999</v>
      </c>
      <c r="W6">
        <v>39.947043000000001</v>
      </c>
      <c r="X6">
        <v>142.75074900000001</v>
      </c>
      <c r="Y6">
        <v>0</v>
      </c>
      <c r="Z6">
        <v>12.684225</v>
      </c>
      <c r="AA6">
        <v>40.786696999999997</v>
      </c>
      <c r="AB6">
        <v>40.512340999999999</v>
      </c>
      <c r="AC6">
        <v>29.586065999999999</v>
      </c>
      <c r="AD6">
        <v>37.135857000000001</v>
      </c>
      <c r="AE6">
        <v>50.308022000000001</v>
      </c>
      <c r="AF6">
        <v>8.1707280000000004</v>
      </c>
      <c r="AG6">
        <v>38.785635999999997</v>
      </c>
      <c r="AH6">
        <v>142.096822</v>
      </c>
      <c r="AI6">
        <v>0</v>
      </c>
      <c r="AJ6">
        <v>0</v>
      </c>
      <c r="AK6">
        <v>53.407983000000002</v>
      </c>
      <c r="AL6">
        <v>82.198566999999997</v>
      </c>
      <c r="AM6">
        <v>16.053045000000001</v>
      </c>
      <c r="AN6">
        <v>1.0533980000000001</v>
      </c>
      <c r="AO6">
        <v>21.110181999999998</v>
      </c>
      <c r="AP6">
        <v>7.4377420000000001</v>
      </c>
      <c r="AQ6">
        <v>25.034071000000001</v>
      </c>
      <c r="AR6">
        <v>44.870314</v>
      </c>
      <c r="AS6">
        <v>33.462285999999999</v>
      </c>
      <c r="AT6">
        <v>14.525449999999999</v>
      </c>
      <c r="AU6">
        <v>0</v>
      </c>
      <c r="AV6">
        <v>0</v>
      </c>
      <c r="AW6">
        <v>0</v>
      </c>
      <c r="AX6">
        <v>0</v>
      </c>
      <c r="AY6">
        <v>2.1139000000000001</v>
      </c>
      <c r="AZ6">
        <v>2.3506580000000001</v>
      </c>
      <c r="BA6">
        <v>1.5925210000000001</v>
      </c>
      <c r="BB6">
        <v>1.347745</v>
      </c>
      <c r="BC6">
        <v>114.19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3255.3332959999998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20.830517</v>
      </c>
      <c r="K7">
        <v>666.01857099999995</v>
      </c>
      <c r="L7">
        <v>636.64005599999996</v>
      </c>
      <c r="M7">
        <v>44.175505000000001</v>
      </c>
      <c r="N7">
        <v>115.727243</v>
      </c>
      <c r="O7">
        <v>121.24825300000001</v>
      </c>
      <c r="P7">
        <v>137.4134</v>
      </c>
      <c r="Q7">
        <v>20.084613999999998</v>
      </c>
      <c r="R7">
        <v>41.659484999999997</v>
      </c>
      <c r="S7">
        <v>25.854801999999999</v>
      </c>
      <c r="T7">
        <v>0.78383700000000001</v>
      </c>
      <c r="U7">
        <v>405.24372899999997</v>
      </c>
      <c r="V7">
        <v>16.141235999999999</v>
      </c>
      <c r="W7">
        <v>39.947043000000001</v>
      </c>
      <c r="X7">
        <v>142.75074900000001</v>
      </c>
      <c r="Y7">
        <v>0</v>
      </c>
      <c r="Z7">
        <v>12.684225</v>
      </c>
      <c r="AA7">
        <v>40.786696999999997</v>
      </c>
      <c r="AB7">
        <v>40.512340999999999</v>
      </c>
      <c r="AC7">
        <v>29.586065999999999</v>
      </c>
      <c r="AD7">
        <v>37.135857000000001</v>
      </c>
      <c r="AE7">
        <v>50.308022000000001</v>
      </c>
      <c r="AF7">
        <v>8.1707280000000004</v>
      </c>
      <c r="AG7">
        <v>38.785635999999997</v>
      </c>
      <c r="AH7">
        <v>142.096822</v>
      </c>
      <c r="AI7">
        <v>0</v>
      </c>
      <c r="AJ7">
        <v>0</v>
      </c>
      <c r="AK7">
        <v>53.407983000000002</v>
      </c>
      <c r="AL7">
        <v>82.198566999999997</v>
      </c>
      <c r="AM7">
        <v>16.053045000000001</v>
      </c>
      <c r="AN7">
        <v>1.0533980000000001</v>
      </c>
      <c r="AO7">
        <v>21.110181999999998</v>
      </c>
      <c r="AP7">
        <v>7.4377420000000001</v>
      </c>
      <c r="AQ7">
        <v>25.034071000000001</v>
      </c>
      <c r="AR7">
        <v>47.006995000000003</v>
      </c>
      <c r="AS7">
        <v>33.462285999999999</v>
      </c>
      <c r="AT7">
        <v>13.130770999999999</v>
      </c>
      <c r="AU7">
        <v>0</v>
      </c>
      <c r="AV7">
        <v>0</v>
      </c>
      <c r="AW7">
        <v>0</v>
      </c>
      <c r="AX7">
        <v>0</v>
      </c>
      <c r="AY7">
        <v>2.1139000000000001</v>
      </c>
      <c r="AZ7">
        <v>2.3506580000000001</v>
      </c>
      <c r="BA7">
        <v>1.5925210000000001</v>
      </c>
      <c r="BB7">
        <v>1.347745</v>
      </c>
      <c r="BC7">
        <v>96.77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3238.6552980000001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20.830517</v>
      </c>
      <c r="K8">
        <v>666.01857099999995</v>
      </c>
      <c r="L8">
        <v>636.64005599999996</v>
      </c>
      <c r="M8">
        <v>44.175505000000001</v>
      </c>
      <c r="N8">
        <v>115.727243</v>
      </c>
      <c r="O8">
        <v>121.24825300000001</v>
      </c>
      <c r="P8">
        <v>137.4134</v>
      </c>
      <c r="Q8">
        <v>20.084613999999998</v>
      </c>
      <c r="R8">
        <v>41.659484999999997</v>
      </c>
      <c r="S8">
        <v>25.854801999999999</v>
      </c>
      <c r="T8">
        <v>0.78383700000000001</v>
      </c>
      <c r="U8">
        <v>405.24372899999997</v>
      </c>
      <c r="V8">
        <v>16.141235999999999</v>
      </c>
      <c r="W8">
        <v>39.947043000000001</v>
      </c>
      <c r="X8">
        <v>142.75074900000001</v>
      </c>
      <c r="Y8">
        <v>0</v>
      </c>
      <c r="Z8">
        <v>12.684225</v>
      </c>
      <c r="AA8">
        <v>40.786696999999997</v>
      </c>
      <c r="AB8">
        <v>40.512340999999999</v>
      </c>
      <c r="AC8">
        <v>29.586065999999999</v>
      </c>
      <c r="AD8">
        <v>37.135857000000001</v>
      </c>
      <c r="AE8">
        <v>50.308022000000001</v>
      </c>
      <c r="AF8">
        <v>8.1707280000000004</v>
      </c>
      <c r="AG8">
        <v>38.785635999999997</v>
      </c>
      <c r="AH8">
        <v>142.096822</v>
      </c>
      <c r="AI8">
        <v>0</v>
      </c>
      <c r="AJ8">
        <v>0</v>
      </c>
      <c r="AK8">
        <v>53.407983000000002</v>
      </c>
      <c r="AL8">
        <v>82.198566999999997</v>
      </c>
      <c r="AM8">
        <v>16.053045000000001</v>
      </c>
      <c r="AN8">
        <v>1.0533980000000001</v>
      </c>
      <c r="AO8">
        <v>21.110181999999998</v>
      </c>
      <c r="AP8">
        <v>7.4377420000000001</v>
      </c>
      <c r="AQ8">
        <v>25.034071000000001</v>
      </c>
      <c r="AR8">
        <v>47.006995000000003</v>
      </c>
      <c r="AS8">
        <v>33.462285999999999</v>
      </c>
      <c r="AT8">
        <v>11.642942</v>
      </c>
      <c r="AU8">
        <v>0</v>
      </c>
      <c r="AV8">
        <v>0</v>
      </c>
      <c r="AW8">
        <v>0</v>
      </c>
      <c r="AX8">
        <v>0</v>
      </c>
      <c r="AY8">
        <v>2.1139000000000001</v>
      </c>
      <c r="AZ8">
        <v>2.3506580000000001</v>
      </c>
      <c r="BA8">
        <v>1.5925210000000001</v>
      </c>
      <c r="BB8">
        <v>1.347745</v>
      </c>
      <c r="BC8">
        <v>96.77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3237.167469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20.830517</v>
      </c>
      <c r="K9">
        <v>666.01857099999995</v>
      </c>
      <c r="L9">
        <v>636.64005599999996</v>
      </c>
      <c r="M9">
        <v>44.175505000000001</v>
      </c>
      <c r="N9">
        <v>115.727243</v>
      </c>
      <c r="O9">
        <v>121.24825300000001</v>
      </c>
      <c r="P9">
        <v>137.4134</v>
      </c>
      <c r="Q9">
        <v>20.084613999999998</v>
      </c>
      <c r="R9">
        <v>41.659484999999997</v>
      </c>
      <c r="S9">
        <v>25.854801999999999</v>
      </c>
      <c r="T9">
        <v>0.78383700000000001</v>
      </c>
      <c r="U9">
        <v>405.24372899999997</v>
      </c>
      <c r="V9">
        <v>16.141235999999999</v>
      </c>
      <c r="W9">
        <v>39.947043000000001</v>
      </c>
      <c r="X9">
        <v>142.75074900000001</v>
      </c>
      <c r="Y9">
        <v>0</v>
      </c>
      <c r="Z9">
        <v>12.684225</v>
      </c>
      <c r="AA9">
        <v>40.786696999999997</v>
      </c>
      <c r="AB9">
        <v>40.512340999999999</v>
      </c>
      <c r="AC9">
        <v>29.586065999999999</v>
      </c>
      <c r="AD9">
        <v>37.135857000000001</v>
      </c>
      <c r="AE9">
        <v>50.308022000000001</v>
      </c>
      <c r="AF9">
        <v>8.1707280000000004</v>
      </c>
      <c r="AG9">
        <v>38.785635999999997</v>
      </c>
      <c r="AH9">
        <v>142.096822</v>
      </c>
      <c r="AI9">
        <v>0</v>
      </c>
      <c r="AJ9">
        <v>0</v>
      </c>
      <c r="AK9">
        <v>53.407983000000002</v>
      </c>
      <c r="AL9">
        <v>82.198566999999997</v>
      </c>
      <c r="AM9">
        <v>16.053045000000001</v>
      </c>
      <c r="AN9">
        <v>1.0533980000000001</v>
      </c>
      <c r="AO9">
        <v>21.110181999999998</v>
      </c>
      <c r="AP9">
        <v>7.4377420000000001</v>
      </c>
      <c r="AQ9">
        <v>25.034071000000001</v>
      </c>
      <c r="AR9">
        <v>44.870314</v>
      </c>
      <c r="AS9">
        <v>33.462285999999999</v>
      </c>
      <c r="AT9">
        <v>11.770279</v>
      </c>
      <c r="AU9">
        <v>0</v>
      </c>
      <c r="AV9">
        <v>0</v>
      </c>
      <c r="AW9">
        <v>0</v>
      </c>
      <c r="AX9">
        <v>0</v>
      </c>
      <c r="AY9">
        <v>2.1139000000000001</v>
      </c>
      <c r="AZ9">
        <v>2.3506580000000001</v>
      </c>
      <c r="BA9">
        <v>1.5925210000000001</v>
      </c>
      <c r="BB9">
        <v>1.347745</v>
      </c>
      <c r="BC9">
        <v>96.77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3235.1581249999995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20.830517</v>
      </c>
      <c r="K10">
        <v>666.01857099999995</v>
      </c>
      <c r="L10">
        <v>636.64005599999996</v>
      </c>
      <c r="M10">
        <v>44.175505000000001</v>
      </c>
      <c r="N10">
        <v>115.727243</v>
      </c>
      <c r="O10">
        <v>121.24825300000001</v>
      </c>
      <c r="P10">
        <v>137.4134</v>
      </c>
      <c r="Q10">
        <v>20.084613999999998</v>
      </c>
      <c r="R10">
        <v>41.659484999999997</v>
      </c>
      <c r="S10">
        <v>25.854801999999999</v>
      </c>
      <c r="T10">
        <v>0.78383700000000001</v>
      </c>
      <c r="U10">
        <v>405.24372899999997</v>
      </c>
      <c r="V10">
        <v>16.141235999999999</v>
      </c>
      <c r="W10">
        <v>39.947043000000001</v>
      </c>
      <c r="X10">
        <v>142.75074900000001</v>
      </c>
      <c r="Y10">
        <v>0</v>
      </c>
      <c r="Z10">
        <v>12.684225</v>
      </c>
      <c r="AA10">
        <v>40.786696999999997</v>
      </c>
      <c r="AB10">
        <v>40.512340999999999</v>
      </c>
      <c r="AC10">
        <v>29.586065999999999</v>
      </c>
      <c r="AD10">
        <v>37.135857000000001</v>
      </c>
      <c r="AE10">
        <v>50.308022000000001</v>
      </c>
      <c r="AF10">
        <v>8.1707280000000004</v>
      </c>
      <c r="AG10">
        <v>38.785635999999997</v>
      </c>
      <c r="AH10">
        <v>142.096822</v>
      </c>
      <c r="AI10">
        <v>0</v>
      </c>
      <c r="AJ10">
        <v>0</v>
      </c>
      <c r="AK10">
        <v>53.407983000000002</v>
      </c>
      <c r="AL10">
        <v>82.198566999999997</v>
      </c>
      <c r="AM10">
        <v>16.053045000000001</v>
      </c>
      <c r="AN10">
        <v>1.0533980000000001</v>
      </c>
      <c r="AO10">
        <v>21.110181999999998</v>
      </c>
      <c r="AP10">
        <v>7.4377420000000001</v>
      </c>
      <c r="AQ10">
        <v>25.034071000000001</v>
      </c>
      <c r="AR10">
        <v>44.870314</v>
      </c>
      <c r="AS10">
        <v>33.462285999999999</v>
      </c>
      <c r="AT10">
        <v>12.100463</v>
      </c>
      <c r="AU10">
        <v>0</v>
      </c>
      <c r="AV10">
        <v>0</v>
      </c>
      <c r="AW10">
        <v>0</v>
      </c>
      <c r="AX10">
        <v>0</v>
      </c>
      <c r="AY10">
        <v>2.1139000000000001</v>
      </c>
      <c r="AZ10">
        <v>2.3506580000000001</v>
      </c>
      <c r="BA10">
        <v>1.5925210000000001</v>
      </c>
      <c r="BB10">
        <v>1.347745</v>
      </c>
      <c r="BC10">
        <v>96.77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3235.4883089999998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20.830517</v>
      </c>
      <c r="K11">
        <v>666.01857099999995</v>
      </c>
      <c r="L11">
        <v>636.64005599999996</v>
      </c>
      <c r="M11">
        <v>44.175505000000001</v>
      </c>
      <c r="N11">
        <v>115.727243</v>
      </c>
      <c r="O11">
        <v>121.24825300000001</v>
      </c>
      <c r="P11">
        <v>137.4134</v>
      </c>
      <c r="Q11">
        <v>20.084613999999998</v>
      </c>
      <c r="R11">
        <v>41.659484999999997</v>
      </c>
      <c r="S11">
        <v>25.854801999999999</v>
      </c>
      <c r="T11">
        <v>0.78383700000000001</v>
      </c>
      <c r="U11">
        <v>405.24372899999997</v>
      </c>
      <c r="V11">
        <v>16.141235999999999</v>
      </c>
      <c r="W11">
        <v>39.947043000000001</v>
      </c>
      <c r="X11">
        <v>142.75074900000001</v>
      </c>
      <c r="Y11">
        <v>0</v>
      </c>
      <c r="Z11">
        <v>12.684225</v>
      </c>
      <c r="AA11">
        <v>40.786696999999997</v>
      </c>
      <c r="AB11">
        <v>40.512340999999999</v>
      </c>
      <c r="AC11">
        <v>29.586065999999999</v>
      </c>
      <c r="AD11">
        <v>37.135857000000001</v>
      </c>
      <c r="AE11">
        <v>50.308022000000001</v>
      </c>
      <c r="AF11">
        <v>8.1707280000000004</v>
      </c>
      <c r="AG11">
        <v>38.785635999999997</v>
      </c>
      <c r="AH11">
        <v>142.096822</v>
      </c>
      <c r="AI11">
        <v>0</v>
      </c>
      <c r="AJ11">
        <v>0</v>
      </c>
      <c r="AK11">
        <v>53.407983000000002</v>
      </c>
      <c r="AL11">
        <v>82.198566999999997</v>
      </c>
      <c r="AM11">
        <v>16.053045000000001</v>
      </c>
      <c r="AN11">
        <v>1.0533980000000001</v>
      </c>
      <c r="AO11">
        <v>21.110181999999998</v>
      </c>
      <c r="AP11">
        <v>7.4377420000000001</v>
      </c>
      <c r="AQ11">
        <v>25.034071000000001</v>
      </c>
      <c r="AR11">
        <v>44.870314</v>
      </c>
      <c r="AS11">
        <v>33.462285999999999</v>
      </c>
      <c r="AT11">
        <v>13.841570000000001</v>
      </c>
      <c r="AU11">
        <v>0</v>
      </c>
      <c r="AV11">
        <v>0</v>
      </c>
      <c r="AW11">
        <v>0</v>
      </c>
      <c r="AX11">
        <v>0</v>
      </c>
      <c r="AY11">
        <v>2.1139000000000001</v>
      </c>
      <c r="AZ11">
        <v>2.3506580000000001</v>
      </c>
      <c r="BA11">
        <v>1.5925210000000001</v>
      </c>
      <c r="BB11">
        <v>1.347745</v>
      </c>
      <c r="BC11">
        <v>24.19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3164.6494159999997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12.5801</v>
      </c>
      <c r="H12">
        <v>0</v>
      </c>
      <c r="I12">
        <v>0</v>
      </c>
      <c r="J12">
        <v>20.830517</v>
      </c>
      <c r="K12">
        <v>666.01857099999995</v>
      </c>
      <c r="L12">
        <v>636.64005599999996</v>
      </c>
      <c r="M12">
        <v>44.175505000000001</v>
      </c>
      <c r="N12">
        <v>115.727243</v>
      </c>
      <c r="O12">
        <v>121.24825300000001</v>
      </c>
      <c r="P12">
        <v>137.4134</v>
      </c>
      <c r="Q12">
        <v>20.084613999999998</v>
      </c>
      <c r="R12">
        <v>41.659484999999997</v>
      </c>
      <c r="S12">
        <v>25.854801999999999</v>
      </c>
      <c r="T12">
        <v>0.78383700000000001</v>
      </c>
      <c r="U12">
        <v>405.24372899999997</v>
      </c>
      <c r="V12">
        <v>16.141235999999999</v>
      </c>
      <c r="W12">
        <v>39.947043000000001</v>
      </c>
      <c r="X12">
        <v>142.75074900000001</v>
      </c>
      <c r="Y12">
        <v>0</v>
      </c>
      <c r="Z12">
        <v>12.684225</v>
      </c>
      <c r="AA12">
        <v>40.786696999999997</v>
      </c>
      <c r="AB12">
        <v>40.512340999999999</v>
      </c>
      <c r="AC12">
        <v>29.586065999999999</v>
      </c>
      <c r="AD12">
        <v>37.135857000000001</v>
      </c>
      <c r="AE12">
        <v>50.308022000000001</v>
      </c>
      <c r="AF12">
        <v>8.1707280000000004</v>
      </c>
      <c r="AG12">
        <v>38.785635999999997</v>
      </c>
      <c r="AH12">
        <v>142.096822</v>
      </c>
      <c r="AI12">
        <v>0</v>
      </c>
      <c r="AJ12">
        <v>0</v>
      </c>
      <c r="AK12">
        <v>53.407983000000002</v>
      </c>
      <c r="AL12">
        <v>82.198566999999997</v>
      </c>
      <c r="AM12">
        <v>16.053045000000001</v>
      </c>
      <c r="AN12">
        <v>1.0533980000000001</v>
      </c>
      <c r="AO12">
        <v>21.110181999999998</v>
      </c>
      <c r="AP12">
        <v>7.4377420000000001</v>
      </c>
      <c r="AQ12">
        <v>25.034071000000001</v>
      </c>
      <c r="AR12">
        <v>44.870314</v>
      </c>
      <c r="AS12">
        <v>33.462285999999999</v>
      </c>
      <c r="AT12">
        <v>13.048368999999999</v>
      </c>
      <c r="AU12">
        <v>0</v>
      </c>
      <c r="AV12">
        <v>0</v>
      </c>
      <c r="AW12">
        <v>0</v>
      </c>
      <c r="AX12">
        <v>0</v>
      </c>
      <c r="AY12">
        <v>2.1139000000000001</v>
      </c>
      <c r="AZ12">
        <v>2.3506580000000001</v>
      </c>
      <c r="BA12">
        <v>1.5925210000000001</v>
      </c>
      <c r="BB12">
        <v>1.347745</v>
      </c>
      <c r="BC12">
        <v>24.19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3176.4363149999995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12.5801</v>
      </c>
      <c r="H13">
        <v>0</v>
      </c>
      <c r="I13">
        <v>0</v>
      </c>
      <c r="J13">
        <v>20.830517</v>
      </c>
      <c r="K13">
        <v>666.01857099999995</v>
      </c>
      <c r="L13">
        <v>636.64005599999996</v>
      </c>
      <c r="M13">
        <v>44.175505000000001</v>
      </c>
      <c r="N13">
        <v>115.727243</v>
      </c>
      <c r="O13">
        <v>121.24825300000001</v>
      </c>
      <c r="P13">
        <v>137.4134</v>
      </c>
      <c r="Q13">
        <v>20.084613999999998</v>
      </c>
      <c r="R13">
        <v>41.659484999999997</v>
      </c>
      <c r="S13">
        <v>25.854801999999999</v>
      </c>
      <c r="T13">
        <v>0.78383700000000001</v>
      </c>
      <c r="U13">
        <v>405.24372899999997</v>
      </c>
      <c r="V13">
        <v>16.141235999999999</v>
      </c>
      <c r="W13">
        <v>39.947043000000001</v>
      </c>
      <c r="X13">
        <v>142.75074900000001</v>
      </c>
      <c r="Y13">
        <v>0</v>
      </c>
      <c r="Z13">
        <v>12.684225</v>
      </c>
      <c r="AA13">
        <v>40.786696999999997</v>
      </c>
      <c r="AB13">
        <v>40.512340999999999</v>
      </c>
      <c r="AC13">
        <v>29.586065999999999</v>
      </c>
      <c r="AD13">
        <v>37.135857000000001</v>
      </c>
      <c r="AE13">
        <v>50.308022000000001</v>
      </c>
      <c r="AF13">
        <v>8.1707280000000004</v>
      </c>
      <c r="AG13">
        <v>38.785635999999997</v>
      </c>
      <c r="AH13">
        <v>142.096822</v>
      </c>
      <c r="AI13">
        <v>0</v>
      </c>
      <c r="AJ13">
        <v>0</v>
      </c>
      <c r="AK13">
        <v>53.407983000000002</v>
      </c>
      <c r="AL13">
        <v>82.198566999999997</v>
      </c>
      <c r="AM13">
        <v>16.053045000000001</v>
      </c>
      <c r="AN13">
        <v>1.0533980000000001</v>
      </c>
      <c r="AO13">
        <v>21.110181999999998</v>
      </c>
      <c r="AP13">
        <v>11.776425</v>
      </c>
      <c r="AQ13">
        <v>25.034071000000001</v>
      </c>
      <c r="AR13">
        <v>44.870314</v>
      </c>
      <c r="AS13">
        <v>33.462285999999999</v>
      </c>
      <c r="AT13">
        <v>11.777956</v>
      </c>
      <c r="AU13">
        <v>0</v>
      </c>
      <c r="AV13">
        <v>0</v>
      </c>
      <c r="AW13">
        <v>0</v>
      </c>
      <c r="AX13">
        <v>0</v>
      </c>
      <c r="AY13">
        <v>2.1139000000000001</v>
      </c>
      <c r="AZ13">
        <v>2.3506580000000001</v>
      </c>
      <c r="BA13">
        <v>1.5925210000000001</v>
      </c>
      <c r="BB13">
        <v>1.347745</v>
      </c>
      <c r="BC13">
        <v>24.19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3179.5045849999992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12.5801</v>
      </c>
      <c r="H14">
        <v>0</v>
      </c>
      <c r="I14">
        <v>0</v>
      </c>
      <c r="J14">
        <v>20.830517</v>
      </c>
      <c r="K14">
        <v>627.890041</v>
      </c>
      <c r="L14">
        <v>636.64005599999996</v>
      </c>
      <c r="M14">
        <v>44.175505000000001</v>
      </c>
      <c r="N14">
        <v>115.727243</v>
      </c>
      <c r="O14">
        <v>121.24825300000001</v>
      </c>
      <c r="P14">
        <v>137.4134</v>
      </c>
      <c r="Q14">
        <v>20.084613999999998</v>
      </c>
      <c r="R14">
        <v>41.659484999999997</v>
      </c>
      <c r="S14">
        <v>25.854801999999999</v>
      </c>
      <c r="T14">
        <v>0.78383700000000001</v>
      </c>
      <c r="U14">
        <v>405.24372899999997</v>
      </c>
      <c r="V14">
        <v>16.141235999999999</v>
      </c>
      <c r="W14">
        <v>39.947043000000001</v>
      </c>
      <c r="X14">
        <v>142.75074900000001</v>
      </c>
      <c r="Y14">
        <v>0</v>
      </c>
      <c r="Z14">
        <v>12.684225</v>
      </c>
      <c r="AA14">
        <v>40.786696999999997</v>
      </c>
      <c r="AB14">
        <v>40.512340999999999</v>
      </c>
      <c r="AC14">
        <v>29.586065999999999</v>
      </c>
      <c r="AD14">
        <v>37.135857000000001</v>
      </c>
      <c r="AE14">
        <v>50.308022000000001</v>
      </c>
      <c r="AF14">
        <v>8.1707280000000004</v>
      </c>
      <c r="AG14">
        <v>38.785635999999997</v>
      </c>
      <c r="AH14">
        <v>142.096822</v>
      </c>
      <c r="AI14">
        <v>0</v>
      </c>
      <c r="AJ14">
        <v>0</v>
      </c>
      <c r="AK14">
        <v>53.407983000000002</v>
      </c>
      <c r="AL14">
        <v>82.198566999999997</v>
      </c>
      <c r="AM14">
        <v>16.053045000000001</v>
      </c>
      <c r="AN14">
        <v>1.0533980000000001</v>
      </c>
      <c r="AO14">
        <v>21.110181999999998</v>
      </c>
      <c r="AP14">
        <v>11.776425</v>
      </c>
      <c r="AQ14">
        <v>25.034071000000001</v>
      </c>
      <c r="AR14">
        <v>44.870314</v>
      </c>
      <c r="AS14">
        <v>33.462285999999999</v>
      </c>
      <c r="AT14">
        <v>12.633190000000001</v>
      </c>
      <c r="AU14">
        <v>0</v>
      </c>
      <c r="AV14">
        <v>0</v>
      </c>
      <c r="AW14">
        <v>0</v>
      </c>
      <c r="AX14">
        <v>0</v>
      </c>
      <c r="AY14">
        <v>2.1139000000000001</v>
      </c>
      <c r="AZ14">
        <v>2.3506580000000001</v>
      </c>
      <c r="BA14">
        <v>1.5925210000000001</v>
      </c>
      <c r="BB14">
        <v>1.347745</v>
      </c>
      <c r="BC14">
        <v>24.19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3142.2312889999994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1.2389490000000001</v>
      </c>
      <c r="H15">
        <v>0</v>
      </c>
      <c r="I15">
        <v>0</v>
      </c>
      <c r="J15">
        <v>20.830517</v>
      </c>
      <c r="K15">
        <v>604.41506600000002</v>
      </c>
      <c r="L15">
        <v>636.64005599999996</v>
      </c>
      <c r="M15">
        <v>44.175505000000001</v>
      </c>
      <c r="N15">
        <v>115.727243</v>
      </c>
      <c r="O15">
        <v>121.24825300000001</v>
      </c>
      <c r="P15">
        <v>137.4134</v>
      </c>
      <c r="Q15">
        <v>20.084613999999998</v>
      </c>
      <c r="R15">
        <v>41.659484999999997</v>
      </c>
      <c r="S15">
        <v>25.854801999999999</v>
      </c>
      <c r="T15">
        <v>0.78383700000000001</v>
      </c>
      <c r="U15">
        <v>405.24372899999997</v>
      </c>
      <c r="V15">
        <v>17.616209999999999</v>
      </c>
      <c r="W15">
        <v>40.461376000000001</v>
      </c>
      <c r="X15">
        <v>142.75074900000001</v>
      </c>
      <c r="Y15">
        <v>0</v>
      </c>
      <c r="Z15">
        <v>12.684225</v>
      </c>
      <c r="AA15">
        <v>40.786696999999997</v>
      </c>
      <c r="AB15">
        <v>40.512340999999999</v>
      </c>
      <c r="AC15">
        <v>29.586065999999999</v>
      </c>
      <c r="AD15">
        <v>37.135857000000001</v>
      </c>
      <c r="AE15">
        <v>50.308022000000001</v>
      </c>
      <c r="AF15">
        <v>8.1707280000000004</v>
      </c>
      <c r="AG15">
        <v>38.785635999999997</v>
      </c>
      <c r="AH15">
        <v>118.414019</v>
      </c>
      <c r="AI15">
        <v>0</v>
      </c>
      <c r="AJ15">
        <v>0</v>
      </c>
      <c r="AK15">
        <v>53.407983000000002</v>
      </c>
      <c r="AL15">
        <v>78.712717999999995</v>
      </c>
      <c r="AM15">
        <v>16.053045000000001</v>
      </c>
      <c r="AN15">
        <v>1.0533980000000001</v>
      </c>
      <c r="AO15">
        <v>21.110181999999998</v>
      </c>
      <c r="AP15">
        <v>11.776425</v>
      </c>
      <c r="AQ15">
        <v>25.034071000000001</v>
      </c>
      <c r="AR15">
        <v>47.006995000000003</v>
      </c>
      <c r="AS15">
        <v>32.779383000000003</v>
      </c>
      <c r="AT15">
        <v>15.858815999999999</v>
      </c>
      <c r="AU15">
        <v>0</v>
      </c>
      <c r="AV15">
        <v>0</v>
      </c>
      <c r="AW15">
        <v>0</v>
      </c>
      <c r="AX15">
        <v>0</v>
      </c>
      <c r="AY15">
        <v>2.1139000000000001</v>
      </c>
      <c r="AZ15">
        <v>2.3506580000000001</v>
      </c>
      <c r="BA15">
        <v>1.346616</v>
      </c>
      <c r="BB15">
        <v>1.347745</v>
      </c>
      <c r="BC15">
        <v>24.19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3086.6693169999999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20.830517</v>
      </c>
      <c r="K16">
        <v>604.41506600000002</v>
      </c>
      <c r="L16">
        <v>636.64005599999996</v>
      </c>
      <c r="M16">
        <v>44.175505000000001</v>
      </c>
      <c r="N16">
        <v>115.727243</v>
      </c>
      <c r="O16">
        <v>121.24825300000001</v>
      </c>
      <c r="P16">
        <v>137.4134</v>
      </c>
      <c r="Q16">
        <v>20.084613999999998</v>
      </c>
      <c r="R16">
        <v>41.659484999999997</v>
      </c>
      <c r="S16">
        <v>25.854801999999999</v>
      </c>
      <c r="T16">
        <v>0.78383700000000001</v>
      </c>
      <c r="U16">
        <v>405.24372899999997</v>
      </c>
      <c r="V16">
        <v>17.620269</v>
      </c>
      <c r="W16">
        <v>40.461376000000001</v>
      </c>
      <c r="X16">
        <v>142.75074900000001</v>
      </c>
      <c r="Y16">
        <v>0</v>
      </c>
      <c r="Z16">
        <v>12.684225</v>
      </c>
      <c r="AA16">
        <v>40.786696999999997</v>
      </c>
      <c r="AB16">
        <v>40.512340999999999</v>
      </c>
      <c r="AC16">
        <v>29.586065999999999</v>
      </c>
      <c r="AD16">
        <v>37.135857000000001</v>
      </c>
      <c r="AE16">
        <v>50.308022000000001</v>
      </c>
      <c r="AF16">
        <v>8.1707280000000004</v>
      </c>
      <c r="AG16">
        <v>38.785635999999997</v>
      </c>
      <c r="AH16">
        <v>118.414019</v>
      </c>
      <c r="AI16">
        <v>0</v>
      </c>
      <c r="AJ16">
        <v>0</v>
      </c>
      <c r="AK16">
        <v>53.407983000000002</v>
      </c>
      <c r="AL16">
        <v>78.712717999999995</v>
      </c>
      <c r="AM16">
        <v>16.053045000000001</v>
      </c>
      <c r="AN16">
        <v>1.0533980000000001</v>
      </c>
      <c r="AO16">
        <v>21.110181999999998</v>
      </c>
      <c r="AP16">
        <v>11.776425</v>
      </c>
      <c r="AQ16">
        <v>25.034071000000001</v>
      </c>
      <c r="AR16">
        <v>47.006995000000003</v>
      </c>
      <c r="AS16">
        <v>32.779383000000003</v>
      </c>
      <c r="AT16">
        <v>13.479620000000001</v>
      </c>
      <c r="AU16">
        <v>0</v>
      </c>
      <c r="AV16">
        <v>0</v>
      </c>
      <c r="AW16">
        <v>0</v>
      </c>
      <c r="AX16">
        <v>0</v>
      </c>
      <c r="AY16">
        <v>2.1139000000000001</v>
      </c>
      <c r="AZ16">
        <v>2.3506580000000001</v>
      </c>
      <c r="BA16">
        <v>1.346616</v>
      </c>
      <c r="BB16">
        <v>1.347745</v>
      </c>
      <c r="BC16">
        <v>24.19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3083.0552310000003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20.830517</v>
      </c>
      <c r="K17">
        <v>556.03006600000003</v>
      </c>
      <c r="L17">
        <v>636.64005599999996</v>
      </c>
      <c r="M17">
        <v>44.175505000000001</v>
      </c>
      <c r="N17">
        <v>115.727243</v>
      </c>
      <c r="O17">
        <v>121.24825300000001</v>
      </c>
      <c r="P17">
        <v>137.4134</v>
      </c>
      <c r="Q17">
        <v>20.084613999999998</v>
      </c>
      <c r="R17">
        <v>41.659484999999997</v>
      </c>
      <c r="S17">
        <v>25.854801999999999</v>
      </c>
      <c r="T17">
        <v>0.78383700000000001</v>
      </c>
      <c r="U17">
        <v>405.24372899999997</v>
      </c>
      <c r="V17">
        <v>17.620269</v>
      </c>
      <c r="W17">
        <v>40.461376000000001</v>
      </c>
      <c r="X17">
        <v>142.75074900000001</v>
      </c>
      <c r="Y17">
        <v>0</v>
      </c>
      <c r="Z17">
        <v>12.684225</v>
      </c>
      <c r="AA17">
        <v>40.786696999999997</v>
      </c>
      <c r="AB17">
        <v>40.512340999999999</v>
      </c>
      <c r="AC17">
        <v>29.586065999999999</v>
      </c>
      <c r="AD17">
        <v>37.135857000000001</v>
      </c>
      <c r="AE17">
        <v>50.308022000000001</v>
      </c>
      <c r="AF17">
        <v>8.1707280000000004</v>
      </c>
      <c r="AG17">
        <v>38.785635999999997</v>
      </c>
      <c r="AH17">
        <v>118.414019</v>
      </c>
      <c r="AI17">
        <v>0</v>
      </c>
      <c r="AJ17">
        <v>0</v>
      </c>
      <c r="AK17">
        <v>53.407983000000002</v>
      </c>
      <c r="AL17">
        <v>78.712717999999995</v>
      </c>
      <c r="AM17">
        <v>16.053045000000001</v>
      </c>
      <c r="AN17">
        <v>1.0533980000000001</v>
      </c>
      <c r="AO17">
        <v>21.110181999999998</v>
      </c>
      <c r="AP17">
        <v>7.4377420000000001</v>
      </c>
      <c r="AQ17">
        <v>25.034071000000001</v>
      </c>
      <c r="AR17">
        <v>44.870314</v>
      </c>
      <c r="AS17">
        <v>32.779383000000003</v>
      </c>
      <c r="AT17">
        <v>13.790697</v>
      </c>
      <c r="AU17">
        <v>0</v>
      </c>
      <c r="AV17">
        <v>0</v>
      </c>
      <c r="AW17">
        <v>0</v>
      </c>
      <c r="AX17">
        <v>0</v>
      </c>
      <c r="AY17">
        <v>2.1139000000000001</v>
      </c>
      <c r="AZ17">
        <v>2.3506580000000001</v>
      </c>
      <c r="BA17">
        <v>1.346616</v>
      </c>
      <c r="BB17">
        <v>1.347745</v>
      </c>
      <c r="BC17">
        <v>24.19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3028.5059439999995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20.830517</v>
      </c>
      <c r="K18">
        <v>507.64506599999999</v>
      </c>
      <c r="L18">
        <v>636.64005599999996</v>
      </c>
      <c r="M18">
        <v>44.175505000000001</v>
      </c>
      <c r="N18">
        <v>115.727243</v>
      </c>
      <c r="O18">
        <v>121.24825300000001</v>
      </c>
      <c r="P18">
        <v>137.4134</v>
      </c>
      <c r="Q18">
        <v>20.084613999999998</v>
      </c>
      <c r="R18">
        <v>41.659484999999997</v>
      </c>
      <c r="S18">
        <v>25.854801999999999</v>
      </c>
      <c r="T18">
        <v>0.78383700000000001</v>
      </c>
      <c r="U18">
        <v>405.24372899999997</v>
      </c>
      <c r="V18">
        <v>17.620269</v>
      </c>
      <c r="W18">
        <v>40.461376000000001</v>
      </c>
      <c r="X18">
        <v>142.75074900000001</v>
      </c>
      <c r="Y18">
        <v>0</v>
      </c>
      <c r="Z18">
        <v>12.684225</v>
      </c>
      <c r="AA18">
        <v>40.786696999999997</v>
      </c>
      <c r="AB18">
        <v>40.512340999999999</v>
      </c>
      <c r="AC18">
        <v>29.586065999999999</v>
      </c>
      <c r="AD18">
        <v>37.135857000000001</v>
      </c>
      <c r="AE18">
        <v>50.308022000000001</v>
      </c>
      <c r="AF18">
        <v>8.1707280000000004</v>
      </c>
      <c r="AG18">
        <v>38.785635999999997</v>
      </c>
      <c r="AH18">
        <v>118.414019</v>
      </c>
      <c r="AI18">
        <v>0</v>
      </c>
      <c r="AJ18">
        <v>0</v>
      </c>
      <c r="AK18">
        <v>53.407983000000002</v>
      </c>
      <c r="AL18">
        <v>78.712717999999995</v>
      </c>
      <c r="AM18">
        <v>16.053045000000001</v>
      </c>
      <c r="AN18">
        <v>1.0533980000000001</v>
      </c>
      <c r="AO18">
        <v>21.110181999999998</v>
      </c>
      <c r="AP18">
        <v>7.4377420000000001</v>
      </c>
      <c r="AQ18">
        <v>25.034071000000001</v>
      </c>
      <c r="AR18">
        <v>44.870314</v>
      </c>
      <c r="AS18">
        <v>32.779383000000003</v>
      </c>
      <c r="AT18">
        <v>15.691556</v>
      </c>
      <c r="AU18">
        <v>0</v>
      </c>
      <c r="AV18">
        <v>0</v>
      </c>
      <c r="AW18">
        <v>0</v>
      </c>
      <c r="AX18">
        <v>0</v>
      </c>
      <c r="AY18">
        <v>2.1139000000000001</v>
      </c>
      <c r="AZ18">
        <v>2.3506580000000001</v>
      </c>
      <c r="BA18">
        <v>1.346616</v>
      </c>
      <c r="BB18">
        <v>1.347745</v>
      </c>
      <c r="BC18">
        <v>24.19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2982.0218029999996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20.830517</v>
      </c>
      <c r="K19">
        <v>468.93706600000002</v>
      </c>
      <c r="L19">
        <v>636.64005599999996</v>
      </c>
      <c r="M19">
        <v>44.175505000000001</v>
      </c>
      <c r="N19">
        <v>115.727243</v>
      </c>
      <c r="O19">
        <v>121.24825300000001</v>
      </c>
      <c r="P19">
        <v>137.4134</v>
      </c>
      <c r="Q19">
        <v>20.084613999999998</v>
      </c>
      <c r="R19">
        <v>41.659484999999997</v>
      </c>
      <c r="S19">
        <v>25.854801999999999</v>
      </c>
      <c r="T19">
        <v>0.78383700000000001</v>
      </c>
      <c r="U19">
        <v>405.24372899999997</v>
      </c>
      <c r="V19">
        <v>17.620269</v>
      </c>
      <c r="W19">
        <v>40.461376000000001</v>
      </c>
      <c r="X19">
        <v>142.75074900000001</v>
      </c>
      <c r="Y19">
        <v>0</v>
      </c>
      <c r="Z19">
        <v>12.684225</v>
      </c>
      <c r="AA19">
        <v>40.786696999999997</v>
      </c>
      <c r="AB19">
        <v>40.512340999999999</v>
      </c>
      <c r="AC19">
        <v>29.586065999999999</v>
      </c>
      <c r="AD19">
        <v>37.135857000000001</v>
      </c>
      <c r="AE19">
        <v>50.308022000000001</v>
      </c>
      <c r="AF19">
        <v>8.1707280000000004</v>
      </c>
      <c r="AG19">
        <v>38.785635999999997</v>
      </c>
      <c r="AH19">
        <v>118.414019</v>
      </c>
      <c r="AI19">
        <v>3.2398500000000001</v>
      </c>
      <c r="AJ19">
        <v>0</v>
      </c>
      <c r="AK19">
        <v>53.407983000000002</v>
      </c>
      <c r="AL19">
        <v>78.712717999999995</v>
      </c>
      <c r="AM19">
        <v>16.053045000000001</v>
      </c>
      <c r="AN19">
        <v>1.0533980000000001</v>
      </c>
      <c r="AO19">
        <v>21.110181999999998</v>
      </c>
      <c r="AP19">
        <v>7.4377420000000001</v>
      </c>
      <c r="AQ19">
        <v>25.034071000000001</v>
      </c>
      <c r="AR19">
        <v>44.870314</v>
      </c>
      <c r="AS19">
        <v>32.779383000000003</v>
      </c>
      <c r="AT19">
        <v>14.862937000000001</v>
      </c>
      <c r="AU19">
        <v>0</v>
      </c>
      <c r="AV19">
        <v>0</v>
      </c>
      <c r="AW19">
        <v>0</v>
      </c>
      <c r="AX19">
        <v>0</v>
      </c>
      <c r="AY19">
        <v>2.1139000000000001</v>
      </c>
      <c r="AZ19">
        <v>2.3506580000000001</v>
      </c>
      <c r="BA19">
        <v>1.346616</v>
      </c>
      <c r="BB19">
        <v>1.347745</v>
      </c>
      <c r="BC19">
        <v>24.19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2945.7250339999996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20.830517</v>
      </c>
      <c r="K20">
        <v>450.55076600000001</v>
      </c>
      <c r="L20">
        <v>636.64005599999996</v>
      </c>
      <c r="M20">
        <v>44.175505000000001</v>
      </c>
      <c r="N20">
        <v>115.727243</v>
      </c>
      <c r="O20">
        <v>121.24825300000001</v>
      </c>
      <c r="P20">
        <v>137.4134</v>
      </c>
      <c r="Q20">
        <v>20.084613999999998</v>
      </c>
      <c r="R20">
        <v>41.659484999999997</v>
      </c>
      <c r="S20">
        <v>25.854801999999999</v>
      </c>
      <c r="T20">
        <v>0.78383700000000001</v>
      </c>
      <c r="U20">
        <v>405.24372899999997</v>
      </c>
      <c r="V20">
        <v>17.620269</v>
      </c>
      <c r="W20">
        <v>40.461376000000001</v>
      </c>
      <c r="X20">
        <v>142.75074900000001</v>
      </c>
      <c r="Y20">
        <v>0</v>
      </c>
      <c r="Z20">
        <v>12.684225</v>
      </c>
      <c r="AA20">
        <v>40.786696999999997</v>
      </c>
      <c r="AB20">
        <v>40.512340999999999</v>
      </c>
      <c r="AC20">
        <v>29.586065999999999</v>
      </c>
      <c r="AD20">
        <v>37.135857000000001</v>
      </c>
      <c r="AE20">
        <v>50.308022000000001</v>
      </c>
      <c r="AF20">
        <v>8.1707280000000004</v>
      </c>
      <c r="AG20">
        <v>38.785635999999997</v>
      </c>
      <c r="AH20">
        <v>118.414019</v>
      </c>
      <c r="AI20">
        <v>3.2398500000000001</v>
      </c>
      <c r="AJ20">
        <v>0</v>
      </c>
      <c r="AK20">
        <v>53.407983000000002</v>
      </c>
      <c r="AL20">
        <v>78.712717999999995</v>
      </c>
      <c r="AM20">
        <v>16.053045000000001</v>
      </c>
      <c r="AN20">
        <v>1.0533980000000001</v>
      </c>
      <c r="AO20">
        <v>21.110181999999998</v>
      </c>
      <c r="AP20">
        <v>7.4377420000000001</v>
      </c>
      <c r="AQ20">
        <v>16.689381000000001</v>
      </c>
      <c r="AR20">
        <v>44.870314</v>
      </c>
      <c r="AS20">
        <v>32.779383000000003</v>
      </c>
      <c r="AT20">
        <v>14.983622</v>
      </c>
      <c r="AU20">
        <v>0</v>
      </c>
      <c r="AV20">
        <v>0</v>
      </c>
      <c r="AW20">
        <v>0</v>
      </c>
      <c r="AX20">
        <v>0</v>
      </c>
      <c r="AY20">
        <v>2.1139000000000001</v>
      </c>
      <c r="AZ20">
        <v>2.3506580000000001</v>
      </c>
      <c r="BA20">
        <v>1.346616</v>
      </c>
      <c r="BB20">
        <v>1.347745</v>
      </c>
      <c r="BC20">
        <v>24.19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2919.1147289999999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23.435372000000001</v>
      </c>
      <c r="K21">
        <v>448.61536599999999</v>
      </c>
      <c r="L21">
        <v>636.64005599999996</v>
      </c>
      <c r="M21">
        <v>44.175505000000001</v>
      </c>
      <c r="N21">
        <v>115.727243</v>
      </c>
      <c r="O21">
        <v>121.24825300000001</v>
      </c>
      <c r="P21">
        <v>133.16529399999999</v>
      </c>
      <c r="Q21">
        <v>20.084613999999998</v>
      </c>
      <c r="R21">
        <v>41.659484999999997</v>
      </c>
      <c r="S21">
        <v>25.854801999999999</v>
      </c>
      <c r="T21">
        <v>0.78383700000000001</v>
      </c>
      <c r="U21">
        <v>405.24372899999997</v>
      </c>
      <c r="V21">
        <v>18.822828999999999</v>
      </c>
      <c r="W21">
        <v>40.461376000000001</v>
      </c>
      <c r="X21">
        <v>142.75074900000001</v>
      </c>
      <c r="Y21">
        <v>0</v>
      </c>
      <c r="Z21">
        <v>12.684225</v>
      </c>
      <c r="AA21">
        <v>40.786696999999997</v>
      </c>
      <c r="AB21">
        <v>40.512340999999999</v>
      </c>
      <c r="AC21">
        <v>29.586065999999999</v>
      </c>
      <c r="AD21">
        <v>37.135857000000001</v>
      </c>
      <c r="AE21">
        <v>50.308022000000001</v>
      </c>
      <c r="AF21">
        <v>8.1707280000000004</v>
      </c>
      <c r="AG21">
        <v>38.785635999999997</v>
      </c>
      <c r="AH21">
        <v>118.414019</v>
      </c>
      <c r="AI21">
        <v>3.2398500000000001</v>
      </c>
      <c r="AJ21">
        <v>0</v>
      </c>
      <c r="AK21">
        <v>53.407983000000002</v>
      </c>
      <c r="AL21">
        <v>78.712717999999995</v>
      </c>
      <c r="AM21">
        <v>16.053045000000001</v>
      </c>
      <c r="AN21">
        <v>1.0533980000000001</v>
      </c>
      <c r="AO21">
        <v>21.110181999999998</v>
      </c>
      <c r="AP21">
        <v>7.4377420000000001</v>
      </c>
      <c r="AQ21">
        <v>0</v>
      </c>
      <c r="AR21">
        <v>44.870314</v>
      </c>
      <c r="AS21">
        <v>32.779383000000003</v>
      </c>
      <c r="AT21">
        <v>15.410676</v>
      </c>
      <c r="AU21">
        <v>0</v>
      </c>
      <c r="AV21">
        <v>0</v>
      </c>
      <c r="AW21">
        <v>0</v>
      </c>
      <c r="AX21">
        <v>0</v>
      </c>
      <c r="AY21">
        <v>2.1139000000000001</v>
      </c>
      <c r="AZ21">
        <v>2.3506580000000001</v>
      </c>
      <c r="BA21">
        <v>1.346616</v>
      </c>
      <c r="BB21">
        <v>1.347745</v>
      </c>
      <c r="BC21">
        <v>24.19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2900.4763109999994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23.435372000000001</v>
      </c>
      <c r="K22">
        <v>439.90606600000001</v>
      </c>
      <c r="L22">
        <v>636.64005599999996</v>
      </c>
      <c r="M22">
        <v>44.175505000000001</v>
      </c>
      <c r="N22">
        <v>115.727243</v>
      </c>
      <c r="O22">
        <v>121.24825300000001</v>
      </c>
      <c r="P22">
        <v>133.16529399999999</v>
      </c>
      <c r="Q22">
        <v>20.084613999999998</v>
      </c>
      <c r="R22">
        <v>41.659484999999997</v>
      </c>
      <c r="S22">
        <v>25.854801999999999</v>
      </c>
      <c r="T22">
        <v>0.78383700000000001</v>
      </c>
      <c r="U22">
        <v>405.24372899999997</v>
      </c>
      <c r="V22">
        <v>18.822828999999999</v>
      </c>
      <c r="W22">
        <v>40.461376000000001</v>
      </c>
      <c r="X22">
        <v>142.75074900000001</v>
      </c>
      <c r="Y22">
        <v>0</v>
      </c>
      <c r="Z22">
        <v>12.684225</v>
      </c>
      <c r="AA22">
        <v>40.786696999999997</v>
      </c>
      <c r="AB22">
        <v>40.512340999999999</v>
      </c>
      <c r="AC22">
        <v>29.586065999999999</v>
      </c>
      <c r="AD22">
        <v>37.135857000000001</v>
      </c>
      <c r="AE22">
        <v>50.308022000000001</v>
      </c>
      <c r="AF22">
        <v>8.1707280000000004</v>
      </c>
      <c r="AG22">
        <v>38.785635999999997</v>
      </c>
      <c r="AH22">
        <v>118.414019</v>
      </c>
      <c r="AI22">
        <v>5.1837590000000002</v>
      </c>
      <c r="AJ22">
        <v>0</v>
      </c>
      <c r="AK22">
        <v>53.407983000000002</v>
      </c>
      <c r="AL22">
        <v>78.712717999999995</v>
      </c>
      <c r="AM22">
        <v>16.053045000000001</v>
      </c>
      <c r="AN22">
        <v>1.0533980000000001</v>
      </c>
      <c r="AO22">
        <v>21.110181999999998</v>
      </c>
      <c r="AP22">
        <v>7.4377420000000001</v>
      </c>
      <c r="AQ22">
        <v>0</v>
      </c>
      <c r="AR22">
        <v>44.870314</v>
      </c>
      <c r="AS22">
        <v>32.779383000000003</v>
      </c>
      <c r="AT22">
        <v>13.058605</v>
      </c>
      <c r="AU22">
        <v>0</v>
      </c>
      <c r="AV22">
        <v>0</v>
      </c>
      <c r="AW22">
        <v>0</v>
      </c>
      <c r="AX22">
        <v>0</v>
      </c>
      <c r="AY22">
        <v>2.1139000000000001</v>
      </c>
      <c r="AZ22">
        <v>2.3506580000000001</v>
      </c>
      <c r="BA22">
        <v>1.346616</v>
      </c>
      <c r="BB22">
        <v>1.347745</v>
      </c>
      <c r="BC22">
        <v>24.19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2891.3588489999997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23.435372000000001</v>
      </c>
      <c r="K23">
        <v>439.90606600000001</v>
      </c>
      <c r="L23">
        <v>636.64005599999996</v>
      </c>
      <c r="M23">
        <v>44.175505000000001</v>
      </c>
      <c r="N23">
        <v>115.727243</v>
      </c>
      <c r="O23">
        <v>121.24825300000001</v>
      </c>
      <c r="P23">
        <v>133.16529399999999</v>
      </c>
      <c r="Q23">
        <v>20.084613999999998</v>
      </c>
      <c r="R23">
        <v>41.659484999999997</v>
      </c>
      <c r="S23">
        <v>25.854801999999999</v>
      </c>
      <c r="T23">
        <v>0.78383700000000001</v>
      </c>
      <c r="U23">
        <v>405.24372899999997</v>
      </c>
      <c r="V23">
        <v>18.822828999999999</v>
      </c>
      <c r="W23">
        <v>40.461376000000001</v>
      </c>
      <c r="X23">
        <v>142.75074900000001</v>
      </c>
      <c r="Y23">
        <v>0</v>
      </c>
      <c r="Z23">
        <v>12.684225</v>
      </c>
      <c r="AA23">
        <v>40.786696999999997</v>
      </c>
      <c r="AB23">
        <v>40.512340999999999</v>
      </c>
      <c r="AC23">
        <v>29.586065999999999</v>
      </c>
      <c r="AD23">
        <v>37.135857000000001</v>
      </c>
      <c r="AE23">
        <v>50.308022000000001</v>
      </c>
      <c r="AF23">
        <v>8.1707280000000004</v>
      </c>
      <c r="AG23">
        <v>38.785635999999997</v>
      </c>
      <c r="AH23">
        <v>118.414019</v>
      </c>
      <c r="AI23">
        <v>10.367516999999999</v>
      </c>
      <c r="AJ23">
        <v>0</v>
      </c>
      <c r="AK23">
        <v>53.407983000000002</v>
      </c>
      <c r="AL23">
        <v>78.712717999999995</v>
      </c>
      <c r="AM23">
        <v>16.053045000000001</v>
      </c>
      <c r="AN23">
        <v>1.0533980000000001</v>
      </c>
      <c r="AO23">
        <v>21.110181999999998</v>
      </c>
      <c r="AP23">
        <v>7.4377420000000001</v>
      </c>
      <c r="AQ23">
        <v>0</v>
      </c>
      <c r="AR23">
        <v>44.870314</v>
      </c>
      <c r="AS23">
        <v>32.779383000000003</v>
      </c>
      <c r="AT23">
        <v>16.285152</v>
      </c>
      <c r="AU23">
        <v>0</v>
      </c>
      <c r="AV23">
        <v>0</v>
      </c>
      <c r="AW23">
        <v>0</v>
      </c>
      <c r="AX23">
        <v>0</v>
      </c>
      <c r="AY23">
        <v>2.1139000000000001</v>
      </c>
      <c r="AZ23">
        <v>2.3506580000000001</v>
      </c>
      <c r="BA23">
        <v>1.346616</v>
      </c>
      <c r="BB23">
        <v>1.347745</v>
      </c>
      <c r="BC23">
        <v>24.19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2899.7691539999996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23.435372000000001</v>
      </c>
      <c r="K24">
        <v>439.90606600000001</v>
      </c>
      <c r="L24">
        <v>636.64005599999996</v>
      </c>
      <c r="M24">
        <v>44.175505000000001</v>
      </c>
      <c r="N24">
        <v>115.727243</v>
      </c>
      <c r="O24">
        <v>121.24825300000001</v>
      </c>
      <c r="P24">
        <v>133.16529399999999</v>
      </c>
      <c r="Q24">
        <v>20.084613999999998</v>
      </c>
      <c r="R24">
        <v>41.659484999999997</v>
      </c>
      <c r="S24">
        <v>25.854801999999999</v>
      </c>
      <c r="T24">
        <v>0.78383700000000001</v>
      </c>
      <c r="U24">
        <v>405.24372899999997</v>
      </c>
      <c r="V24">
        <v>18.822828999999999</v>
      </c>
      <c r="W24">
        <v>40.461376000000001</v>
      </c>
      <c r="X24">
        <v>142.75074900000001</v>
      </c>
      <c r="Y24">
        <v>0</v>
      </c>
      <c r="Z24">
        <v>12.684225</v>
      </c>
      <c r="AA24">
        <v>40.786696999999997</v>
      </c>
      <c r="AB24">
        <v>40.512340999999999</v>
      </c>
      <c r="AC24">
        <v>29.586065999999999</v>
      </c>
      <c r="AD24">
        <v>37.135857000000001</v>
      </c>
      <c r="AE24">
        <v>50.308022000000001</v>
      </c>
      <c r="AF24">
        <v>8.1707280000000004</v>
      </c>
      <c r="AG24">
        <v>38.785635999999997</v>
      </c>
      <c r="AH24">
        <v>118.414019</v>
      </c>
      <c r="AI24">
        <v>50.671241999999999</v>
      </c>
      <c r="AJ24">
        <v>0</v>
      </c>
      <c r="AK24">
        <v>53.407983000000002</v>
      </c>
      <c r="AL24">
        <v>78.712717999999995</v>
      </c>
      <c r="AM24">
        <v>16.053045000000001</v>
      </c>
      <c r="AN24">
        <v>1.0533980000000001</v>
      </c>
      <c r="AO24">
        <v>21.110181999999998</v>
      </c>
      <c r="AP24">
        <v>7.4377420000000001</v>
      </c>
      <c r="AQ24">
        <v>0</v>
      </c>
      <c r="AR24">
        <v>44.870314</v>
      </c>
      <c r="AS24">
        <v>32.779383000000003</v>
      </c>
      <c r="AT24">
        <v>17.424951</v>
      </c>
      <c r="AU24">
        <v>0</v>
      </c>
      <c r="AV24">
        <v>0</v>
      </c>
      <c r="AW24">
        <v>0</v>
      </c>
      <c r="AX24">
        <v>0</v>
      </c>
      <c r="AY24">
        <v>2.1139000000000001</v>
      </c>
      <c r="AZ24">
        <v>2.3506580000000001</v>
      </c>
      <c r="BA24">
        <v>1.346616</v>
      </c>
      <c r="BB24">
        <v>1.347745</v>
      </c>
      <c r="BC24">
        <v>24.19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2941.2126779999994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23.435372000000001</v>
      </c>
      <c r="K25">
        <v>439.90606600000001</v>
      </c>
      <c r="L25">
        <v>636.64005599999996</v>
      </c>
      <c r="M25">
        <v>44.175505000000001</v>
      </c>
      <c r="N25">
        <v>115.727243</v>
      </c>
      <c r="O25">
        <v>121.24825300000001</v>
      </c>
      <c r="P25">
        <v>133.16529399999999</v>
      </c>
      <c r="Q25">
        <v>20.084613999999998</v>
      </c>
      <c r="R25">
        <v>41.659484999999997</v>
      </c>
      <c r="S25">
        <v>25.854801999999999</v>
      </c>
      <c r="T25">
        <v>0.78383700000000001</v>
      </c>
      <c r="U25">
        <v>405.24372899999997</v>
      </c>
      <c r="V25">
        <v>19.181653000000001</v>
      </c>
      <c r="W25">
        <v>40.461376000000001</v>
      </c>
      <c r="X25">
        <v>142.75074900000001</v>
      </c>
      <c r="Y25">
        <v>0</v>
      </c>
      <c r="Z25">
        <v>12.684225</v>
      </c>
      <c r="AA25">
        <v>40.786696999999997</v>
      </c>
      <c r="AB25">
        <v>40.512340999999999</v>
      </c>
      <c r="AC25">
        <v>29.586065999999999</v>
      </c>
      <c r="AD25">
        <v>37.135857000000001</v>
      </c>
      <c r="AE25">
        <v>50.308022000000001</v>
      </c>
      <c r="AF25">
        <v>8.1707280000000004</v>
      </c>
      <c r="AG25">
        <v>38.785635999999997</v>
      </c>
      <c r="AH25">
        <v>118.414019</v>
      </c>
      <c r="AI25">
        <v>50.671241999999999</v>
      </c>
      <c r="AJ25">
        <v>0</v>
      </c>
      <c r="AK25">
        <v>53.407983000000002</v>
      </c>
      <c r="AL25">
        <v>78.712717999999995</v>
      </c>
      <c r="AM25">
        <v>16.053045000000001</v>
      </c>
      <c r="AN25">
        <v>1.0533980000000001</v>
      </c>
      <c r="AO25">
        <v>21.110181999999998</v>
      </c>
      <c r="AP25">
        <v>7.4377420000000001</v>
      </c>
      <c r="AQ25">
        <v>0</v>
      </c>
      <c r="AR25">
        <v>44.870314</v>
      </c>
      <c r="AS25">
        <v>32.779383000000003</v>
      </c>
      <c r="AT25">
        <v>18.082318999999998</v>
      </c>
      <c r="AU25">
        <v>0</v>
      </c>
      <c r="AV25">
        <v>0</v>
      </c>
      <c r="AW25">
        <v>0</v>
      </c>
      <c r="AX25">
        <v>0</v>
      </c>
      <c r="AY25">
        <v>2.1139000000000001</v>
      </c>
      <c r="AZ25">
        <v>2.3506580000000001</v>
      </c>
      <c r="BA25">
        <v>1.346616</v>
      </c>
      <c r="BB25">
        <v>1.347745</v>
      </c>
      <c r="BC25">
        <v>24.19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2942.2288699999995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23.435372000000001</v>
      </c>
      <c r="K26">
        <v>439.90606600000001</v>
      </c>
      <c r="L26">
        <v>636.64005599999996</v>
      </c>
      <c r="M26">
        <v>44.175505000000001</v>
      </c>
      <c r="N26">
        <v>115.727243</v>
      </c>
      <c r="O26">
        <v>121.24825300000001</v>
      </c>
      <c r="P26">
        <v>133.16529399999999</v>
      </c>
      <c r="Q26">
        <v>20.084613999999998</v>
      </c>
      <c r="R26">
        <v>41.659484999999997</v>
      </c>
      <c r="S26">
        <v>25.854801999999999</v>
      </c>
      <c r="T26">
        <v>0.78383700000000001</v>
      </c>
      <c r="U26">
        <v>405.24372899999997</v>
      </c>
      <c r="V26">
        <v>19.181653000000001</v>
      </c>
      <c r="W26">
        <v>40.461376000000001</v>
      </c>
      <c r="X26">
        <v>142.75074900000001</v>
      </c>
      <c r="Y26">
        <v>0</v>
      </c>
      <c r="Z26">
        <v>12.684225</v>
      </c>
      <c r="AA26">
        <v>40.786696999999997</v>
      </c>
      <c r="AB26">
        <v>40.512340999999999</v>
      </c>
      <c r="AC26">
        <v>29.586065999999999</v>
      </c>
      <c r="AD26">
        <v>37.135857000000001</v>
      </c>
      <c r="AE26">
        <v>50.308022000000001</v>
      </c>
      <c r="AF26">
        <v>8.1707280000000004</v>
      </c>
      <c r="AG26">
        <v>38.785635999999997</v>
      </c>
      <c r="AH26">
        <v>118.414019</v>
      </c>
      <c r="AI26">
        <v>66.580196999999998</v>
      </c>
      <c r="AJ26">
        <v>0</v>
      </c>
      <c r="AK26">
        <v>53.407983000000002</v>
      </c>
      <c r="AL26">
        <v>78.712717999999995</v>
      </c>
      <c r="AM26">
        <v>16.053045000000001</v>
      </c>
      <c r="AN26">
        <v>1.0533980000000001</v>
      </c>
      <c r="AO26">
        <v>21.110181999999998</v>
      </c>
      <c r="AP26">
        <v>7.4377420000000001</v>
      </c>
      <c r="AQ26">
        <v>0</v>
      </c>
      <c r="AR26">
        <v>44.870314</v>
      </c>
      <c r="AS26">
        <v>32.779383000000003</v>
      </c>
      <c r="AT26">
        <v>17.829484999999998</v>
      </c>
      <c r="AU26">
        <v>0</v>
      </c>
      <c r="AV26">
        <v>0</v>
      </c>
      <c r="AW26">
        <v>0</v>
      </c>
      <c r="AX26">
        <v>0</v>
      </c>
      <c r="AY26">
        <v>2.1139000000000001</v>
      </c>
      <c r="AZ26">
        <v>2.3506580000000001</v>
      </c>
      <c r="BA26">
        <v>1.346616</v>
      </c>
      <c r="BB26">
        <v>1.347745</v>
      </c>
      <c r="BC26">
        <v>24.19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2957.8849909999994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439.90606600000001</v>
      </c>
      <c r="L27">
        <v>636.64005599999996</v>
      </c>
      <c r="M27">
        <v>44.175505000000001</v>
      </c>
      <c r="N27">
        <v>115.727243</v>
      </c>
      <c r="O27">
        <v>121.24825300000001</v>
      </c>
      <c r="P27">
        <v>137.4134</v>
      </c>
      <c r="Q27">
        <v>20.084613999999998</v>
      </c>
      <c r="R27">
        <v>41.659484999999997</v>
      </c>
      <c r="S27">
        <v>25.854801999999999</v>
      </c>
      <c r="T27">
        <v>0.78383700000000001</v>
      </c>
      <c r="U27">
        <v>405.24372899999997</v>
      </c>
      <c r="V27">
        <v>19.181653000000001</v>
      </c>
      <c r="W27">
        <v>40.461376000000001</v>
      </c>
      <c r="X27">
        <v>142.75074900000001</v>
      </c>
      <c r="Y27">
        <v>0</v>
      </c>
      <c r="Z27">
        <v>12.684225</v>
      </c>
      <c r="AA27">
        <v>40.786696999999997</v>
      </c>
      <c r="AB27">
        <v>40.512340999999999</v>
      </c>
      <c r="AC27">
        <v>29.586065999999999</v>
      </c>
      <c r="AD27">
        <v>37.135857000000001</v>
      </c>
      <c r="AE27">
        <v>50.308022000000001</v>
      </c>
      <c r="AF27">
        <v>8.1707280000000004</v>
      </c>
      <c r="AG27">
        <v>38.785635999999997</v>
      </c>
      <c r="AH27">
        <v>118.414019</v>
      </c>
      <c r="AI27">
        <v>66.580196999999998</v>
      </c>
      <c r="AJ27">
        <v>0</v>
      </c>
      <c r="AK27">
        <v>53.407983000000002</v>
      </c>
      <c r="AL27">
        <v>78.712717999999995</v>
      </c>
      <c r="AM27">
        <v>16.053045000000001</v>
      </c>
      <c r="AN27">
        <v>1.0533980000000001</v>
      </c>
      <c r="AO27">
        <v>21.110181999999998</v>
      </c>
      <c r="AP27">
        <v>7.4377420000000001</v>
      </c>
      <c r="AQ27">
        <v>0</v>
      </c>
      <c r="AR27">
        <v>44.870314</v>
      </c>
      <c r="AS27">
        <v>32.779383000000003</v>
      </c>
      <c r="AT27">
        <v>19.353960000000001</v>
      </c>
      <c r="AU27">
        <v>0</v>
      </c>
      <c r="AV27">
        <v>0</v>
      </c>
      <c r="AW27">
        <v>0</v>
      </c>
      <c r="AX27">
        <v>0</v>
      </c>
      <c r="AY27">
        <v>2.1139000000000001</v>
      </c>
      <c r="AZ27">
        <v>2.3506580000000001</v>
      </c>
      <c r="BA27">
        <v>1.346616</v>
      </c>
      <c r="BB27">
        <v>1.347745</v>
      </c>
      <c r="BC27">
        <v>24.19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2940.2221999999992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435.63957299999998</v>
      </c>
      <c r="L28">
        <v>543.26319999999998</v>
      </c>
      <c r="M28">
        <v>44.175505000000001</v>
      </c>
      <c r="N28">
        <v>115.727243</v>
      </c>
      <c r="O28">
        <v>121.24825300000001</v>
      </c>
      <c r="P28">
        <v>137.4134</v>
      </c>
      <c r="Q28">
        <v>16.887623000000001</v>
      </c>
      <c r="R28">
        <v>41.659484999999997</v>
      </c>
      <c r="S28">
        <v>21.897696</v>
      </c>
      <c r="T28">
        <v>0.78383700000000001</v>
      </c>
      <c r="U28">
        <v>405.24372899999997</v>
      </c>
      <c r="V28">
        <v>19.181653000000001</v>
      </c>
      <c r="W28">
        <v>40.461376000000001</v>
      </c>
      <c r="X28">
        <v>142.75074900000001</v>
      </c>
      <c r="Y28">
        <v>0</v>
      </c>
      <c r="Z28">
        <v>12.684225</v>
      </c>
      <c r="AA28">
        <v>40.786696999999997</v>
      </c>
      <c r="AB28">
        <v>40.512340999999999</v>
      </c>
      <c r="AC28">
        <v>29.586065999999999</v>
      </c>
      <c r="AD28">
        <v>37.135857000000001</v>
      </c>
      <c r="AE28">
        <v>50.308022000000001</v>
      </c>
      <c r="AF28">
        <v>8.1707280000000004</v>
      </c>
      <c r="AG28">
        <v>38.785635999999997</v>
      </c>
      <c r="AH28">
        <v>118.414019</v>
      </c>
      <c r="AI28">
        <v>66.580196999999998</v>
      </c>
      <c r="AJ28">
        <v>0</v>
      </c>
      <c r="AK28">
        <v>53.407983000000002</v>
      </c>
      <c r="AL28">
        <v>78.712717999999995</v>
      </c>
      <c r="AM28">
        <v>16.053045000000001</v>
      </c>
      <c r="AN28">
        <v>1.0533980000000001</v>
      </c>
      <c r="AO28">
        <v>21.110181999999998</v>
      </c>
      <c r="AP28">
        <v>4.9584950000000001</v>
      </c>
      <c r="AQ28">
        <v>0</v>
      </c>
      <c r="AR28">
        <v>44.870314</v>
      </c>
      <c r="AS28">
        <v>32.779383000000003</v>
      </c>
      <c r="AT28">
        <v>19.353960000000001</v>
      </c>
      <c r="AU28">
        <v>0</v>
      </c>
      <c r="AV28">
        <v>0</v>
      </c>
      <c r="AW28">
        <v>0</v>
      </c>
      <c r="AX28">
        <v>0</v>
      </c>
      <c r="AY28">
        <v>2.1139000000000001</v>
      </c>
      <c r="AZ28">
        <v>1.7629950000000001</v>
      </c>
      <c r="BA28">
        <v>1.346616</v>
      </c>
      <c r="BB28">
        <v>1.347745</v>
      </c>
      <c r="BC28">
        <v>24.19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2832.3578439999997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435.63957299999998</v>
      </c>
      <c r="L29">
        <v>438.081661</v>
      </c>
      <c r="M29">
        <v>44.175505000000001</v>
      </c>
      <c r="N29">
        <v>115.727243</v>
      </c>
      <c r="O29">
        <v>121.24825300000001</v>
      </c>
      <c r="P29">
        <v>137.4134</v>
      </c>
      <c r="Q29">
        <v>11.845808999999999</v>
      </c>
      <c r="R29">
        <v>28.875394</v>
      </c>
      <c r="S29">
        <v>14.263897999999999</v>
      </c>
      <c r="T29">
        <v>7.8383999999999995E-2</v>
      </c>
      <c r="U29">
        <v>405.24372899999997</v>
      </c>
      <c r="V29">
        <v>19.181653000000001</v>
      </c>
      <c r="W29">
        <v>40.461376000000001</v>
      </c>
      <c r="X29">
        <v>142.75074900000001</v>
      </c>
      <c r="Y29">
        <v>0</v>
      </c>
      <c r="Z29">
        <v>12.684225</v>
      </c>
      <c r="AA29">
        <v>40.786696999999997</v>
      </c>
      <c r="AB29">
        <v>40.512340999999999</v>
      </c>
      <c r="AC29">
        <v>29.586065999999999</v>
      </c>
      <c r="AD29">
        <v>37.135857000000001</v>
      </c>
      <c r="AE29">
        <v>50.308022000000001</v>
      </c>
      <c r="AF29">
        <v>8.1707280000000004</v>
      </c>
      <c r="AG29">
        <v>38.785635999999997</v>
      </c>
      <c r="AH29">
        <v>118.414019</v>
      </c>
      <c r="AI29">
        <v>66.580196999999998</v>
      </c>
      <c r="AJ29">
        <v>0</v>
      </c>
      <c r="AK29">
        <v>53.407983000000002</v>
      </c>
      <c r="AL29">
        <v>78.712717999999995</v>
      </c>
      <c r="AM29">
        <v>16.053045000000001</v>
      </c>
      <c r="AN29">
        <v>1.0533980000000001</v>
      </c>
      <c r="AO29">
        <v>21.110181999999998</v>
      </c>
      <c r="AP29">
        <v>4.9584950000000001</v>
      </c>
      <c r="AQ29">
        <v>0</v>
      </c>
      <c r="AR29">
        <v>44.870314</v>
      </c>
      <c r="AS29">
        <v>32.779383000000003</v>
      </c>
      <c r="AT29">
        <v>19.353960000000001</v>
      </c>
      <c r="AU29">
        <v>0</v>
      </c>
      <c r="AV29">
        <v>0</v>
      </c>
      <c r="AW29">
        <v>0</v>
      </c>
      <c r="AX29">
        <v>0</v>
      </c>
      <c r="AY29">
        <v>2.1139000000000001</v>
      </c>
      <c r="AZ29">
        <v>1.7629950000000001</v>
      </c>
      <c r="BA29">
        <v>1.346616</v>
      </c>
      <c r="BB29">
        <v>1.347745</v>
      </c>
      <c r="BC29">
        <v>24.19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2701.0111489999995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435.63957299999998</v>
      </c>
      <c r="L30">
        <v>376.14886100000001</v>
      </c>
      <c r="M30">
        <v>44.175505000000001</v>
      </c>
      <c r="N30">
        <v>115.727243</v>
      </c>
      <c r="O30">
        <v>121.24825300000001</v>
      </c>
      <c r="P30">
        <v>137.4134</v>
      </c>
      <c r="Q30">
        <v>11.845808999999999</v>
      </c>
      <c r="R30">
        <v>28.875394</v>
      </c>
      <c r="S30">
        <v>14.263897999999999</v>
      </c>
      <c r="T30">
        <v>7.8383999999999995E-2</v>
      </c>
      <c r="U30">
        <v>405.24372899999997</v>
      </c>
      <c r="V30">
        <v>19.181653000000001</v>
      </c>
      <c r="W30">
        <v>40.461376000000001</v>
      </c>
      <c r="X30">
        <v>142.75074900000001</v>
      </c>
      <c r="Y30">
        <v>0</v>
      </c>
      <c r="Z30">
        <v>12.684225</v>
      </c>
      <c r="AA30">
        <v>40.786696999999997</v>
      </c>
      <c r="AB30">
        <v>40.512340999999999</v>
      </c>
      <c r="AC30">
        <v>29.586065999999999</v>
      </c>
      <c r="AD30">
        <v>37.135857000000001</v>
      </c>
      <c r="AE30">
        <v>50.308022000000001</v>
      </c>
      <c r="AF30">
        <v>8.1707280000000004</v>
      </c>
      <c r="AG30">
        <v>38.785635999999997</v>
      </c>
      <c r="AH30">
        <v>118.414019</v>
      </c>
      <c r="AI30">
        <v>9.0715780000000006</v>
      </c>
      <c r="AJ30">
        <v>0</v>
      </c>
      <c r="AK30">
        <v>53.407983000000002</v>
      </c>
      <c r="AL30">
        <v>78.712717999999995</v>
      </c>
      <c r="AM30">
        <v>16.053045000000001</v>
      </c>
      <c r="AN30">
        <v>1.0533980000000001</v>
      </c>
      <c r="AO30">
        <v>21.110181999999998</v>
      </c>
      <c r="AP30">
        <v>4.9584950000000001</v>
      </c>
      <c r="AQ30">
        <v>0</v>
      </c>
      <c r="AR30">
        <v>44.870314</v>
      </c>
      <c r="AS30">
        <v>32.779383000000003</v>
      </c>
      <c r="AT30">
        <v>18.526568999999999</v>
      </c>
      <c r="AU30">
        <v>0</v>
      </c>
      <c r="AV30">
        <v>0</v>
      </c>
      <c r="AW30">
        <v>0</v>
      </c>
      <c r="AX30">
        <v>0</v>
      </c>
      <c r="AY30">
        <v>2.1139000000000001</v>
      </c>
      <c r="AZ30">
        <v>1.7629950000000001</v>
      </c>
      <c r="BA30">
        <v>1.346616</v>
      </c>
      <c r="BB30">
        <v>1.347745</v>
      </c>
      <c r="BC30">
        <v>24.19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2580.7423389999999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435.63957299999998</v>
      </c>
      <c r="L31">
        <v>376.14886100000001</v>
      </c>
      <c r="M31">
        <v>44.175505000000001</v>
      </c>
      <c r="N31">
        <v>115.727243</v>
      </c>
      <c r="O31">
        <v>121.24825300000001</v>
      </c>
      <c r="P31">
        <v>137.4134</v>
      </c>
      <c r="Q31">
        <v>8.7285570000000003</v>
      </c>
      <c r="R31">
        <v>28.875394</v>
      </c>
      <c r="S31">
        <v>10.676344</v>
      </c>
      <c r="T31">
        <v>7.8383999999999995E-2</v>
      </c>
      <c r="U31">
        <v>405.24372899999997</v>
      </c>
      <c r="V31">
        <v>19.181653000000001</v>
      </c>
      <c r="W31">
        <v>40.461376000000001</v>
      </c>
      <c r="X31">
        <v>142.75074900000001</v>
      </c>
      <c r="Y31">
        <v>0</v>
      </c>
      <c r="Z31">
        <v>6.3421120000000002</v>
      </c>
      <c r="AA31">
        <v>40.786696999999997</v>
      </c>
      <c r="AB31">
        <v>40.512340999999999</v>
      </c>
      <c r="AC31">
        <v>29.586065999999999</v>
      </c>
      <c r="AD31">
        <v>37.135857000000001</v>
      </c>
      <c r="AE31">
        <v>50.308022000000001</v>
      </c>
      <c r="AF31">
        <v>8.1707280000000004</v>
      </c>
      <c r="AG31">
        <v>38.785635999999997</v>
      </c>
      <c r="AH31">
        <v>142.096822</v>
      </c>
      <c r="AI31">
        <v>3.2398500000000001</v>
      </c>
      <c r="AJ31">
        <v>0</v>
      </c>
      <c r="AK31">
        <v>53.407983000000002</v>
      </c>
      <c r="AL31">
        <v>78.712717999999995</v>
      </c>
      <c r="AM31">
        <v>16.053045000000001</v>
      </c>
      <c r="AN31">
        <v>1.0533980000000001</v>
      </c>
      <c r="AO31">
        <v>21.110181999999998</v>
      </c>
      <c r="AP31">
        <v>4.9584950000000001</v>
      </c>
      <c r="AQ31">
        <v>0</v>
      </c>
      <c r="AR31">
        <v>44.870314</v>
      </c>
      <c r="AS31">
        <v>32.779383000000003</v>
      </c>
      <c r="AT31">
        <v>19.353960000000001</v>
      </c>
      <c r="AU31">
        <v>0</v>
      </c>
      <c r="AV31">
        <v>0</v>
      </c>
      <c r="AW31">
        <v>0</v>
      </c>
      <c r="AX31">
        <v>0</v>
      </c>
      <c r="AY31">
        <v>2.1139000000000001</v>
      </c>
      <c r="AZ31">
        <v>1.17533</v>
      </c>
      <c r="BA31">
        <v>1.5925210000000001</v>
      </c>
      <c r="BB31">
        <v>1.347745</v>
      </c>
      <c r="BC31">
        <v>24.19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2586.0321260000001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435.63957299999998</v>
      </c>
      <c r="L32">
        <v>376.14886100000001</v>
      </c>
      <c r="M32">
        <v>44.175505000000001</v>
      </c>
      <c r="N32">
        <v>115.727243</v>
      </c>
      <c r="O32">
        <v>121.24825300000001</v>
      </c>
      <c r="P32">
        <v>137.4134</v>
      </c>
      <c r="Q32">
        <v>8.7285570000000003</v>
      </c>
      <c r="R32">
        <v>28.875394</v>
      </c>
      <c r="S32">
        <v>10.676344</v>
      </c>
      <c r="T32">
        <v>7.8383999999999995E-2</v>
      </c>
      <c r="U32">
        <v>405.24372899999997</v>
      </c>
      <c r="V32">
        <v>19.181653000000001</v>
      </c>
      <c r="W32">
        <v>40.461376000000001</v>
      </c>
      <c r="X32">
        <v>142.75074900000001</v>
      </c>
      <c r="Y32">
        <v>0</v>
      </c>
      <c r="Z32">
        <v>6.3421120000000002</v>
      </c>
      <c r="AA32">
        <v>40.786696999999997</v>
      </c>
      <c r="AB32">
        <v>40.512340999999999</v>
      </c>
      <c r="AC32">
        <v>29.586065999999999</v>
      </c>
      <c r="AD32">
        <v>37.135857000000001</v>
      </c>
      <c r="AE32">
        <v>50.308022000000001</v>
      </c>
      <c r="AF32">
        <v>8.1707280000000004</v>
      </c>
      <c r="AG32">
        <v>38.785635999999997</v>
      </c>
      <c r="AH32">
        <v>142.096822</v>
      </c>
      <c r="AI32">
        <v>3.2398500000000001</v>
      </c>
      <c r="AJ32">
        <v>0</v>
      </c>
      <c r="AK32">
        <v>53.407983000000002</v>
      </c>
      <c r="AL32">
        <v>78.712717999999995</v>
      </c>
      <c r="AM32">
        <v>16.053045000000001</v>
      </c>
      <c r="AN32">
        <v>1.0533980000000001</v>
      </c>
      <c r="AO32">
        <v>21.110181999999998</v>
      </c>
      <c r="AP32">
        <v>4.9584950000000001</v>
      </c>
      <c r="AQ32">
        <v>0</v>
      </c>
      <c r="AR32">
        <v>44.870314</v>
      </c>
      <c r="AS32">
        <v>32.779383000000003</v>
      </c>
      <c r="AT32">
        <v>19.353960000000001</v>
      </c>
      <c r="AU32">
        <v>0</v>
      </c>
      <c r="AV32">
        <v>0</v>
      </c>
      <c r="AW32">
        <v>0</v>
      </c>
      <c r="AX32">
        <v>0</v>
      </c>
      <c r="AY32">
        <v>2.1139000000000001</v>
      </c>
      <c r="AZ32">
        <v>1.17533</v>
      </c>
      <c r="BA32">
        <v>1.5925210000000001</v>
      </c>
      <c r="BB32">
        <v>1.347745</v>
      </c>
      <c r="BC32">
        <v>29.03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2590.8721260000002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365.10726499999998</v>
      </c>
      <c r="L33">
        <v>332.379887</v>
      </c>
      <c r="M33">
        <v>44.175505000000001</v>
      </c>
      <c r="N33">
        <v>115.727243</v>
      </c>
      <c r="O33">
        <v>121.24825300000001</v>
      </c>
      <c r="P33">
        <v>137.4134</v>
      </c>
      <c r="Q33">
        <v>8.6704950000000007</v>
      </c>
      <c r="R33">
        <v>18.225178</v>
      </c>
      <c r="S33">
        <v>10.579573999999999</v>
      </c>
      <c r="T33">
        <v>7.8383999999999995E-2</v>
      </c>
      <c r="U33">
        <v>405.24372899999997</v>
      </c>
      <c r="V33">
        <v>14.961803</v>
      </c>
      <c r="W33">
        <v>30.143177999999999</v>
      </c>
      <c r="X33">
        <v>118.31177599999999</v>
      </c>
      <c r="Y33">
        <v>0</v>
      </c>
      <c r="Z33">
        <v>6.3421120000000002</v>
      </c>
      <c r="AA33">
        <v>40.786696999999997</v>
      </c>
      <c r="AB33">
        <v>40.512340999999999</v>
      </c>
      <c r="AC33">
        <v>29.586065999999999</v>
      </c>
      <c r="AD33">
        <v>37.135857000000001</v>
      </c>
      <c r="AE33">
        <v>50.308022000000001</v>
      </c>
      <c r="AF33">
        <v>8.1707280000000004</v>
      </c>
      <c r="AG33">
        <v>38.785635999999997</v>
      </c>
      <c r="AH33">
        <v>142.096822</v>
      </c>
      <c r="AI33">
        <v>3.2398500000000001</v>
      </c>
      <c r="AJ33">
        <v>0</v>
      </c>
      <c r="AK33">
        <v>53.407983000000002</v>
      </c>
      <c r="AL33">
        <v>78.712717999999995</v>
      </c>
      <c r="AM33">
        <v>16.053045000000001</v>
      </c>
      <c r="AN33">
        <v>1.0533980000000001</v>
      </c>
      <c r="AO33">
        <v>21.110181999999998</v>
      </c>
      <c r="AP33">
        <v>7.4377420000000001</v>
      </c>
      <c r="AQ33">
        <v>0</v>
      </c>
      <c r="AR33">
        <v>44.870314</v>
      </c>
      <c r="AS33">
        <v>32.779383000000003</v>
      </c>
      <c r="AT33">
        <v>19.353960000000001</v>
      </c>
      <c r="AU33">
        <v>0</v>
      </c>
      <c r="AV33">
        <v>0</v>
      </c>
      <c r="AW33">
        <v>0</v>
      </c>
      <c r="AX33">
        <v>0</v>
      </c>
      <c r="AY33">
        <v>2.1139000000000001</v>
      </c>
      <c r="AZ33">
        <v>1.17533</v>
      </c>
      <c r="BA33">
        <v>1.5925210000000001</v>
      </c>
      <c r="BB33">
        <v>1.347745</v>
      </c>
      <c r="BC33">
        <v>23.22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2423.4580219999998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358.96810499999998</v>
      </c>
      <c r="L34">
        <v>332.379887</v>
      </c>
      <c r="M34">
        <v>44.175505000000001</v>
      </c>
      <c r="N34">
        <v>115.727243</v>
      </c>
      <c r="O34">
        <v>121.24825300000001</v>
      </c>
      <c r="P34">
        <v>137.4134</v>
      </c>
      <c r="Q34">
        <v>8.6704950000000007</v>
      </c>
      <c r="R34">
        <v>18.225178</v>
      </c>
      <c r="S34">
        <v>10.579573999999999</v>
      </c>
      <c r="T34">
        <v>7.8383999999999995E-2</v>
      </c>
      <c r="U34">
        <v>405.24372899999997</v>
      </c>
      <c r="V34">
        <v>14.961803</v>
      </c>
      <c r="W34">
        <v>30.143177999999999</v>
      </c>
      <c r="X34">
        <v>118.31177599999999</v>
      </c>
      <c r="Y34">
        <v>0</v>
      </c>
      <c r="Z34">
        <v>6.3421120000000002</v>
      </c>
      <c r="AA34">
        <v>40.786696999999997</v>
      </c>
      <c r="AB34">
        <v>40.512340999999999</v>
      </c>
      <c r="AC34">
        <v>29.586065999999999</v>
      </c>
      <c r="AD34">
        <v>37.135857000000001</v>
      </c>
      <c r="AE34">
        <v>50.308022000000001</v>
      </c>
      <c r="AF34">
        <v>8.1707280000000004</v>
      </c>
      <c r="AG34">
        <v>38.785635999999997</v>
      </c>
      <c r="AH34">
        <v>142.096822</v>
      </c>
      <c r="AI34">
        <v>3.2398500000000001</v>
      </c>
      <c r="AJ34">
        <v>0</v>
      </c>
      <c r="AK34">
        <v>53.407983000000002</v>
      </c>
      <c r="AL34">
        <v>78.712717999999995</v>
      </c>
      <c r="AM34">
        <v>16.053045000000001</v>
      </c>
      <c r="AN34">
        <v>1.0533980000000001</v>
      </c>
      <c r="AO34">
        <v>21.110181999999998</v>
      </c>
      <c r="AP34">
        <v>7.4377420000000001</v>
      </c>
      <c r="AQ34">
        <v>0</v>
      </c>
      <c r="AR34">
        <v>44.870314</v>
      </c>
      <c r="AS34">
        <v>32.779383000000003</v>
      </c>
      <c r="AT34">
        <v>19.353960000000001</v>
      </c>
      <c r="AU34">
        <v>0</v>
      </c>
      <c r="AV34">
        <v>0</v>
      </c>
      <c r="AW34">
        <v>0</v>
      </c>
      <c r="AX34">
        <v>0</v>
      </c>
      <c r="AY34">
        <v>2.1139000000000001</v>
      </c>
      <c r="AZ34">
        <v>1.17533</v>
      </c>
      <c r="BA34">
        <v>1.5925210000000001</v>
      </c>
      <c r="BB34">
        <v>1.347745</v>
      </c>
      <c r="BC34">
        <v>21.29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2415.3888620000002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364.92208499999998</v>
      </c>
      <c r="L35">
        <v>332.379887</v>
      </c>
      <c r="M35">
        <v>44.175505000000001</v>
      </c>
      <c r="N35">
        <v>115.727243</v>
      </c>
      <c r="O35">
        <v>121.24825300000001</v>
      </c>
      <c r="P35">
        <v>137.4134</v>
      </c>
      <c r="Q35">
        <v>11.620335000000001</v>
      </c>
      <c r="R35">
        <v>22.056979999999999</v>
      </c>
      <c r="S35">
        <v>13.554826</v>
      </c>
      <c r="T35">
        <v>0.36255100000000001</v>
      </c>
      <c r="U35">
        <v>405.24372899999997</v>
      </c>
      <c r="V35">
        <v>14.961803</v>
      </c>
      <c r="W35">
        <v>30.143177999999999</v>
      </c>
      <c r="X35">
        <v>118.31177599999999</v>
      </c>
      <c r="Y35">
        <v>0</v>
      </c>
      <c r="Z35">
        <v>6.3421120000000002</v>
      </c>
      <c r="AA35">
        <v>40.786696999999997</v>
      </c>
      <c r="AB35">
        <v>40.512340999999999</v>
      </c>
      <c r="AC35">
        <v>29.586065999999999</v>
      </c>
      <c r="AD35">
        <v>37.135857000000001</v>
      </c>
      <c r="AE35">
        <v>50.308022000000001</v>
      </c>
      <c r="AF35">
        <v>8.1707280000000004</v>
      </c>
      <c r="AG35">
        <v>38.785635999999997</v>
      </c>
      <c r="AH35">
        <v>142.096822</v>
      </c>
      <c r="AI35">
        <v>3.2398500000000001</v>
      </c>
      <c r="AJ35">
        <v>0</v>
      </c>
      <c r="AK35">
        <v>53.407983000000002</v>
      </c>
      <c r="AL35">
        <v>78.712717999999995</v>
      </c>
      <c r="AM35">
        <v>16.053045000000001</v>
      </c>
      <c r="AN35">
        <v>1.0533980000000001</v>
      </c>
      <c r="AO35">
        <v>21.110181999999998</v>
      </c>
      <c r="AP35">
        <v>7.4377420000000001</v>
      </c>
      <c r="AQ35">
        <v>0</v>
      </c>
      <c r="AR35">
        <v>44.870314</v>
      </c>
      <c r="AS35">
        <v>32.779383000000003</v>
      </c>
      <c r="AT35">
        <v>19.353960000000001</v>
      </c>
      <c r="AU35">
        <v>0</v>
      </c>
      <c r="AV35">
        <v>0</v>
      </c>
      <c r="AW35">
        <v>0</v>
      </c>
      <c r="AX35">
        <v>0</v>
      </c>
      <c r="AY35">
        <v>2.1139000000000001</v>
      </c>
      <c r="AZ35">
        <v>1.17533</v>
      </c>
      <c r="BA35">
        <v>1.5925210000000001</v>
      </c>
      <c r="BB35">
        <v>1.347745</v>
      </c>
      <c r="BC35">
        <v>28.06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2438.1539030000004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364.92208499999998</v>
      </c>
      <c r="L36">
        <v>332.379887</v>
      </c>
      <c r="M36">
        <v>44.175505000000001</v>
      </c>
      <c r="N36">
        <v>115.727243</v>
      </c>
      <c r="O36">
        <v>121.24825300000001</v>
      </c>
      <c r="P36">
        <v>137.4134</v>
      </c>
      <c r="Q36">
        <v>11.620335000000001</v>
      </c>
      <c r="R36">
        <v>22.056979999999999</v>
      </c>
      <c r="S36">
        <v>13.554826</v>
      </c>
      <c r="T36">
        <v>0.36255100000000001</v>
      </c>
      <c r="U36">
        <v>405.24372899999997</v>
      </c>
      <c r="V36">
        <v>14.961803</v>
      </c>
      <c r="W36">
        <v>30.143177999999999</v>
      </c>
      <c r="X36">
        <v>118.31177599999999</v>
      </c>
      <c r="Y36">
        <v>0</v>
      </c>
      <c r="Z36">
        <v>6.3421120000000002</v>
      </c>
      <c r="AA36">
        <v>40.786696999999997</v>
      </c>
      <c r="AB36">
        <v>40.512340999999999</v>
      </c>
      <c r="AC36">
        <v>29.586065999999999</v>
      </c>
      <c r="AD36">
        <v>37.135857000000001</v>
      </c>
      <c r="AE36">
        <v>50.308022000000001</v>
      </c>
      <c r="AF36">
        <v>8.1707280000000004</v>
      </c>
      <c r="AG36">
        <v>38.785635999999997</v>
      </c>
      <c r="AH36">
        <v>142.096822</v>
      </c>
      <c r="AI36">
        <v>3.2398500000000001</v>
      </c>
      <c r="AJ36">
        <v>0</v>
      </c>
      <c r="AK36">
        <v>53.407983000000002</v>
      </c>
      <c r="AL36">
        <v>78.712717999999995</v>
      </c>
      <c r="AM36">
        <v>16.053045000000001</v>
      </c>
      <c r="AN36">
        <v>1.0533980000000001</v>
      </c>
      <c r="AO36">
        <v>21.110181999999998</v>
      </c>
      <c r="AP36">
        <v>7.4377420000000001</v>
      </c>
      <c r="AQ36">
        <v>0</v>
      </c>
      <c r="AR36">
        <v>44.870314</v>
      </c>
      <c r="AS36">
        <v>32.779383000000003</v>
      </c>
      <c r="AT36">
        <v>19.353960000000001</v>
      </c>
      <c r="AU36">
        <v>0</v>
      </c>
      <c r="AV36">
        <v>0</v>
      </c>
      <c r="AW36">
        <v>0</v>
      </c>
      <c r="AX36">
        <v>0</v>
      </c>
      <c r="AY36">
        <v>2.1139000000000001</v>
      </c>
      <c r="AZ36">
        <v>1.17533</v>
      </c>
      <c r="BA36">
        <v>1.5925210000000001</v>
      </c>
      <c r="BB36">
        <v>1.347745</v>
      </c>
      <c r="BC36">
        <v>29.03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2439.1239030000006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364.92208499999998</v>
      </c>
      <c r="L37">
        <v>332.379887</v>
      </c>
      <c r="M37">
        <v>44.175505000000001</v>
      </c>
      <c r="N37">
        <v>115.727243</v>
      </c>
      <c r="O37">
        <v>121.24825300000001</v>
      </c>
      <c r="P37">
        <v>137.4134</v>
      </c>
      <c r="Q37">
        <v>11.620335000000001</v>
      </c>
      <c r="R37">
        <v>20.947082999999999</v>
      </c>
      <c r="S37">
        <v>13.554826</v>
      </c>
      <c r="T37">
        <v>0.36255100000000001</v>
      </c>
      <c r="U37">
        <v>405.24372899999997</v>
      </c>
      <c r="V37">
        <v>10.503803</v>
      </c>
      <c r="W37">
        <v>25.321466000000001</v>
      </c>
      <c r="X37">
        <v>118.31177599999999</v>
      </c>
      <c r="Y37">
        <v>0</v>
      </c>
      <c r="Z37">
        <v>6.3421120000000002</v>
      </c>
      <c r="AA37">
        <v>40.786696999999997</v>
      </c>
      <c r="AB37">
        <v>40.512340999999999</v>
      </c>
      <c r="AC37">
        <v>29.586065999999999</v>
      </c>
      <c r="AD37">
        <v>37.135857000000001</v>
      </c>
      <c r="AE37">
        <v>50.308022000000001</v>
      </c>
      <c r="AF37">
        <v>8.1707280000000004</v>
      </c>
      <c r="AG37">
        <v>38.785635999999997</v>
      </c>
      <c r="AH37">
        <v>142.096822</v>
      </c>
      <c r="AI37">
        <v>3.2398500000000001</v>
      </c>
      <c r="AJ37">
        <v>0</v>
      </c>
      <c r="AK37">
        <v>53.407983000000002</v>
      </c>
      <c r="AL37">
        <v>78.712717999999995</v>
      </c>
      <c r="AM37">
        <v>16.053045000000001</v>
      </c>
      <c r="AN37">
        <v>1.0533980000000001</v>
      </c>
      <c r="AO37">
        <v>21.110181999999998</v>
      </c>
      <c r="AP37">
        <v>7.4377420000000001</v>
      </c>
      <c r="AQ37">
        <v>0</v>
      </c>
      <c r="AR37">
        <v>44.870314</v>
      </c>
      <c r="AS37">
        <v>32.779383000000003</v>
      </c>
      <c r="AT37">
        <v>19.353960000000001</v>
      </c>
      <c r="AU37">
        <v>0</v>
      </c>
      <c r="AV37">
        <v>0</v>
      </c>
      <c r="AW37">
        <v>0</v>
      </c>
      <c r="AX37">
        <v>0</v>
      </c>
      <c r="AY37">
        <v>2.1139000000000001</v>
      </c>
      <c r="AZ37">
        <v>1.7629950000000001</v>
      </c>
      <c r="BA37">
        <v>1.5925210000000001</v>
      </c>
      <c r="BB37">
        <v>1.347745</v>
      </c>
      <c r="BC37">
        <v>57.93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2458.2219590000004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364.92208499999998</v>
      </c>
      <c r="L38">
        <v>332.379887</v>
      </c>
      <c r="M38">
        <v>44.175505000000001</v>
      </c>
      <c r="N38">
        <v>115.727243</v>
      </c>
      <c r="O38">
        <v>121.24825300000001</v>
      </c>
      <c r="P38">
        <v>137.4134</v>
      </c>
      <c r="Q38">
        <v>11.620335000000001</v>
      </c>
      <c r="R38">
        <v>20.947082999999999</v>
      </c>
      <c r="S38">
        <v>13.554826</v>
      </c>
      <c r="T38">
        <v>0.36255100000000001</v>
      </c>
      <c r="U38">
        <v>405.24372899999997</v>
      </c>
      <c r="V38">
        <v>10.503803</v>
      </c>
      <c r="W38">
        <v>24.833601000000002</v>
      </c>
      <c r="X38">
        <v>118.31177599999999</v>
      </c>
      <c r="Y38">
        <v>0</v>
      </c>
      <c r="Z38">
        <v>6.3421120000000002</v>
      </c>
      <c r="AA38">
        <v>40.786696999999997</v>
      </c>
      <c r="AB38">
        <v>40.512340999999999</v>
      </c>
      <c r="AC38">
        <v>29.586065999999999</v>
      </c>
      <c r="AD38">
        <v>37.135857000000001</v>
      </c>
      <c r="AE38">
        <v>50.308022000000001</v>
      </c>
      <c r="AF38">
        <v>8.1707280000000004</v>
      </c>
      <c r="AG38">
        <v>38.785635999999997</v>
      </c>
      <c r="AH38">
        <v>142.096822</v>
      </c>
      <c r="AI38">
        <v>3.2398500000000001</v>
      </c>
      <c r="AJ38">
        <v>0</v>
      </c>
      <c r="AK38">
        <v>53.407983000000002</v>
      </c>
      <c r="AL38">
        <v>78.712717999999995</v>
      </c>
      <c r="AM38">
        <v>16.053045000000001</v>
      </c>
      <c r="AN38">
        <v>1.0533980000000001</v>
      </c>
      <c r="AO38">
        <v>21.110181999999998</v>
      </c>
      <c r="AP38">
        <v>7.4377420000000001</v>
      </c>
      <c r="AQ38">
        <v>0</v>
      </c>
      <c r="AR38">
        <v>44.870314</v>
      </c>
      <c r="AS38">
        <v>32.779383000000003</v>
      </c>
      <c r="AT38">
        <v>19.353960000000001</v>
      </c>
      <c r="AU38">
        <v>0</v>
      </c>
      <c r="AV38">
        <v>0</v>
      </c>
      <c r="AW38">
        <v>0</v>
      </c>
      <c r="AX38">
        <v>0</v>
      </c>
      <c r="AY38">
        <v>2.1139000000000001</v>
      </c>
      <c r="AZ38">
        <v>1.7629950000000001</v>
      </c>
      <c r="BA38">
        <v>1.5925210000000001</v>
      </c>
      <c r="BB38">
        <v>1.347745</v>
      </c>
      <c r="BC38">
        <v>63.82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2463.6240940000007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365.15001999999998</v>
      </c>
      <c r="L39">
        <v>332.379887</v>
      </c>
      <c r="M39">
        <v>61.956324000000002</v>
      </c>
      <c r="N39">
        <v>115.727243</v>
      </c>
      <c r="O39">
        <v>121.24825300000001</v>
      </c>
      <c r="P39">
        <v>137.4134</v>
      </c>
      <c r="Q39">
        <v>11.620335000000001</v>
      </c>
      <c r="R39">
        <v>11.676171</v>
      </c>
      <c r="S39">
        <v>13.554826</v>
      </c>
      <c r="T39">
        <v>0.36255100000000001</v>
      </c>
      <c r="U39">
        <v>405.24372899999997</v>
      </c>
      <c r="V39">
        <v>10.503803</v>
      </c>
      <c r="W39">
        <v>24.833601000000002</v>
      </c>
      <c r="X39">
        <v>118.31177599999999</v>
      </c>
      <c r="Y39">
        <v>0</v>
      </c>
      <c r="Z39">
        <v>12.684225</v>
      </c>
      <c r="AA39">
        <v>40.786696999999997</v>
      </c>
      <c r="AB39">
        <v>40.512340999999999</v>
      </c>
      <c r="AC39">
        <v>29.586065999999999</v>
      </c>
      <c r="AD39">
        <v>37.135857000000001</v>
      </c>
      <c r="AE39">
        <v>50.308022000000001</v>
      </c>
      <c r="AF39">
        <v>8.1707280000000004</v>
      </c>
      <c r="AG39">
        <v>38.785635999999997</v>
      </c>
      <c r="AH39">
        <v>115.058156</v>
      </c>
      <c r="AI39">
        <v>3.2398500000000001</v>
      </c>
      <c r="AJ39">
        <v>0</v>
      </c>
      <c r="AK39">
        <v>53.407983000000002</v>
      </c>
      <c r="AL39">
        <v>78.712717999999995</v>
      </c>
      <c r="AM39">
        <v>16.053045000000001</v>
      </c>
      <c r="AN39">
        <v>1.0533980000000001</v>
      </c>
      <c r="AO39">
        <v>21.110181999999998</v>
      </c>
      <c r="AP39">
        <v>7.4377420000000001</v>
      </c>
      <c r="AQ39">
        <v>0</v>
      </c>
      <c r="AR39">
        <v>44.870314</v>
      </c>
      <c r="AS39">
        <v>32.779383000000003</v>
      </c>
      <c r="AT39">
        <v>19.353960000000001</v>
      </c>
      <c r="AU39">
        <v>0</v>
      </c>
      <c r="AV39">
        <v>0</v>
      </c>
      <c r="AW39">
        <v>0</v>
      </c>
      <c r="AX39">
        <v>0</v>
      </c>
      <c r="AY39">
        <v>2.1139000000000001</v>
      </c>
      <c r="AZ39">
        <v>1.7629950000000001</v>
      </c>
      <c r="BA39">
        <v>1.307585</v>
      </c>
      <c r="BB39">
        <v>1.347745</v>
      </c>
      <c r="BC39">
        <v>42.95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2430.5104470000001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365.15001999999998</v>
      </c>
      <c r="L40">
        <v>332.379887</v>
      </c>
      <c r="M40">
        <v>68.716376999999994</v>
      </c>
      <c r="N40">
        <v>115.727243</v>
      </c>
      <c r="O40">
        <v>121.24825300000001</v>
      </c>
      <c r="P40">
        <v>137.4134</v>
      </c>
      <c r="Q40">
        <v>11.620335000000001</v>
      </c>
      <c r="R40">
        <v>11.676171</v>
      </c>
      <c r="S40">
        <v>13.554826</v>
      </c>
      <c r="T40">
        <v>0.36255100000000001</v>
      </c>
      <c r="U40">
        <v>405.24372899999997</v>
      </c>
      <c r="V40">
        <v>10.503803</v>
      </c>
      <c r="W40">
        <v>24.833601000000002</v>
      </c>
      <c r="X40">
        <v>118.31177599999999</v>
      </c>
      <c r="Y40">
        <v>0</v>
      </c>
      <c r="Z40">
        <v>12.684225</v>
      </c>
      <c r="AA40">
        <v>40.786696999999997</v>
      </c>
      <c r="AB40">
        <v>40.512340999999999</v>
      </c>
      <c r="AC40">
        <v>29.586065999999999</v>
      </c>
      <c r="AD40">
        <v>37.135857000000001</v>
      </c>
      <c r="AE40">
        <v>50.308022000000001</v>
      </c>
      <c r="AF40">
        <v>8.1707280000000004</v>
      </c>
      <c r="AG40">
        <v>38.785635999999997</v>
      </c>
      <c r="AH40">
        <v>115.058156</v>
      </c>
      <c r="AI40">
        <v>3.2398500000000001</v>
      </c>
      <c r="AJ40">
        <v>0</v>
      </c>
      <c r="AK40">
        <v>53.407983000000002</v>
      </c>
      <c r="AL40">
        <v>78.712717999999995</v>
      </c>
      <c r="AM40">
        <v>16.053045000000001</v>
      </c>
      <c r="AN40">
        <v>1.0533980000000001</v>
      </c>
      <c r="AO40">
        <v>21.110181999999998</v>
      </c>
      <c r="AP40">
        <v>11.776425</v>
      </c>
      <c r="AQ40">
        <v>0</v>
      </c>
      <c r="AR40">
        <v>44.870314</v>
      </c>
      <c r="AS40">
        <v>32.779383000000003</v>
      </c>
      <c r="AT40">
        <v>18.045366999999999</v>
      </c>
      <c r="AU40">
        <v>0</v>
      </c>
      <c r="AV40">
        <v>0</v>
      </c>
      <c r="AW40">
        <v>0</v>
      </c>
      <c r="AX40">
        <v>0</v>
      </c>
      <c r="AY40">
        <v>2.1139000000000001</v>
      </c>
      <c r="AZ40">
        <v>1.7629950000000001</v>
      </c>
      <c r="BA40">
        <v>1.307585</v>
      </c>
      <c r="BB40">
        <v>1.347745</v>
      </c>
      <c r="BC40">
        <v>57.25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2454.6005900000005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365.14785000000001</v>
      </c>
      <c r="L41">
        <v>332.379887</v>
      </c>
      <c r="M41">
        <v>73.622615999999994</v>
      </c>
      <c r="N41">
        <v>115.727243</v>
      </c>
      <c r="O41">
        <v>121.24825300000001</v>
      </c>
      <c r="P41">
        <v>137.4134</v>
      </c>
      <c r="Q41">
        <v>11.620335000000001</v>
      </c>
      <c r="R41">
        <v>11.676171</v>
      </c>
      <c r="S41">
        <v>13.181087</v>
      </c>
      <c r="T41">
        <v>0.36255100000000001</v>
      </c>
      <c r="U41">
        <v>405.24372899999997</v>
      </c>
      <c r="V41">
        <v>10.503803</v>
      </c>
      <c r="W41">
        <v>24.833601000000002</v>
      </c>
      <c r="X41">
        <v>118.31177599999999</v>
      </c>
      <c r="Y41">
        <v>0</v>
      </c>
      <c r="Z41">
        <v>12.684225</v>
      </c>
      <c r="AA41">
        <v>40.786696999999997</v>
      </c>
      <c r="AB41">
        <v>40.512340999999999</v>
      </c>
      <c r="AC41">
        <v>29.586065999999999</v>
      </c>
      <c r="AD41">
        <v>37.135857000000001</v>
      </c>
      <c r="AE41">
        <v>50.308022000000001</v>
      </c>
      <c r="AF41">
        <v>8.1707280000000004</v>
      </c>
      <c r="AG41">
        <v>38.785635999999997</v>
      </c>
      <c r="AH41">
        <v>115.058156</v>
      </c>
      <c r="AI41">
        <v>3.2398500000000001</v>
      </c>
      <c r="AJ41">
        <v>0</v>
      </c>
      <c r="AK41">
        <v>53.407983000000002</v>
      </c>
      <c r="AL41">
        <v>78.712717999999995</v>
      </c>
      <c r="AM41">
        <v>16.053045000000001</v>
      </c>
      <c r="AN41">
        <v>0</v>
      </c>
      <c r="AO41">
        <v>21.110181999999998</v>
      </c>
      <c r="AP41">
        <v>11.776425</v>
      </c>
      <c r="AQ41">
        <v>0</v>
      </c>
      <c r="AR41">
        <v>44.870314</v>
      </c>
      <c r="AS41">
        <v>32.779383000000003</v>
      </c>
      <c r="AT41">
        <v>19.353960000000001</v>
      </c>
      <c r="AU41">
        <v>0</v>
      </c>
      <c r="AV41">
        <v>0</v>
      </c>
      <c r="AW41">
        <v>0</v>
      </c>
      <c r="AX41">
        <v>0</v>
      </c>
      <c r="AY41">
        <v>2.1139000000000001</v>
      </c>
      <c r="AZ41">
        <v>1.7629950000000001</v>
      </c>
      <c r="BA41">
        <v>1.307585</v>
      </c>
      <c r="BB41">
        <v>1.347745</v>
      </c>
      <c r="BC41">
        <v>69.39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2471.5261149999997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365.14785000000001</v>
      </c>
      <c r="L42">
        <v>332.379887</v>
      </c>
      <c r="M42">
        <v>78.528854999999993</v>
      </c>
      <c r="N42">
        <v>115.727243</v>
      </c>
      <c r="O42">
        <v>121.24825300000001</v>
      </c>
      <c r="P42">
        <v>137.4134</v>
      </c>
      <c r="Q42">
        <v>11.620335000000001</v>
      </c>
      <c r="R42">
        <v>11.676171</v>
      </c>
      <c r="S42">
        <v>13.181087</v>
      </c>
      <c r="T42">
        <v>0.36255100000000001</v>
      </c>
      <c r="U42">
        <v>405.24372899999997</v>
      </c>
      <c r="V42">
        <v>10.503803</v>
      </c>
      <c r="W42">
        <v>24.833601000000002</v>
      </c>
      <c r="X42">
        <v>118.31177599999999</v>
      </c>
      <c r="Y42">
        <v>0</v>
      </c>
      <c r="Z42">
        <v>12.684225</v>
      </c>
      <c r="AA42">
        <v>40.786696999999997</v>
      </c>
      <c r="AB42">
        <v>40.512340999999999</v>
      </c>
      <c r="AC42">
        <v>29.586065999999999</v>
      </c>
      <c r="AD42">
        <v>37.135857000000001</v>
      </c>
      <c r="AE42">
        <v>50.308022000000001</v>
      </c>
      <c r="AF42">
        <v>8.1707280000000004</v>
      </c>
      <c r="AG42">
        <v>38.785635999999997</v>
      </c>
      <c r="AH42">
        <v>115.058156</v>
      </c>
      <c r="AI42">
        <v>14.255336</v>
      </c>
      <c r="AJ42">
        <v>0</v>
      </c>
      <c r="AK42">
        <v>53.407983000000002</v>
      </c>
      <c r="AL42">
        <v>78.712717999999995</v>
      </c>
      <c r="AM42">
        <v>16.053045000000001</v>
      </c>
      <c r="AN42">
        <v>0</v>
      </c>
      <c r="AO42">
        <v>21.110181999999998</v>
      </c>
      <c r="AP42">
        <v>11.776425</v>
      </c>
      <c r="AQ42">
        <v>0</v>
      </c>
      <c r="AR42">
        <v>44.870314</v>
      </c>
      <c r="AS42">
        <v>32.779383000000003</v>
      </c>
      <c r="AT42">
        <v>18.502514000000001</v>
      </c>
      <c r="AU42">
        <v>0</v>
      </c>
      <c r="AV42">
        <v>0</v>
      </c>
      <c r="AW42">
        <v>0</v>
      </c>
      <c r="AX42">
        <v>0</v>
      </c>
      <c r="AY42">
        <v>2.1139000000000001</v>
      </c>
      <c r="AZ42">
        <v>1.7629950000000001</v>
      </c>
      <c r="BA42">
        <v>1.307585</v>
      </c>
      <c r="BB42">
        <v>1.347745</v>
      </c>
      <c r="BC42">
        <v>78.72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2495.9263939999996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365.14785000000001</v>
      </c>
      <c r="L43">
        <v>332.379887</v>
      </c>
      <c r="M43">
        <v>78.528854999999993</v>
      </c>
      <c r="N43">
        <v>115.727243</v>
      </c>
      <c r="O43">
        <v>121.24825300000001</v>
      </c>
      <c r="P43">
        <v>137.4134</v>
      </c>
      <c r="Q43">
        <v>9.5898099999999999</v>
      </c>
      <c r="R43">
        <v>10.708470999999999</v>
      </c>
      <c r="S43">
        <v>10.676344</v>
      </c>
      <c r="T43">
        <v>7.8383999999999995E-2</v>
      </c>
      <c r="U43">
        <v>405.24372899999997</v>
      </c>
      <c r="V43">
        <v>10.746115</v>
      </c>
      <c r="W43">
        <v>25.092848</v>
      </c>
      <c r="X43">
        <v>118.31177599999999</v>
      </c>
      <c r="Y43">
        <v>0</v>
      </c>
      <c r="Z43">
        <v>12.684225</v>
      </c>
      <c r="AA43">
        <v>40.786696999999997</v>
      </c>
      <c r="AB43">
        <v>40.512340999999999</v>
      </c>
      <c r="AC43">
        <v>29.586065999999999</v>
      </c>
      <c r="AD43">
        <v>27.787458000000001</v>
      </c>
      <c r="AE43">
        <v>50.308022000000001</v>
      </c>
      <c r="AF43">
        <v>8.1707280000000004</v>
      </c>
      <c r="AG43">
        <v>38.785635999999997</v>
      </c>
      <c r="AH43">
        <v>115.058156</v>
      </c>
      <c r="AI43">
        <v>14.255336</v>
      </c>
      <c r="AJ43">
        <v>0</v>
      </c>
      <c r="AK43">
        <v>53.407983000000002</v>
      </c>
      <c r="AL43">
        <v>78.712717999999995</v>
      </c>
      <c r="AM43">
        <v>16.053045000000001</v>
      </c>
      <c r="AN43">
        <v>0</v>
      </c>
      <c r="AO43">
        <v>21.110181999999998</v>
      </c>
      <c r="AP43">
        <v>11.776425</v>
      </c>
      <c r="AQ43">
        <v>0</v>
      </c>
      <c r="AR43">
        <v>44.870314</v>
      </c>
      <c r="AS43">
        <v>32.779383000000003</v>
      </c>
      <c r="AT43">
        <v>17.897760999999999</v>
      </c>
      <c r="AU43">
        <v>0</v>
      </c>
      <c r="AV43">
        <v>0</v>
      </c>
      <c r="AW43">
        <v>0</v>
      </c>
      <c r="AX43">
        <v>0</v>
      </c>
      <c r="AY43">
        <v>2.1139000000000001</v>
      </c>
      <c r="AZ43">
        <v>1.7629950000000001</v>
      </c>
      <c r="BA43">
        <v>1.307585</v>
      </c>
      <c r="BB43">
        <v>1.347745</v>
      </c>
      <c r="BC43">
        <v>85.22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2487.1876660000003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365.14785000000001</v>
      </c>
      <c r="L44">
        <v>332.379887</v>
      </c>
      <c r="M44">
        <v>78.528854999999993</v>
      </c>
      <c r="N44">
        <v>115.727243</v>
      </c>
      <c r="O44">
        <v>121.24825300000001</v>
      </c>
      <c r="P44">
        <v>137.4134</v>
      </c>
      <c r="Q44">
        <v>9.5898099999999999</v>
      </c>
      <c r="R44">
        <v>10.708470999999999</v>
      </c>
      <c r="S44">
        <v>10.676344</v>
      </c>
      <c r="T44">
        <v>7.8383999999999995E-2</v>
      </c>
      <c r="U44">
        <v>405.24372899999997</v>
      </c>
      <c r="V44">
        <v>10.746115</v>
      </c>
      <c r="W44">
        <v>25.092848</v>
      </c>
      <c r="X44">
        <v>118.31177599999999</v>
      </c>
      <c r="Y44">
        <v>0</v>
      </c>
      <c r="Z44">
        <v>12.684225</v>
      </c>
      <c r="AA44">
        <v>40.786696999999997</v>
      </c>
      <c r="AB44">
        <v>40.512340999999999</v>
      </c>
      <c r="AC44">
        <v>29.586065999999999</v>
      </c>
      <c r="AD44">
        <v>27.787458000000001</v>
      </c>
      <c r="AE44">
        <v>50.308022000000001</v>
      </c>
      <c r="AF44">
        <v>8.1707280000000004</v>
      </c>
      <c r="AG44">
        <v>38.785635999999997</v>
      </c>
      <c r="AH44">
        <v>115.058156</v>
      </c>
      <c r="AI44">
        <v>14.255336</v>
      </c>
      <c r="AJ44">
        <v>0</v>
      </c>
      <c r="AK44">
        <v>53.407983000000002</v>
      </c>
      <c r="AL44">
        <v>78.712717999999995</v>
      </c>
      <c r="AM44">
        <v>16.053045000000001</v>
      </c>
      <c r="AN44">
        <v>0</v>
      </c>
      <c r="AO44">
        <v>21.110181999999998</v>
      </c>
      <c r="AP44">
        <v>11.776425</v>
      </c>
      <c r="AQ44">
        <v>0</v>
      </c>
      <c r="AR44">
        <v>44.870314</v>
      </c>
      <c r="AS44">
        <v>32.779383000000003</v>
      </c>
      <c r="AT44">
        <v>18.423696</v>
      </c>
      <c r="AU44">
        <v>0</v>
      </c>
      <c r="AV44">
        <v>0</v>
      </c>
      <c r="AW44">
        <v>0</v>
      </c>
      <c r="AX44">
        <v>0</v>
      </c>
      <c r="AY44">
        <v>2.1139000000000001</v>
      </c>
      <c r="AZ44">
        <v>1.7629950000000001</v>
      </c>
      <c r="BA44">
        <v>1.307585</v>
      </c>
      <c r="BB44">
        <v>1.347745</v>
      </c>
      <c r="BC44">
        <v>92.68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2495.173601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365.14785000000001</v>
      </c>
      <c r="L45">
        <v>332.379887</v>
      </c>
      <c r="M45">
        <v>83.435094000000007</v>
      </c>
      <c r="N45">
        <v>115.727243</v>
      </c>
      <c r="O45">
        <v>121.24825300000001</v>
      </c>
      <c r="P45">
        <v>137.4134</v>
      </c>
      <c r="Q45">
        <v>11.620335000000001</v>
      </c>
      <c r="R45">
        <v>10.708470999999999</v>
      </c>
      <c r="S45">
        <v>10.676344</v>
      </c>
      <c r="T45">
        <v>7.8383999999999995E-2</v>
      </c>
      <c r="U45">
        <v>405.24372899999997</v>
      </c>
      <c r="V45">
        <v>10.746115</v>
      </c>
      <c r="W45">
        <v>25.092848</v>
      </c>
      <c r="X45">
        <v>142.75074900000001</v>
      </c>
      <c r="Y45">
        <v>0</v>
      </c>
      <c r="Z45">
        <v>12.684225</v>
      </c>
      <c r="AA45">
        <v>40.786696999999997</v>
      </c>
      <c r="AB45">
        <v>40.512340999999999</v>
      </c>
      <c r="AC45">
        <v>29.586065999999999</v>
      </c>
      <c r="AD45">
        <v>27.787458000000001</v>
      </c>
      <c r="AE45">
        <v>50.308022000000001</v>
      </c>
      <c r="AF45">
        <v>8.1707280000000004</v>
      </c>
      <c r="AG45">
        <v>38.785635999999997</v>
      </c>
      <c r="AH45">
        <v>115.058156</v>
      </c>
      <c r="AI45">
        <v>14.255336</v>
      </c>
      <c r="AJ45">
        <v>0</v>
      </c>
      <c r="AK45">
        <v>53.407983000000002</v>
      </c>
      <c r="AL45">
        <v>51.725499999999997</v>
      </c>
      <c r="AM45">
        <v>16.053045000000001</v>
      </c>
      <c r="AN45">
        <v>0</v>
      </c>
      <c r="AO45">
        <v>21.110181999999998</v>
      </c>
      <c r="AP45">
        <v>11.776425</v>
      </c>
      <c r="AQ45">
        <v>0</v>
      </c>
      <c r="AR45">
        <v>44.870314</v>
      </c>
      <c r="AS45">
        <v>32.779383000000003</v>
      </c>
      <c r="AT45">
        <v>13.649846999999999</v>
      </c>
      <c r="AU45">
        <v>0</v>
      </c>
      <c r="AV45">
        <v>0</v>
      </c>
      <c r="AW45">
        <v>0</v>
      </c>
      <c r="AX45">
        <v>0</v>
      </c>
      <c r="AY45">
        <v>2.1139000000000001</v>
      </c>
      <c r="AZ45">
        <v>1.7629950000000001</v>
      </c>
      <c r="BA45">
        <v>1.307585</v>
      </c>
      <c r="BB45">
        <v>1.347745</v>
      </c>
      <c r="BC45">
        <v>97.52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2499.628271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365.14785000000001</v>
      </c>
      <c r="L46">
        <v>332.379887</v>
      </c>
      <c r="M46">
        <v>88.351010000000002</v>
      </c>
      <c r="N46">
        <v>115.727243</v>
      </c>
      <c r="O46">
        <v>121.24825300000001</v>
      </c>
      <c r="P46">
        <v>137.4134</v>
      </c>
      <c r="Q46">
        <v>11.620335000000001</v>
      </c>
      <c r="R46">
        <v>10.708470999999999</v>
      </c>
      <c r="S46">
        <v>10.676344</v>
      </c>
      <c r="T46">
        <v>7.8383999999999995E-2</v>
      </c>
      <c r="U46">
        <v>405.24372899999997</v>
      </c>
      <c r="V46">
        <v>10.746115</v>
      </c>
      <c r="W46">
        <v>25.092848</v>
      </c>
      <c r="X46">
        <v>142.75074900000001</v>
      </c>
      <c r="Y46">
        <v>0</v>
      </c>
      <c r="Z46">
        <v>12.684225</v>
      </c>
      <c r="AA46">
        <v>40.786696999999997</v>
      </c>
      <c r="AB46">
        <v>40.512340999999999</v>
      </c>
      <c r="AC46">
        <v>29.586065999999999</v>
      </c>
      <c r="AD46">
        <v>27.787458000000001</v>
      </c>
      <c r="AE46">
        <v>50.308022000000001</v>
      </c>
      <c r="AF46">
        <v>8.1707280000000004</v>
      </c>
      <c r="AG46">
        <v>38.785635999999997</v>
      </c>
      <c r="AH46">
        <v>115.058156</v>
      </c>
      <c r="AI46">
        <v>3.2398500000000001</v>
      </c>
      <c r="AJ46">
        <v>0</v>
      </c>
      <c r="AK46">
        <v>53.407983000000002</v>
      </c>
      <c r="AL46">
        <v>51.725499999999997</v>
      </c>
      <c r="AM46">
        <v>16.053045000000001</v>
      </c>
      <c r="AN46">
        <v>0</v>
      </c>
      <c r="AO46">
        <v>21.110181999999998</v>
      </c>
      <c r="AP46">
        <v>7.4377420000000001</v>
      </c>
      <c r="AQ46">
        <v>0</v>
      </c>
      <c r="AR46">
        <v>47.006995000000003</v>
      </c>
      <c r="AS46">
        <v>32.779383000000003</v>
      </c>
      <c r="AT46">
        <v>13.865728000000001</v>
      </c>
      <c r="AU46">
        <v>0</v>
      </c>
      <c r="AV46">
        <v>0</v>
      </c>
      <c r="AW46">
        <v>0</v>
      </c>
      <c r="AX46">
        <v>0</v>
      </c>
      <c r="AY46">
        <v>2.1139000000000001</v>
      </c>
      <c r="AZ46">
        <v>1.7629950000000001</v>
      </c>
      <c r="BA46">
        <v>1.307585</v>
      </c>
      <c r="BB46">
        <v>1.347745</v>
      </c>
      <c r="BC46">
        <v>103.32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2497.3425800000005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365.14785000000001</v>
      </c>
      <c r="L47">
        <v>332.379887</v>
      </c>
      <c r="M47">
        <v>90.305763999999996</v>
      </c>
      <c r="N47">
        <v>115.727243</v>
      </c>
      <c r="O47">
        <v>121.24825300000001</v>
      </c>
      <c r="P47">
        <v>137.4134</v>
      </c>
      <c r="Q47">
        <v>9.9064099999999993</v>
      </c>
      <c r="R47">
        <v>10.708470999999999</v>
      </c>
      <c r="S47">
        <v>10.676344</v>
      </c>
      <c r="T47">
        <v>7.8383999999999995E-2</v>
      </c>
      <c r="U47">
        <v>405.24372899999997</v>
      </c>
      <c r="V47">
        <v>14.965964</v>
      </c>
      <c r="W47">
        <v>25.092848</v>
      </c>
      <c r="X47">
        <v>142.75074900000001</v>
      </c>
      <c r="Y47">
        <v>0</v>
      </c>
      <c r="Z47">
        <v>12.684225</v>
      </c>
      <c r="AA47">
        <v>40.786696999999997</v>
      </c>
      <c r="AB47">
        <v>40.512340999999999</v>
      </c>
      <c r="AC47">
        <v>29.586065999999999</v>
      </c>
      <c r="AD47">
        <v>27.787458000000001</v>
      </c>
      <c r="AE47">
        <v>50.308022000000001</v>
      </c>
      <c r="AF47">
        <v>8.1707280000000004</v>
      </c>
      <c r="AG47">
        <v>38.785635999999997</v>
      </c>
      <c r="AH47">
        <v>115.058156</v>
      </c>
      <c r="AI47">
        <v>0</v>
      </c>
      <c r="AJ47">
        <v>0</v>
      </c>
      <c r="AK47">
        <v>53.407983000000002</v>
      </c>
      <c r="AL47">
        <v>51.725499999999997</v>
      </c>
      <c r="AM47">
        <v>16.053045000000001</v>
      </c>
      <c r="AN47">
        <v>0</v>
      </c>
      <c r="AO47">
        <v>21.110181999999998</v>
      </c>
      <c r="AP47">
        <v>11.776425</v>
      </c>
      <c r="AQ47">
        <v>0</v>
      </c>
      <c r="AR47">
        <v>47.006995000000003</v>
      </c>
      <c r="AS47">
        <v>32.779383000000003</v>
      </c>
      <c r="AT47">
        <v>14.726898</v>
      </c>
      <c r="AU47">
        <v>0</v>
      </c>
      <c r="AV47">
        <v>0</v>
      </c>
      <c r="AW47">
        <v>0</v>
      </c>
      <c r="AX47">
        <v>0</v>
      </c>
      <c r="AY47">
        <v>2.1139000000000001</v>
      </c>
      <c r="AZ47">
        <v>1.17533</v>
      </c>
      <c r="BA47">
        <v>1.307585</v>
      </c>
      <c r="BB47">
        <v>1.347745</v>
      </c>
      <c r="BC47">
        <v>113.22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2513.0755960000001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365.14785000000001</v>
      </c>
      <c r="L48">
        <v>332.379887</v>
      </c>
      <c r="M48">
        <v>90.274411000000001</v>
      </c>
      <c r="N48">
        <v>115.727243</v>
      </c>
      <c r="O48">
        <v>121.24825300000001</v>
      </c>
      <c r="P48">
        <v>137.4134</v>
      </c>
      <c r="Q48">
        <v>11.049026</v>
      </c>
      <c r="R48">
        <v>10.708470999999999</v>
      </c>
      <c r="S48">
        <v>10.676344</v>
      </c>
      <c r="T48">
        <v>7.8383999999999995E-2</v>
      </c>
      <c r="U48">
        <v>405.24372899999997</v>
      </c>
      <c r="V48">
        <v>14.965964</v>
      </c>
      <c r="W48">
        <v>25.092848</v>
      </c>
      <c r="X48">
        <v>142.75074900000001</v>
      </c>
      <c r="Y48">
        <v>0</v>
      </c>
      <c r="Z48">
        <v>12.684225</v>
      </c>
      <c r="AA48">
        <v>40.786696999999997</v>
      </c>
      <c r="AB48">
        <v>40.512340999999999</v>
      </c>
      <c r="AC48">
        <v>29.586065999999999</v>
      </c>
      <c r="AD48">
        <v>27.787458000000001</v>
      </c>
      <c r="AE48">
        <v>50.308022000000001</v>
      </c>
      <c r="AF48">
        <v>8.1707280000000004</v>
      </c>
      <c r="AG48">
        <v>38.785635999999997</v>
      </c>
      <c r="AH48">
        <v>115.058156</v>
      </c>
      <c r="AI48">
        <v>0</v>
      </c>
      <c r="AJ48">
        <v>0</v>
      </c>
      <c r="AK48">
        <v>53.407983000000002</v>
      </c>
      <c r="AL48">
        <v>80.399418999999995</v>
      </c>
      <c r="AM48">
        <v>16.053045000000001</v>
      </c>
      <c r="AN48">
        <v>0</v>
      </c>
      <c r="AO48">
        <v>21.110181999999998</v>
      </c>
      <c r="AP48">
        <v>11.776425</v>
      </c>
      <c r="AQ48">
        <v>0</v>
      </c>
      <c r="AR48">
        <v>44.870314</v>
      </c>
      <c r="AS48">
        <v>32.779383000000003</v>
      </c>
      <c r="AT48">
        <v>16.068452000000001</v>
      </c>
      <c r="AU48">
        <v>0</v>
      </c>
      <c r="AV48">
        <v>0</v>
      </c>
      <c r="AW48">
        <v>0</v>
      </c>
      <c r="AX48">
        <v>0</v>
      </c>
      <c r="AY48">
        <v>2.1139000000000001</v>
      </c>
      <c r="AZ48">
        <v>1.17533</v>
      </c>
      <c r="BA48">
        <v>1.307585</v>
      </c>
      <c r="BB48">
        <v>1.347745</v>
      </c>
      <c r="BC48">
        <v>116.12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2544.9656509999995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364.93796400000002</v>
      </c>
      <c r="L49">
        <v>332.379887</v>
      </c>
      <c r="M49">
        <v>90.274411000000001</v>
      </c>
      <c r="N49">
        <v>115.727243</v>
      </c>
      <c r="O49">
        <v>121.24825300000001</v>
      </c>
      <c r="P49">
        <v>137.4134</v>
      </c>
      <c r="Q49">
        <v>11.620335000000001</v>
      </c>
      <c r="R49">
        <v>10.708470999999999</v>
      </c>
      <c r="S49">
        <v>10.673634</v>
      </c>
      <c r="T49">
        <v>7.8383999999999995E-2</v>
      </c>
      <c r="U49">
        <v>405.24372899999997</v>
      </c>
      <c r="V49">
        <v>14.965964</v>
      </c>
      <c r="W49">
        <v>36.672637000000002</v>
      </c>
      <c r="X49">
        <v>142.75074900000001</v>
      </c>
      <c r="Y49">
        <v>0</v>
      </c>
      <c r="Z49">
        <v>12.684225</v>
      </c>
      <c r="AA49">
        <v>40.786696999999997</v>
      </c>
      <c r="AB49">
        <v>40.512340999999999</v>
      </c>
      <c r="AC49">
        <v>29.586065999999999</v>
      </c>
      <c r="AD49">
        <v>27.787458000000001</v>
      </c>
      <c r="AE49">
        <v>50.308022000000001</v>
      </c>
      <c r="AF49">
        <v>8.1707280000000004</v>
      </c>
      <c r="AG49">
        <v>38.785635999999997</v>
      </c>
      <c r="AH49">
        <v>115.058156</v>
      </c>
      <c r="AI49">
        <v>0</v>
      </c>
      <c r="AJ49">
        <v>0</v>
      </c>
      <c r="AK49">
        <v>53.407983000000002</v>
      </c>
      <c r="AL49">
        <v>80.399418999999995</v>
      </c>
      <c r="AM49">
        <v>10.723693000000001</v>
      </c>
      <c r="AN49">
        <v>0</v>
      </c>
      <c r="AO49">
        <v>21.110181999999998</v>
      </c>
      <c r="AP49">
        <v>7.4377420000000001</v>
      </c>
      <c r="AQ49">
        <v>0</v>
      </c>
      <c r="AR49">
        <v>44.870314</v>
      </c>
      <c r="AS49">
        <v>32.779383000000003</v>
      </c>
      <c r="AT49">
        <v>18.599143999999999</v>
      </c>
      <c r="AU49">
        <v>0</v>
      </c>
      <c r="AV49">
        <v>0</v>
      </c>
      <c r="AW49">
        <v>0</v>
      </c>
      <c r="AX49">
        <v>0</v>
      </c>
      <c r="AY49">
        <v>2.1139000000000001</v>
      </c>
      <c r="AZ49">
        <v>1.17533</v>
      </c>
      <c r="BA49">
        <v>1.307585</v>
      </c>
      <c r="BB49">
        <v>1.347745</v>
      </c>
      <c r="BC49">
        <v>117.09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2550.7368099999994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364.93796400000002</v>
      </c>
      <c r="L50">
        <v>332.379887</v>
      </c>
      <c r="M50">
        <v>90.274411000000001</v>
      </c>
      <c r="N50">
        <v>115.727243</v>
      </c>
      <c r="O50">
        <v>121.24825300000001</v>
      </c>
      <c r="P50">
        <v>137.4134</v>
      </c>
      <c r="Q50">
        <v>11.620335000000001</v>
      </c>
      <c r="R50">
        <v>35.110478000000001</v>
      </c>
      <c r="S50">
        <v>10.66957</v>
      </c>
      <c r="T50">
        <v>7.8383999999999995E-2</v>
      </c>
      <c r="U50">
        <v>405.24372899999997</v>
      </c>
      <c r="V50">
        <v>14.965964</v>
      </c>
      <c r="W50">
        <v>36.672637000000002</v>
      </c>
      <c r="X50">
        <v>142.75074900000001</v>
      </c>
      <c r="Y50">
        <v>0</v>
      </c>
      <c r="Z50">
        <v>12.684225</v>
      </c>
      <c r="AA50">
        <v>40.786696999999997</v>
      </c>
      <c r="AB50">
        <v>40.512340999999999</v>
      </c>
      <c r="AC50">
        <v>29.586065999999999</v>
      </c>
      <c r="AD50">
        <v>27.787458000000001</v>
      </c>
      <c r="AE50">
        <v>50.308022000000001</v>
      </c>
      <c r="AF50">
        <v>8.1707280000000004</v>
      </c>
      <c r="AG50">
        <v>38.785635999999997</v>
      </c>
      <c r="AH50">
        <v>115.058156</v>
      </c>
      <c r="AI50">
        <v>0</v>
      </c>
      <c r="AJ50">
        <v>0</v>
      </c>
      <c r="AK50">
        <v>53.407983000000002</v>
      </c>
      <c r="AL50">
        <v>80.399418999999995</v>
      </c>
      <c r="AM50">
        <v>5.361847</v>
      </c>
      <c r="AN50">
        <v>0</v>
      </c>
      <c r="AO50">
        <v>21.110181999999998</v>
      </c>
      <c r="AP50">
        <v>7.4377420000000001</v>
      </c>
      <c r="AQ50">
        <v>0</v>
      </c>
      <c r="AR50">
        <v>44.870314</v>
      </c>
      <c r="AS50">
        <v>32.779383000000003</v>
      </c>
      <c r="AT50">
        <v>19.353960000000001</v>
      </c>
      <c r="AU50">
        <v>0</v>
      </c>
      <c r="AV50">
        <v>0</v>
      </c>
      <c r="AW50">
        <v>0</v>
      </c>
      <c r="AX50">
        <v>0</v>
      </c>
      <c r="AY50">
        <v>2.1139000000000001</v>
      </c>
      <c r="AZ50">
        <v>1.17533</v>
      </c>
      <c r="BA50">
        <v>1.307585</v>
      </c>
      <c r="BB50">
        <v>1.347745</v>
      </c>
      <c r="BC50">
        <v>119.99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2573.4277229999998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364.93796400000002</v>
      </c>
      <c r="L51">
        <v>362.080825</v>
      </c>
      <c r="M51">
        <v>90.274411000000001</v>
      </c>
      <c r="N51">
        <v>115.727243</v>
      </c>
      <c r="O51">
        <v>121.24825300000001</v>
      </c>
      <c r="P51">
        <v>137.4134</v>
      </c>
      <c r="Q51">
        <v>14.120679000000001</v>
      </c>
      <c r="R51">
        <v>35.110478000000001</v>
      </c>
      <c r="S51">
        <v>18.299206999999999</v>
      </c>
      <c r="T51">
        <v>0.78383700000000001</v>
      </c>
      <c r="U51">
        <v>405.24372899999997</v>
      </c>
      <c r="V51">
        <v>14.965964</v>
      </c>
      <c r="W51">
        <v>36.672637000000002</v>
      </c>
      <c r="X51">
        <v>142.75074900000001</v>
      </c>
      <c r="Y51">
        <v>0</v>
      </c>
      <c r="Z51">
        <v>12.684225</v>
      </c>
      <c r="AA51">
        <v>40.786696999999997</v>
      </c>
      <c r="AB51">
        <v>40.512340999999999</v>
      </c>
      <c r="AC51">
        <v>29.586065999999999</v>
      </c>
      <c r="AD51">
        <v>18.524972000000002</v>
      </c>
      <c r="AE51">
        <v>50.308022000000001</v>
      </c>
      <c r="AF51">
        <v>8.1707280000000004</v>
      </c>
      <c r="AG51">
        <v>38.785635999999997</v>
      </c>
      <c r="AH51">
        <v>115.058156</v>
      </c>
      <c r="AI51">
        <v>0</v>
      </c>
      <c r="AJ51">
        <v>0</v>
      </c>
      <c r="AK51">
        <v>53.407983000000002</v>
      </c>
      <c r="AL51">
        <v>79.274951999999999</v>
      </c>
      <c r="AM51">
        <v>0</v>
      </c>
      <c r="AN51">
        <v>0</v>
      </c>
      <c r="AO51">
        <v>21.110181999999998</v>
      </c>
      <c r="AP51">
        <v>8.6773659999999992</v>
      </c>
      <c r="AQ51">
        <v>0</v>
      </c>
      <c r="AR51">
        <v>44.870314</v>
      </c>
      <c r="AS51">
        <v>32.779383000000003</v>
      </c>
      <c r="AT51">
        <v>19.353960000000001</v>
      </c>
      <c r="AU51">
        <v>0</v>
      </c>
      <c r="AV51">
        <v>0</v>
      </c>
      <c r="AW51">
        <v>0</v>
      </c>
      <c r="AX51">
        <v>0</v>
      </c>
      <c r="AY51">
        <v>2.1139000000000001</v>
      </c>
      <c r="AZ51">
        <v>1.17533</v>
      </c>
      <c r="BA51">
        <v>1.307585</v>
      </c>
      <c r="BB51">
        <v>1.347745</v>
      </c>
      <c r="BC51">
        <v>117.09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2596.5549190000002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364.93796400000002</v>
      </c>
      <c r="L52">
        <v>400.78882499999997</v>
      </c>
      <c r="M52">
        <v>90.274411000000001</v>
      </c>
      <c r="N52">
        <v>115.727243</v>
      </c>
      <c r="O52">
        <v>121.24825300000001</v>
      </c>
      <c r="P52">
        <v>137.4134</v>
      </c>
      <c r="Q52">
        <v>14.631624</v>
      </c>
      <c r="R52">
        <v>35.110478000000001</v>
      </c>
      <c r="S52">
        <v>18.295916999999999</v>
      </c>
      <c r="T52">
        <v>0.78383700000000001</v>
      </c>
      <c r="U52">
        <v>405.24372899999997</v>
      </c>
      <c r="V52">
        <v>14.965964</v>
      </c>
      <c r="W52">
        <v>36.672637000000002</v>
      </c>
      <c r="X52">
        <v>142.75074900000001</v>
      </c>
      <c r="Y52">
        <v>0</v>
      </c>
      <c r="Z52">
        <v>12.684225</v>
      </c>
      <c r="AA52">
        <v>40.786696999999997</v>
      </c>
      <c r="AB52">
        <v>40.512340999999999</v>
      </c>
      <c r="AC52">
        <v>29.586065999999999</v>
      </c>
      <c r="AD52">
        <v>18.524972000000002</v>
      </c>
      <c r="AE52">
        <v>50.308022000000001</v>
      </c>
      <c r="AF52">
        <v>8.1707280000000004</v>
      </c>
      <c r="AG52">
        <v>38.785635999999997</v>
      </c>
      <c r="AH52">
        <v>115.058156</v>
      </c>
      <c r="AI52">
        <v>0</v>
      </c>
      <c r="AJ52">
        <v>0</v>
      </c>
      <c r="AK52">
        <v>53.407983000000002</v>
      </c>
      <c r="AL52">
        <v>79.274951999999999</v>
      </c>
      <c r="AM52">
        <v>0</v>
      </c>
      <c r="AN52">
        <v>0</v>
      </c>
      <c r="AO52">
        <v>21.110181999999998</v>
      </c>
      <c r="AP52">
        <v>8.6773659999999992</v>
      </c>
      <c r="AQ52">
        <v>0</v>
      </c>
      <c r="AR52">
        <v>44.870314</v>
      </c>
      <c r="AS52">
        <v>32.779383000000003</v>
      </c>
      <c r="AT52">
        <v>19.353960000000001</v>
      </c>
      <c r="AU52">
        <v>0</v>
      </c>
      <c r="AV52">
        <v>0</v>
      </c>
      <c r="AW52">
        <v>0</v>
      </c>
      <c r="AX52">
        <v>0</v>
      </c>
      <c r="AY52">
        <v>2.1139000000000001</v>
      </c>
      <c r="AZ52">
        <v>1.17533</v>
      </c>
      <c r="BA52">
        <v>1.307585</v>
      </c>
      <c r="BB52">
        <v>1.347745</v>
      </c>
      <c r="BC52">
        <v>122.9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2641.5805740000001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364.93796400000002</v>
      </c>
      <c r="L53">
        <v>400.78882499999997</v>
      </c>
      <c r="M53">
        <v>90.274411000000001</v>
      </c>
      <c r="N53">
        <v>115.727243</v>
      </c>
      <c r="O53">
        <v>121.24825300000001</v>
      </c>
      <c r="P53">
        <v>137.4134</v>
      </c>
      <c r="Q53">
        <v>14.631624</v>
      </c>
      <c r="R53">
        <v>41.659484999999997</v>
      </c>
      <c r="S53">
        <v>18.295916999999999</v>
      </c>
      <c r="T53">
        <v>0.78383700000000001</v>
      </c>
      <c r="U53">
        <v>405.24372899999997</v>
      </c>
      <c r="V53">
        <v>20.060421000000002</v>
      </c>
      <c r="W53">
        <v>41.704967000000003</v>
      </c>
      <c r="X53">
        <v>142.75074900000001</v>
      </c>
      <c r="Y53">
        <v>0</v>
      </c>
      <c r="Z53">
        <v>6.3421120000000002</v>
      </c>
      <c r="AA53">
        <v>40.786696999999997</v>
      </c>
      <c r="AB53">
        <v>40.512340999999999</v>
      </c>
      <c r="AC53">
        <v>29.586065999999999</v>
      </c>
      <c r="AD53">
        <v>18.524972000000002</v>
      </c>
      <c r="AE53">
        <v>50.308022000000001</v>
      </c>
      <c r="AF53">
        <v>8.1707280000000004</v>
      </c>
      <c r="AG53">
        <v>38.785635999999997</v>
      </c>
      <c r="AH53">
        <v>76.705437000000003</v>
      </c>
      <c r="AI53">
        <v>0</v>
      </c>
      <c r="AJ53">
        <v>0</v>
      </c>
      <c r="AK53">
        <v>53.407983000000002</v>
      </c>
      <c r="AL53">
        <v>79.274951999999999</v>
      </c>
      <c r="AM53">
        <v>0</v>
      </c>
      <c r="AN53">
        <v>0</v>
      </c>
      <c r="AO53">
        <v>21.110181999999998</v>
      </c>
      <c r="AP53">
        <v>8.6773659999999992</v>
      </c>
      <c r="AQ53">
        <v>0</v>
      </c>
      <c r="AR53">
        <v>45.938654</v>
      </c>
      <c r="AS53">
        <v>32.779383000000003</v>
      </c>
      <c r="AT53">
        <v>19.353960000000001</v>
      </c>
      <c r="AU53">
        <v>0</v>
      </c>
      <c r="AV53">
        <v>0</v>
      </c>
      <c r="AW53">
        <v>0</v>
      </c>
      <c r="AX53">
        <v>0</v>
      </c>
      <c r="AY53">
        <v>2.1139000000000001</v>
      </c>
      <c r="AZ53">
        <v>1.17533</v>
      </c>
      <c r="BA53">
        <v>0.870421</v>
      </c>
      <c r="BB53">
        <v>1.347745</v>
      </c>
      <c r="BC53">
        <v>126.77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2618.0627120000004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364.93796400000002</v>
      </c>
      <c r="L54">
        <v>400.78882499999997</v>
      </c>
      <c r="M54">
        <v>90.274411000000001</v>
      </c>
      <c r="N54">
        <v>115.727243</v>
      </c>
      <c r="O54">
        <v>121.24825300000001</v>
      </c>
      <c r="P54">
        <v>137.4134</v>
      </c>
      <c r="Q54">
        <v>14.631624</v>
      </c>
      <c r="R54">
        <v>41.659484999999997</v>
      </c>
      <c r="S54">
        <v>18.295916999999999</v>
      </c>
      <c r="T54">
        <v>0.78383700000000001</v>
      </c>
      <c r="U54">
        <v>405.24372899999997</v>
      </c>
      <c r="V54">
        <v>20.060421000000002</v>
      </c>
      <c r="W54">
        <v>41.704967000000003</v>
      </c>
      <c r="X54">
        <v>142.75074900000001</v>
      </c>
      <c r="Y54">
        <v>0</v>
      </c>
      <c r="Z54">
        <v>6.3421120000000002</v>
      </c>
      <c r="AA54">
        <v>40.786696999999997</v>
      </c>
      <c r="AB54">
        <v>40.512340999999999</v>
      </c>
      <c r="AC54">
        <v>29.586065999999999</v>
      </c>
      <c r="AD54">
        <v>18.524972000000002</v>
      </c>
      <c r="AE54">
        <v>50.308022000000001</v>
      </c>
      <c r="AF54">
        <v>8.1707280000000004</v>
      </c>
      <c r="AG54">
        <v>38.785635999999997</v>
      </c>
      <c r="AH54">
        <v>76.705437000000003</v>
      </c>
      <c r="AI54">
        <v>0</v>
      </c>
      <c r="AJ54">
        <v>0</v>
      </c>
      <c r="AK54">
        <v>53.407983000000002</v>
      </c>
      <c r="AL54">
        <v>79.274951999999999</v>
      </c>
      <c r="AM54">
        <v>0</v>
      </c>
      <c r="AN54">
        <v>0</v>
      </c>
      <c r="AO54">
        <v>21.110181999999998</v>
      </c>
      <c r="AP54">
        <v>8.6773659999999992</v>
      </c>
      <c r="AQ54">
        <v>0</v>
      </c>
      <c r="AR54">
        <v>45.938654</v>
      </c>
      <c r="AS54">
        <v>32.779383000000003</v>
      </c>
      <c r="AT54">
        <v>19.353960000000001</v>
      </c>
      <c r="AU54">
        <v>0</v>
      </c>
      <c r="AV54">
        <v>0</v>
      </c>
      <c r="AW54">
        <v>0</v>
      </c>
      <c r="AX54">
        <v>0</v>
      </c>
      <c r="AY54">
        <v>2.1139000000000001</v>
      </c>
      <c r="AZ54">
        <v>1.17533</v>
      </c>
      <c r="BA54">
        <v>0.870421</v>
      </c>
      <c r="BB54">
        <v>1.347745</v>
      </c>
      <c r="BC54">
        <v>122.9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2614.1927120000005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364.93796400000002</v>
      </c>
      <c r="L55">
        <v>340.791425</v>
      </c>
      <c r="M55">
        <v>90.274411000000001</v>
      </c>
      <c r="N55">
        <v>115.727243</v>
      </c>
      <c r="O55">
        <v>121.24825300000001</v>
      </c>
      <c r="P55">
        <v>137.4134</v>
      </c>
      <c r="Q55">
        <v>14.631624</v>
      </c>
      <c r="R55">
        <v>41.659484999999997</v>
      </c>
      <c r="S55">
        <v>18.295916999999999</v>
      </c>
      <c r="T55">
        <v>0.78383700000000001</v>
      </c>
      <c r="U55">
        <v>405.24372899999997</v>
      </c>
      <c r="V55">
        <v>20.060421000000002</v>
      </c>
      <c r="W55">
        <v>41.704967000000003</v>
      </c>
      <c r="X55">
        <v>142.75074900000001</v>
      </c>
      <c r="Y55">
        <v>0</v>
      </c>
      <c r="Z55">
        <v>6.3421120000000002</v>
      </c>
      <c r="AA55">
        <v>40.786696999999997</v>
      </c>
      <c r="AB55">
        <v>40.512340999999999</v>
      </c>
      <c r="AC55">
        <v>29.586065999999999</v>
      </c>
      <c r="AD55">
        <v>18.524972000000002</v>
      </c>
      <c r="AE55">
        <v>50.308022000000001</v>
      </c>
      <c r="AF55">
        <v>8.1707280000000004</v>
      </c>
      <c r="AG55">
        <v>38.785635999999997</v>
      </c>
      <c r="AH55">
        <v>76.705437000000003</v>
      </c>
      <c r="AI55">
        <v>0</v>
      </c>
      <c r="AJ55">
        <v>0</v>
      </c>
      <c r="AK55">
        <v>53.407983000000002</v>
      </c>
      <c r="AL55">
        <v>79.274951999999999</v>
      </c>
      <c r="AM55">
        <v>0</v>
      </c>
      <c r="AN55">
        <v>0</v>
      </c>
      <c r="AO55">
        <v>21.110181999999998</v>
      </c>
      <c r="AP55">
        <v>8.6773659999999992</v>
      </c>
      <c r="AQ55">
        <v>0</v>
      </c>
      <c r="AR55">
        <v>50.212018</v>
      </c>
      <c r="AS55">
        <v>32.779383000000003</v>
      </c>
      <c r="AT55">
        <v>19.353960000000001</v>
      </c>
      <c r="AU55">
        <v>0</v>
      </c>
      <c r="AV55">
        <v>0</v>
      </c>
      <c r="AW55">
        <v>0</v>
      </c>
      <c r="AX55">
        <v>0</v>
      </c>
      <c r="AY55">
        <v>2.1139000000000001</v>
      </c>
      <c r="AZ55">
        <v>1.17533</v>
      </c>
      <c r="BA55">
        <v>0.870421</v>
      </c>
      <c r="BB55">
        <v>1.347745</v>
      </c>
      <c r="BC55">
        <v>125.8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2561.3686760000005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364.93796400000002</v>
      </c>
      <c r="L56">
        <v>340.791425</v>
      </c>
      <c r="M56">
        <v>90.274411000000001</v>
      </c>
      <c r="N56">
        <v>115.727243</v>
      </c>
      <c r="O56">
        <v>121.24825300000001</v>
      </c>
      <c r="P56">
        <v>137.4134</v>
      </c>
      <c r="Q56">
        <v>14.631624</v>
      </c>
      <c r="R56">
        <v>41.659484999999997</v>
      </c>
      <c r="S56">
        <v>18.295916999999999</v>
      </c>
      <c r="T56">
        <v>0.78383700000000001</v>
      </c>
      <c r="U56">
        <v>405.24372899999997</v>
      </c>
      <c r="V56">
        <v>20.060421000000002</v>
      </c>
      <c r="W56">
        <v>41.704967000000003</v>
      </c>
      <c r="X56">
        <v>142.75074900000001</v>
      </c>
      <c r="Y56">
        <v>0</v>
      </c>
      <c r="Z56">
        <v>6.3421120000000002</v>
      </c>
      <c r="AA56">
        <v>40.786696999999997</v>
      </c>
      <c r="AB56">
        <v>40.512340999999999</v>
      </c>
      <c r="AC56">
        <v>29.586065999999999</v>
      </c>
      <c r="AD56">
        <v>18.524972000000002</v>
      </c>
      <c r="AE56">
        <v>50.308022000000001</v>
      </c>
      <c r="AF56">
        <v>8.1707280000000004</v>
      </c>
      <c r="AG56">
        <v>38.785635999999997</v>
      </c>
      <c r="AH56">
        <v>76.705437000000003</v>
      </c>
      <c r="AI56">
        <v>0</v>
      </c>
      <c r="AJ56">
        <v>0</v>
      </c>
      <c r="AK56">
        <v>53.407983000000002</v>
      </c>
      <c r="AL56">
        <v>79.274951999999999</v>
      </c>
      <c r="AM56">
        <v>0</v>
      </c>
      <c r="AN56">
        <v>0</v>
      </c>
      <c r="AO56">
        <v>21.110181999999998</v>
      </c>
      <c r="AP56">
        <v>8.6773659999999992</v>
      </c>
      <c r="AQ56">
        <v>0</v>
      </c>
      <c r="AR56">
        <v>50.212018</v>
      </c>
      <c r="AS56">
        <v>32.779383000000003</v>
      </c>
      <c r="AT56">
        <v>19.353960000000001</v>
      </c>
      <c r="AU56">
        <v>0</v>
      </c>
      <c r="AV56">
        <v>0</v>
      </c>
      <c r="AW56">
        <v>0</v>
      </c>
      <c r="AX56">
        <v>0</v>
      </c>
      <c r="AY56">
        <v>2.1139000000000001</v>
      </c>
      <c r="AZ56">
        <v>1.17533</v>
      </c>
      <c r="BA56">
        <v>0.870421</v>
      </c>
      <c r="BB56">
        <v>1.347745</v>
      </c>
      <c r="BC56">
        <v>125.8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2561.3686760000005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419.998154</v>
      </c>
      <c r="L57">
        <v>362.080825</v>
      </c>
      <c r="M57">
        <v>90.274411000000001</v>
      </c>
      <c r="N57">
        <v>115.727243</v>
      </c>
      <c r="O57">
        <v>121.24825300000001</v>
      </c>
      <c r="P57">
        <v>137.4134</v>
      </c>
      <c r="Q57">
        <v>14.631624</v>
      </c>
      <c r="R57">
        <v>41.659484999999997</v>
      </c>
      <c r="S57">
        <v>18.295916999999999</v>
      </c>
      <c r="T57">
        <v>0.78383700000000001</v>
      </c>
      <c r="U57">
        <v>405.24372899999997</v>
      </c>
      <c r="V57">
        <v>20.060421000000002</v>
      </c>
      <c r="W57">
        <v>41.704967000000003</v>
      </c>
      <c r="X57">
        <v>142.75074900000001</v>
      </c>
      <c r="Y57">
        <v>0</v>
      </c>
      <c r="Z57">
        <v>6.3421120000000002</v>
      </c>
      <c r="AA57">
        <v>40.786696999999997</v>
      </c>
      <c r="AB57">
        <v>40.512340999999999</v>
      </c>
      <c r="AC57">
        <v>29.586065999999999</v>
      </c>
      <c r="AD57">
        <v>18.524972000000002</v>
      </c>
      <c r="AE57">
        <v>50.308022000000001</v>
      </c>
      <c r="AF57">
        <v>8.1707280000000004</v>
      </c>
      <c r="AG57">
        <v>38.785635999999997</v>
      </c>
      <c r="AH57">
        <v>76.705437000000003</v>
      </c>
      <c r="AI57">
        <v>0</v>
      </c>
      <c r="AJ57">
        <v>0</v>
      </c>
      <c r="AK57">
        <v>53.407983000000002</v>
      </c>
      <c r="AL57">
        <v>79.274951999999999</v>
      </c>
      <c r="AM57">
        <v>0</v>
      </c>
      <c r="AN57">
        <v>0</v>
      </c>
      <c r="AO57">
        <v>21.110181999999998</v>
      </c>
      <c r="AP57">
        <v>8.6773659999999992</v>
      </c>
      <c r="AQ57">
        <v>0</v>
      </c>
      <c r="AR57">
        <v>45.938654</v>
      </c>
      <c r="AS57">
        <v>32.779383000000003</v>
      </c>
      <c r="AT57">
        <v>19.353960000000001</v>
      </c>
      <c r="AU57">
        <v>0</v>
      </c>
      <c r="AV57">
        <v>0</v>
      </c>
      <c r="AW57">
        <v>0</v>
      </c>
      <c r="AX57">
        <v>0</v>
      </c>
      <c r="AY57">
        <v>2.1139000000000001</v>
      </c>
      <c r="AZ57">
        <v>1.17533</v>
      </c>
      <c r="BA57">
        <v>0.870421</v>
      </c>
      <c r="BB57">
        <v>1.347745</v>
      </c>
      <c r="BC57">
        <v>125.8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2633.4449020000006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466.97998899999999</v>
      </c>
      <c r="L58">
        <v>410.465825</v>
      </c>
      <c r="M58">
        <v>90.274411000000001</v>
      </c>
      <c r="N58">
        <v>115.727243</v>
      </c>
      <c r="O58">
        <v>121.24825300000001</v>
      </c>
      <c r="P58">
        <v>137.4134</v>
      </c>
      <c r="Q58">
        <v>13.712308999999999</v>
      </c>
      <c r="R58">
        <v>41.659484999999997</v>
      </c>
      <c r="S58">
        <v>18.315270999999999</v>
      </c>
      <c r="T58">
        <v>0.78383700000000001</v>
      </c>
      <c r="U58">
        <v>405.24372899999997</v>
      </c>
      <c r="V58">
        <v>20.060421000000002</v>
      </c>
      <c r="W58">
        <v>41.704967000000003</v>
      </c>
      <c r="X58">
        <v>142.75074900000001</v>
      </c>
      <c r="Y58">
        <v>0</v>
      </c>
      <c r="Z58">
        <v>6.3421120000000002</v>
      </c>
      <c r="AA58">
        <v>40.786696999999997</v>
      </c>
      <c r="AB58">
        <v>40.512340999999999</v>
      </c>
      <c r="AC58">
        <v>29.586065999999999</v>
      </c>
      <c r="AD58">
        <v>18.524972000000002</v>
      </c>
      <c r="AE58">
        <v>50.308022000000001</v>
      </c>
      <c r="AF58">
        <v>8.1707280000000004</v>
      </c>
      <c r="AG58">
        <v>38.785635999999997</v>
      </c>
      <c r="AH58">
        <v>76.705437000000003</v>
      </c>
      <c r="AI58">
        <v>0</v>
      </c>
      <c r="AJ58">
        <v>0</v>
      </c>
      <c r="AK58">
        <v>53.407983000000002</v>
      </c>
      <c r="AL58">
        <v>79.274951999999999</v>
      </c>
      <c r="AM58">
        <v>0</v>
      </c>
      <c r="AN58">
        <v>0</v>
      </c>
      <c r="AO58">
        <v>21.110181999999998</v>
      </c>
      <c r="AP58">
        <v>8.6773659999999992</v>
      </c>
      <c r="AQ58">
        <v>0</v>
      </c>
      <c r="AR58">
        <v>45.938654</v>
      </c>
      <c r="AS58">
        <v>32.779383000000003</v>
      </c>
      <c r="AT58">
        <v>19.353960000000001</v>
      </c>
      <c r="AU58">
        <v>0</v>
      </c>
      <c r="AV58">
        <v>0</v>
      </c>
      <c r="AW58">
        <v>0</v>
      </c>
      <c r="AX58">
        <v>0</v>
      </c>
      <c r="AY58">
        <v>2.1139000000000001</v>
      </c>
      <c r="AZ58">
        <v>1.17533</v>
      </c>
      <c r="BA58">
        <v>0.870421</v>
      </c>
      <c r="BB58">
        <v>1.347745</v>
      </c>
      <c r="BC58">
        <v>135.47999999999999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2737.5917759999998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515.36498900000004</v>
      </c>
      <c r="L59">
        <v>487.88182499999999</v>
      </c>
      <c r="M59">
        <v>90.274411000000001</v>
      </c>
      <c r="N59">
        <v>115.727243</v>
      </c>
      <c r="O59">
        <v>121.24825300000001</v>
      </c>
      <c r="P59">
        <v>137.4134</v>
      </c>
      <c r="Q59">
        <v>13.712308999999999</v>
      </c>
      <c r="R59">
        <v>41.659484999999997</v>
      </c>
      <c r="S59">
        <v>18.315270999999999</v>
      </c>
      <c r="T59">
        <v>0.78383700000000001</v>
      </c>
      <c r="U59">
        <v>405.24372899999997</v>
      </c>
      <c r="V59">
        <v>20.060421000000002</v>
      </c>
      <c r="W59">
        <v>40.823875999999998</v>
      </c>
      <c r="X59">
        <v>142.75074900000001</v>
      </c>
      <c r="Y59">
        <v>0</v>
      </c>
      <c r="Z59">
        <v>6.3421120000000002</v>
      </c>
      <c r="AA59">
        <v>40.786696999999997</v>
      </c>
      <c r="AB59">
        <v>40.512340999999999</v>
      </c>
      <c r="AC59">
        <v>29.586065999999999</v>
      </c>
      <c r="AD59">
        <v>18.524972000000002</v>
      </c>
      <c r="AE59">
        <v>50.308022000000001</v>
      </c>
      <c r="AF59">
        <v>8.1707280000000004</v>
      </c>
      <c r="AG59">
        <v>38.785635999999997</v>
      </c>
      <c r="AH59">
        <v>76.705437000000003</v>
      </c>
      <c r="AI59">
        <v>0</v>
      </c>
      <c r="AJ59">
        <v>0</v>
      </c>
      <c r="AK59">
        <v>53.407983000000002</v>
      </c>
      <c r="AL59">
        <v>79.274951999999999</v>
      </c>
      <c r="AM59">
        <v>0</v>
      </c>
      <c r="AN59">
        <v>0</v>
      </c>
      <c r="AO59">
        <v>21.110181999999998</v>
      </c>
      <c r="AP59">
        <v>8.6773659999999992</v>
      </c>
      <c r="AQ59">
        <v>16.689381000000001</v>
      </c>
      <c r="AR59">
        <v>34.186906</v>
      </c>
      <c r="AS59">
        <v>32.779383000000003</v>
      </c>
      <c r="AT59">
        <v>18.632923000000002</v>
      </c>
      <c r="AU59">
        <v>0</v>
      </c>
      <c r="AV59">
        <v>0</v>
      </c>
      <c r="AW59">
        <v>0</v>
      </c>
      <c r="AX59">
        <v>0</v>
      </c>
      <c r="AY59">
        <v>2.1139000000000001</v>
      </c>
      <c r="AZ59">
        <v>1.7629950000000001</v>
      </c>
      <c r="BA59">
        <v>0.870421</v>
      </c>
      <c r="BB59">
        <v>1.347745</v>
      </c>
      <c r="BC59">
        <v>135.47999999999999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2867.3159460000002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576.96944900000005</v>
      </c>
      <c r="L60">
        <v>516.912825</v>
      </c>
      <c r="M60">
        <v>90.274411000000001</v>
      </c>
      <c r="N60">
        <v>115.727243</v>
      </c>
      <c r="O60">
        <v>121.24825300000001</v>
      </c>
      <c r="P60">
        <v>137.4134</v>
      </c>
      <c r="Q60">
        <v>13.712308999999999</v>
      </c>
      <c r="R60">
        <v>41.659484999999997</v>
      </c>
      <c r="S60">
        <v>18.315270999999999</v>
      </c>
      <c r="T60">
        <v>0.78383700000000001</v>
      </c>
      <c r="U60">
        <v>405.24372899999997</v>
      </c>
      <c r="V60">
        <v>20.060421000000002</v>
      </c>
      <c r="W60">
        <v>40.823875999999998</v>
      </c>
      <c r="X60">
        <v>142.75074900000001</v>
      </c>
      <c r="Y60">
        <v>0</v>
      </c>
      <c r="Z60">
        <v>6.3421120000000002</v>
      </c>
      <c r="AA60">
        <v>40.786696999999997</v>
      </c>
      <c r="AB60">
        <v>40.512340999999999</v>
      </c>
      <c r="AC60">
        <v>29.586065999999999</v>
      </c>
      <c r="AD60">
        <v>18.524972000000002</v>
      </c>
      <c r="AE60">
        <v>50.308022000000001</v>
      </c>
      <c r="AF60">
        <v>8.1707280000000004</v>
      </c>
      <c r="AG60">
        <v>38.785635999999997</v>
      </c>
      <c r="AH60">
        <v>76.705437000000003</v>
      </c>
      <c r="AI60">
        <v>0</v>
      </c>
      <c r="AJ60">
        <v>0</v>
      </c>
      <c r="AK60">
        <v>53.407983000000002</v>
      </c>
      <c r="AL60">
        <v>79.274951999999999</v>
      </c>
      <c r="AM60">
        <v>0</v>
      </c>
      <c r="AN60">
        <v>0</v>
      </c>
      <c r="AO60">
        <v>21.110181999999998</v>
      </c>
      <c r="AP60">
        <v>8.6773659999999992</v>
      </c>
      <c r="AQ60">
        <v>25.034071000000001</v>
      </c>
      <c r="AR60">
        <v>34.186906</v>
      </c>
      <c r="AS60">
        <v>32.779383000000003</v>
      </c>
      <c r="AT60">
        <v>19.353960000000001</v>
      </c>
      <c r="AU60">
        <v>0</v>
      </c>
      <c r="AV60">
        <v>0</v>
      </c>
      <c r="AW60">
        <v>0</v>
      </c>
      <c r="AX60">
        <v>0</v>
      </c>
      <c r="AY60">
        <v>2.1139000000000001</v>
      </c>
      <c r="AZ60">
        <v>1.958882</v>
      </c>
      <c r="BA60">
        <v>0.870421</v>
      </c>
      <c r="BB60">
        <v>1.347745</v>
      </c>
      <c r="BC60">
        <v>135.47999999999999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2967.2130199999997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623.01261499999998</v>
      </c>
      <c r="L61">
        <v>609.06679999999994</v>
      </c>
      <c r="M61">
        <v>90.274411000000001</v>
      </c>
      <c r="N61">
        <v>115.727243</v>
      </c>
      <c r="O61">
        <v>121.24825300000001</v>
      </c>
      <c r="P61">
        <v>137.4134</v>
      </c>
      <c r="Q61">
        <v>16.887623000000001</v>
      </c>
      <c r="R61">
        <v>41.659484999999997</v>
      </c>
      <c r="S61">
        <v>21.883471</v>
      </c>
      <c r="T61">
        <v>0.78383700000000001</v>
      </c>
      <c r="U61">
        <v>405.24372899999997</v>
      </c>
      <c r="V61">
        <v>20.060421000000002</v>
      </c>
      <c r="W61">
        <v>40.823875999999998</v>
      </c>
      <c r="X61">
        <v>142.75074900000001</v>
      </c>
      <c r="Y61">
        <v>0</v>
      </c>
      <c r="Z61">
        <v>6.3421120000000002</v>
      </c>
      <c r="AA61">
        <v>40.786696999999997</v>
      </c>
      <c r="AB61">
        <v>40.512340999999999</v>
      </c>
      <c r="AC61">
        <v>29.586065999999999</v>
      </c>
      <c r="AD61">
        <v>18.524972000000002</v>
      </c>
      <c r="AE61">
        <v>33.423786</v>
      </c>
      <c r="AF61">
        <v>8.1707280000000004</v>
      </c>
      <c r="AG61">
        <v>38.785635999999997</v>
      </c>
      <c r="AH61">
        <v>76.705437000000003</v>
      </c>
      <c r="AI61">
        <v>0</v>
      </c>
      <c r="AJ61">
        <v>0</v>
      </c>
      <c r="AK61">
        <v>53.407983000000002</v>
      </c>
      <c r="AL61">
        <v>79.274951999999999</v>
      </c>
      <c r="AM61">
        <v>0</v>
      </c>
      <c r="AN61">
        <v>0</v>
      </c>
      <c r="AO61">
        <v>21.110181999999998</v>
      </c>
      <c r="AP61">
        <v>11.156613</v>
      </c>
      <c r="AQ61">
        <v>25.034071000000001</v>
      </c>
      <c r="AR61">
        <v>34.186906</v>
      </c>
      <c r="AS61">
        <v>32.779383000000003</v>
      </c>
      <c r="AT61">
        <v>19.353960000000001</v>
      </c>
      <c r="AU61">
        <v>0</v>
      </c>
      <c r="AV61">
        <v>0</v>
      </c>
      <c r="AW61">
        <v>0</v>
      </c>
      <c r="AX61">
        <v>0</v>
      </c>
      <c r="AY61">
        <v>2.1139000000000001</v>
      </c>
      <c r="AZ61">
        <v>2.3506580000000001</v>
      </c>
      <c r="BA61">
        <v>0.870421</v>
      </c>
      <c r="BB61">
        <v>1.347745</v>
      </c>
      <c r="BC61">
        <v>135.47999999999999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3098.1404619999998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627.27910699999995</v>
      </c>
      <c r="L62">
        <v>636.64005599999996</v>
      </c>
      <c r="M62">
        <v>90.274411000000001</v>
      </c>
      <c r="N62">
        <v>115.727243</v>
      </c>
      <c r="O62">
        <v>121.24825300000001</v>
      </c>
      <c r="P62">
        <v>137.4134</v>
      </c>
      <c r="Q62">
        <v>20.084613999999998</v>
      </c>
      <c r="R62">
        <v>41.659484999999997</v>
      </c>
      <c r="S62">
        <v>25.848524999999999</v>
      </c>
      <c r="T62">
        <v>0.78383700000000001</v>
      </c>
      <c r="U62">
        <v>405.24372899999997</v>
      </c>
      <c r="V62">
        <v>20.060421000000002</v>
      </c>
      <c r="W62">
        <v>40.823875999999998</v>
      </c>
      <c r="X62">
        <v>142.75074900000001</v>
      </c>
      <c r="Y62">
        <v>0</v>
      </c>
      <c r="Z62">
        <v>6.3421120000000002</v>
      </c>
      <c r="AA62">
        <v>40.786696999999997</v>
      </c>
      <c r="AB62">
        <v>40.512340999999999</v>
      </c>
      <c r="AC62">
        <v>29.586065999999999</v>
      </c>
      <c r="AD62">
        <v>18.524972000000002</v>
      </c>
      <c r="AE62">
        <v>33.423786</v>
      </c>
      <c r="AF62">
        <v>8.1707280000000004</v>
      </c>
      <c r="AG62">
        <v>38.785635999999997</v>
      </c>
      <c r="AH62">
        <v>76.705437000000003</v>
      </c>
      <c r="AI62">
        <v>0</v>
      </c>
      <c r="AJ62">
        <v>0</v>
      </c>
      <c r="AK62">
        <v>53.407983000000002</v>
      </c>
      <c r="AL62">
        <v>79.274951999999999</v>
      </c>
      <c r="AM62">
        <v>0</v>
      </c>
      <c r="AN62">
        <v>0</v>
      </c>
      <c r="AO62">
        <v>21.110181999999998</v>
      </c>
      <c r="AP62">
        <v>11.156613</v>
      </c>
      <c r="AQ62">
        <v>25.034071000000001</v>
      </c>
      <c r="AR62">
        <v>34.186906</v>
      </c>
      <c r="AS62">
        <v>32.779383000000003</v>
      </c>
      <c r="AT62">
        <v>19.353960000000001</v>
      </c>
      <c r="AU62">
        <v>0</v>
      </c>
      <c r="AV62">
        <v>0</v>
      </c>
      <c r="AW62">
        <v>0</v>
      </c>
      <c r="AX62">
        <v>0</v>
      </c>
      <c r="AY62">
        <v>2.1139000000000001</v>
      </c>
      <c r="AZ62">
        <v>2.3506580000000001</v>
      </c>
      <c r="BA62">
        <v>0.870421</v>
      </c>
      <c r="BB62">
        <v>1.347745</v>
      </c>
      <c r="BC62">
        <v>135.47999999999999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3137.1422549999997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627.27910699999995</v>
      </c>
      <c r="L63">
        <v>636.64005599999996</v>
      </c>
      <c r="M63">
        <v>90.274411000000001</v>
      </c>
      <c r="N63">
        <v>115.727243</v>
      </c>
      <c r="O63">
        <v>121.24825300000001</v>
      </c>
      <c r="P63">
        <v>137.4134</v>
      </c>
      <c r="Q63">
        <v>20.084613999999998</v>
      </c>
      <c r="R63">
        <v>41.659484999999997</v>
      </c>
      <c r="S63">
        <v>25.848524999999999</v>
      </c>
      <c r="T63">
        <v>0.78383700000000001</v>
      </c>
      <c r="U63">
        <v>405.24372899999997</v>
      </c>
      <c r="V63">
        <v>20.060421000000002</v>
      </c>
      <c r="W63">
        <v>41.117567000000001</v>
      </c>
      <c r="X63">
        <v>142.75074900000001</v>
      </c>
      <c r="Y63">
        <v>0</v>
      </c>
      <c r="Z63">
        <v>6.3421120000000002</v>
      </c>
      <c r="AA63">
        <v>40.786696999999997</v>
      </c>
      <c r="AB63">
        <v>40.512340999999999</v>
      </c>
      <c r="AC63">
        <v>29.586065999999999</v>
      </c>
      <c r="AD63">
        <v>18.524972000000002</v>
      </c>
      <c r="AE63">
        <v>33.423786</v>
      </c>
      <c r="AF63">
        <v>8.1707280000000004</v>
      </c>
      <c r="AG63">
        <v>38.785635999999997</v>
      </c>
      <c r="AH63">
        <v>76.705437000000003</v>
      </c>
      <c r="AI63">
        <v>0</v>
      </c>
      <c r="AJ63">
        <v>0</v>
      </c>
      <c r="AK63">
        <v>53.407983000000002</v>
      </c>
      <c r="AL63">
        <v>79.274951999999999</v>
      </c>
      <c r="AM63">
        <v>0</v>
      </c>
      <c r="AN63">
        <v>0</v>
      </c>
      <c r="AO63">
        <v>21.110181999999998</v>
      </c>
      <c r="AP63">
        <v>11.156613</v>
      </c>
      <c r="AQ63">
        <v>25.034071000000001</v>
      </c>
      <c r="AR63">
        <v>34.186906</v>
      </c>
      <c r="AS63">
        <v>32.779383000000003</v>
      </c>
      <c r="AT63">
        <v>18.805606999999998</v>
      </c>
      <c r="AU63">
        <v>0</v>
      </c>
      <c r="AV63">
        <v>0</v>
      </c>
      <c r="AW63">
        <v>0</v>
      </c>
      <c r="AX63">
        <v>0</v>
      </c>
      <c r="AY63">
        <v>2.1139000000000001</v>
      </c>
      <c r="AZ63">
        <v>2.3506580000000001</v>
      </c>
      <c r="BA63">
        <v>0.870421</v>
      </c>
      <c r="BB63">
        <v>1.347745</v>
      </c>
      <c r="BC63">
        <v>135.47999999999999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3136.8875929999995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627.27910699999995</v>
      </c>
      <c r="L64">
        <v>636.64005599999996</v>
      </c>
      <c r="M64">
        <v>90.274411000000001</v>
      </c>
      <c r="N64">
        <v>115.727243</v>
      </c>
      <c r="O64">
        <v>121.24825300000001</v>
      </c>
      <c r="P64">
        <v>137.4134</v>
      </c>
      <c r="Q64">
        <v>20.084613999999998</v>
      </c>
      <c r="R64">
        <v>41.659484999999997</v>
      </c>
      <c r="S64">
        <v>25.848524999999999</v>
      </c>
      <c r="T64">
        <v>0.78383700000000001</v>
      </c>
      <c r="U64">
        <v>405.24372899999997</v>
      </c>
      <c r="V64">
        <v>20.060421000000002</v>
      </c>
      <c r="W64">
        <v>41.117573</v>
      </c>
      <c r="X64">
        <v>142.75074900000001</v>
      </c>
      <c r="Y64">
        <v>0</v>
      </c>
      <c r="Z64">
        <v>6.3421120000000002</v>
      </c>
      <c r="AA64">
        <v>40.786696999999997</v>
      </c>
      <c r="AB64">
        <v>40.512340999999999</v>
      </c>
      <c r="AC64">
        <v>29.586065999999999</v>
      </c>
      <c r="AD64">
        <v>18.524972000000002</v>
      </c>
      <c r="AE64">
        <v>33.423786</v>
      </c>
      <c r="AF64">
        <v>8.1707280000000004</v>
      </c>
      <c r="AG64">
        <v>38.785635999999997</v>
      </c>
      <c r="AH64">
        <v>76.705437000000003</v>
      </c>
      <c r="AI64">
        <v>0</v>
      </c>
      <c r="AJ64">
        <v>0</v>
      </c>
      <c r="AK64">
        <v>53.407983000000002</v>
      </c>
      <c r="AL64">
        <v>79.274951999999999</v>
      </c>
      <c r="AM64">
        <v>0</v>
      </c>
      <c r="AN64">
        <v>0</v>
      </c>
      <c r="AO64">
        <v>21.110181999999998</v>
      </c>
      <c r="AP64">
        <v>8.6773659999999992</v>
      </c>
      <c r="AQ64">
        <v>25.034071000000001</v>
      </c>
      <c r="AR64">
        <v>34.186906</v>
      </c>
      <c r="AS64">
        <v>32.779383000000003</v>
      </c>
      <c r="AT64">
        <v>18.955259999999999</v>
      </c>
      <c r="AU64">
        <v>0</v>
      </c>
      <c r="AV64">
        <v>0</v>
      </c>
      <c r="AW64">
        <v>0</v>
      </c>
      <c r="AX64">
        <v>0</v>
      </c>
      <c r="AY64">
        <v>2.1139000000000001</v>
      </c>
      <c r="AZ64">
        <v>2.3506580000000001</v>
      </c>
      <c r="BA64">
        <v>0.870421</v>
      </c>
      <c r="BB64">
        <v>1.347745</v>
      </c>
      <c r="BC64">
        <v>135.47999999999999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3134.5580049999999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666.01857099999995</v>
      </c>
      <c r="L65">
        <v>636.64005599999996</v>
      </c>
      <c r="M65">
        <v>90.274411000000001</v>
      </c>
      <c r="N65">
        <v>115.727243</v>
      </c>
      <c r="O65">
        <v>121.24825300000001</v>
      </c>
      <c r="P65">
        <v>137.4134</v>
      </c>
      <c r="Q65">
        <v>20.084613999999998</v>
      </c>
      <c r="R65">
        <v>41.659484999999997</v>
      </c>
      <c r="S65">
        <v>25.848524999999999</v>
      </c>
      <c r="T65">
        <v>0.78383700000000001</v>
      </c>
      <c r="U65">
        <v>405.24372899999997</v>
      </c>
      <c r="V65">
        <v>20.060421000000002</v>
      </c>
      <c r="W65">
        <v>41.117573</v>
      </c>
      <c r="X65">
        <v>142.75074900000001</v>
      </c>
      <c r="Y65">
        <v>0</v>
      </c>
      <c r="Z65">
        <v>6.3421120000000002</v>
      </c>
      <c r="AA65">
        <v>40.786696999999997</v>
      </c>
      <c r="AB65">
        <v>40.512340999999999</v>
      </c>
      <c r="AC65">
        <v>29.586065999999999</v>
      </c>
      <c r="AD65">
        <v>18.524972000000002</v>
      </c>
      <c r="AE65">
        <v>33.423786</v>
      </c>
      <c r="AF65">
        <v>8.1707280000000004</v>
      </c>
      <c r="AG65">
        <v>38.785635999999997</v>
      </c>
      <c r="AH65">
        <v>76.705437000000003</v>
      </c>
      <c r="AI65">
        <v>0</v>
      </c>
      <c r="AJ65">
        <v>0</v>
      </c>
      <c r="AK65">
        <v>53.407983000000002</v>
      </c>
      <c r="AL65">
        <v>80.399418999999995</v>
      </c>
      <c r="AM65">
        <v>0</v>
      </c>
      <c r="AN65">
        <v>0</v>
      </c>
      <c r="AO65">
        <v>21.110181999999998</v>
      </c>
      <c r="AP65">
        <v>11.156613</v>
      </c>
      <c r="AQ65">
        <v>25.034071000000001</v>
      </c>
      <c r="AR65">
        <v>34.186906</v>
      </c>
      <c r="AS65">
        <v>32.779383000000003</v>
      </c>
      <c r="AT65">
        <v>19.353960000000001</v>
      </c>
      <c r="AU65">
        <v>0</v>
      </c>
      <c r="AV65">
        <v>0</v>
      </c>
      <c r="AW65">
        <v>0</v>
      </c>
      <c r="AX65">
        <v>0</v>
      </c>
      <c r="AY65">
        <v>2.1139000000000001</v>
      </c>
      <c r="AZ65">
        <v>2.3506580000000001</v>
      </c>
      <c r="BA65">
        <v>0.870421</v>
      </c>
      <c r="BB65">
        <v>1.347745</v>
      </c>
      <c r="BC65">
        <v>135.47999999999999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3177.2998829999992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666.01857099999995</v>
      </c>
      <c r="L66">
        <v>636.64005599999996</v>
      </c>
      <c r="M66">
        <v>90.274411000000001</v>
      </c>
      <c r="N66">
        <v>115.727243</v>
      </c>
      <c r="O66">
        <v>121.24825300000001</v>
      </c>
      <c r="P66">
        <v>137.4134</v>
      </c>
      <c r="Q66">
        <v>20.084613999999998</v>
      </c>
      <c r="R66">
        <v>41.659484999999997</v>
      </c>
      <c r="S66">
        <v>25.848524999999999</v>
      </c>
      <c r="T66">
        <v>0.78383700000000001</v>
      </c>
      <c r="U66">
        <v>405.24372899999997</v>
      </c>
      <c r="V66">
        <v>20.060421000000002</v>
      </c>
      <c r="W66">
        <v>41.117573</v>
      </c>
      <c r="X66">
        <v>142.75074900000001</v>
      </c>
      <c r="Y66">
        <v>0</v>
      </c>
      <c r="Z66">
        <v>6.3421120000000002</v>
      </c>
      <c r="AA66">
        <v>40.786696999999997</v>
      </c>
      <c r="AB66">
        <v>40.512340999999999</v>
      </c>
      <c r="AC66">
        <v>29.586065999999999</v>
      </c>
      <c r="AD66">
        <v>18.524972000000002</v>
      </c>
      <c r="AE66">
        <v>33.423786</v>
      </c>
      <c r="AF66">
        <v>8.1707280000000004</v>
      </c>
      <c r="AG66">
        <v>38.785635999999997</v>
      </c>
      <c r="AH66">
        <v>76.705437000000003</v>
      </c>
      <c r="AI66">
        <v>0</v>
      </c>
      <c r="AJ66">
        <v>0</v>
      </c>
      <c r="AK66">
        <v>53.407983000000002</v>
      </c>
      <c r="AL66">
        <v>80.399418999999995</v>
      </c>
      <c r="AM66">
        <v>0</v>
      </c>
      <c r="AN66">
        <v>0</v>
      </c>
      <c r="AO66">
        <v>21.110181999999998</v>
      </c>
      <c r="AP66">
        <v>11.156613</v>
      </c>
      <c r="AQ66">
        <v>25.034071000000001</v>
      </c>
      <c r="AR66">
        <v>34.186906</v>
      </c>
      <c r="AS66">
        <v>32.779383000000003</v>
      </c>
      <c r="AT66">
        <v>19.353960000000001</v>
      </c>
      <c r="AU66">
        <v>0</v>
      </c>
      <c r="AV66">
        <v>0</v>
      </c>
      <c r="AW66">
        <v>0</v>
      </c>
      <c r="AX66">
        <v>0</v>
      </c>
      <c r="AY66">
        <v>2.1139000000000001</v>
      </c>
      <c r="AZ66">
        <v>2.3506580000000001</v>
      </c>
      <c r="BA66">
        <v>0.870421</v>
      </c>
      <c r="BB66">
        <v>1.347745</v>
      </c>
      <c r="BC66">
        <v>135.47999999999999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3177.2998829999992</v>
      </c>
    </row>
    <row r="67" spans="1:117">
      <c r="A67" t="s">
        <v>109</v>
      </c>
      <c r="B67">
        <v>0</v>
      </c>
      <c r="C67">
        <v>0</v>
      </c>
      <c r="D67">
        <v>4.8384999999999998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666.01857099999995</v>
      </c>
      <c r="L67">
        <v>636.64005599999996</v>
      </c>
      <c r="M67">
        <v>90.274411000000001</v>
      </c>
      <c r="N67">
        <v>115.727243</v>
      </c>
      <c r="O67">
        <v>121.24825300000001</v>
      </c>
      <c r="P67">
        <v>137.4134</v>
      </c>
      <c r="Q67">
        <v>19.526707999999999</v>
      </c>
      <c r="R67">
        <v>41.659484999999997</v>
      </c>
      <c r="S67">
        <v>25.848524999999999</v>
      </c>
      <c r="T67">
        <v>0.78383700000000001</v>
      </c>
      <c r="U67">
        <v>405.24372899999997</v>
      </c>
      <c r="V67">
        <v>20.060421000000002</v>
      </c>
      <c r="W67">
        <v>40.823875999999998</v>
      </c>
      <c r="X67">
        <v>142.75074900000001</v>
      </c>
      <c r="Y67">
        <v>0</v>
      </c>
      <c r="Z67">
        <v>6.3421120000000002</v>
      </c>
      <c r="AA67">
        <v>40.786696999999997</v>
      </c>
      <c r="AB67">
        <v>40.512340999999999</v>
      </c>
      <c r="AC67">
        <v>29.586065999999999</v>
      </c>
      <c r="AD67">
        <v>18.524972000000002</v>
      </c>
      <c r="AE67">
        <v>33.423786</v>
      </c>
      <c r="AF67">
        <v>8.1707280000000004</v>
      </c>
      <c r="AG67">
        <v>38.785635999999997</v>
      </c>
      <c r="AH67">
        <v>76.705437000000003</v>
      </c>
      <c r="AI67">
        <v>0</v>
      </c>
      <c r="AJ67">
        <v>0</v>
      </c>
      <c r="AK67">
        <v>53.407983000000002</v>
      </c>
      <c r="AL67">
        <v>80.399418999999995</v>
      </c>
      <c r="AM67">
        <v>0</v>
      </c>
      <c r="AN67">
        <v>0</v>
      </c>
      <c r="AO67">
        <v>21.110181999999998</v>
      </c>
      <c r="AP67">
        <v>11.156613</v>
      </c>
      <c r="AQ67">
        <v>25.034071000000001</v>
      </c>
      <c r="AR67">
        <v>45.938654</v>
      </c>
      <c r="AS67">
        <v>32.779383000000003</v>
      </c>
      <c r="AT67">
        <v>19.353960000000001</v>
      </c>
      <c r="AU67">
        <v>0</v>
      </c>
      <c r="AV67">
        <v>0</v>
      </c>
      <c r="AW67">
        <v>0</v>
      </c>
      <c r="AX67">
        <v>0</v>
      </c>
      <c r="AY67">
        <v>2.1139000000000001</v>
      </c>
      <c r="AZ67">
        <v>2.3506580000000001</v>
      </c>
      <c r="BA67">
        <v>0.870421</v>
      </c>
      <c r="BB67">
        <v>1.347745</v>
      </c>
      <c r="BC67">
        <v>135.47999999999999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3193.0385279999996</v>
      </c>
    </row>
    <row r="68" spans="1:117">
      <c r="A68" t="s">
        <v>110</v>
      </c>
      <c r="B68">
        <v>0</v>
      </c>
      <c r="C68">
        <v>0</v>
      </c>
      <c r="D68">
        <v>4.8384999999999998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666.01857099999995</v>
      </c>
      <c r="L68">
        <v>636.64005599999996</v>
      </c>
      <c r="M68">
        <v>90.274411000000001</v>
      </c>
      <c r="N68">
        <v>115.727243</v>
      </c>
      <c r="O68">
        <v>121.24825300000001</v>
      </c>
      <c r="P68">
        <v>137.4134</v>
      </c>
      <c r="Q68">
        <v>19.526707999999999</v>
      </c>
      <c r="R68">
        <v>41.659484999999997</v>
      </c>
      <c r="S68">
        <v>25.848524999999999</v>
      </c>
      <c r="T68">
        <v>0.78383700000000001</v>
      </c>
      <c r="U68">
        <v>405.24372899999997</v>
      </c>
      <c r="V68">
        <v>20.060421000000002</v>
      </c>
      <c r="W68">
        <v>40.823875999999998</v>
      </c>
      <c r="X68">
        <v>142.75074900000001</v>
      </c>
      <c r="Y68">
        <v>0</v>
      </c>
      <c r="Z68">
        <v>6.3421120000000002</v>
      </c>
      <c r="AA68">
        <v>40.786696999999997</v>
      </c>
      <c r="AB68">
        <v>40.512340999999999</v>
      </c>
      <c r="AC68">
        <v>29.586065999999999</v>
      </c>
      <c r="AD68">
        <v>18.524972000000002</v>
      </c>
      <c r="AE68">
        <v>33.423786</v>
      </c>
      <c r="AF68">
        <v>8.1707280000000004</v>
      </c>
      <c r="AG68">
        <v>38.785635999999997</v>
      </c>
      <c r="AH68">
        <v>76.705437000000003</v>
      </c>
      <c r="AI68">
        <v>0</v>
      </c>
      <c r="AJ68">
        <v>0</v>
      </c>
      <c r="AK68">
        <v>53.407983000000002</v>
      </c>
      <c r="AL68">
        <v>80.399418999999995</v>
      </c>
      <c r="AM68">
        <v>0</v>
      </c>
      <c r="AN68">
        <v>0</v>
      </c>
      <c r="AO68">
        <v>21.110181999999998</v>
      </c>
      <c r="AP68">
        <v>9.9169900000000002</v>
      </c>
      <c r="AQ68">
        <v>25.034071000000001</v>
      </c>
      <c r="AR68">
        <v>45.938654</v>
      </c>
      <c r="AS68">
        <v>32.779383000000003</v>
      </c>
      <c r="AT68">
        <v>19.353960000000001</v>
      </c>
      <c r="AU68">
        <v>0</v>
      </c>
      <c r="AV68">
        <v>0</v>
      </c>
      <c r="AW68">
        <v>0</v>
      </c>
      <c r="AX68">
        <v>0</v>
      </c>
      <c r="AY68">
        <v>2.1139000000000001</v>
      </c>
      <c r="AZ68">
        <v>2.3506580000000001</v>
      </c>
      <c r="BA68">
        <v>0.870421</v>
      </c>
      <c r="BB68">
        <v>1.347745</v>
      </c>
      <c r="BC68">
        <v>135.47999999999999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3191.7989049999996</v>
      </c>
    </row>
    <row r="69" spans="1:117">
      <c r="A69" t="s">
        <v>111</v>
      </c>
      <c r="B69">
        <v>0</v>
      </c>
      <c r="C69">
        <v>0</v>
      </c>
      <c r="D69">
        <v>4.8384999999999998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666.01857099999995</v>
      </c>
      <c r="L69">
        <v>636.64005599999996</v>
      </c>
      <c r="M69">
        <v>90.274411000000001</v>
      </c>
      <c r="N69">
        <v>115.727243</v>
      </c>
      <c r="O69">
        <v>121.24825300000001</v>
      </c>
      <c r="P69">
        <v>137.4134</v>
      </c>
      <c r="Q69">
        <v>19.526707999999999</v>
      </c>
      <c r="R69">
        <v>41.659484999999997</v>
      </c>
      <c r="S69">
        <v>25.848524999999999</v>
      </c>
      <c r="T69">
        <v>0.78383700000000001</v>
      </c>
      <c r="U69">
        <v>405.24372899999997</v>
      </c>
      <c r="V69">
        <v>20.060421000000002</v>
      </c>
      <c r="W69">
        <v>40.823875999999998</v>
      </c>
      <c r="X69">
        <v>142.75074900000001</v>
      </c>
      <c r="Y69">
        <v>0</v>
      </c>
      <c r="Z69">
        <v>6.3421120000000002</v>
      </c>
      <c r="AA69">
        <v>40.786696999999997</v>
      </c>
      <c r="AB69">
        <v>40.512340999999999</v>
      </c>
      <c r="AC69">
        <v>29.586065999999999</v>
      </c>
      <c r="AD69">
        <v>18.524972000000002</v>
      </c>
      <c r="AE69">
        <v>50.308022000000001</v>
      </c>
      <c r="AF69">
        <v>8.1707280000000004</v>
      </c>
      <c r="AG69">
        <v>38.785635999999997</v>
      </c>
      <c r="AH69">
        <v>76.705437000000003</v>
      </c>
      <c r="AI69">
        <v>0</v>
      </c>
      <c r="AJ69">
        <v>0</v>
      </c>
      <c r="AK69">
        <v>53.407983000000002</v>
      </c>
      <c r="AL69">
        <v>80.399418999999995</v>
      </c>
      <c r="AM69">
        <v>0</v>
      </c>
      <c r="AN69">
        <v>0</v>
      </c>
      <c r="AO69">
        <v>21.110181999999998</v>
      </c>
      <c r="AP69">
        <v>9.9169900000000002</v>
      </c>
      <c r="AQ69">
        <v>25.034071000000001</v>
      </c>
      <c r="AR69">
        <v>50.212018</v>
      </c>
      <c r="AS69">
        <v>32.779383000000003</v>
      </c>
      <c r="AT69">
        <v>19.353960000000001</v>
      </c>
      <c r="AU69">
        <v>0</v>
      </c>
      <c r="AV69">
        <v>0</v>
      </c>
      <c r="AW69">
        <v>0</v>
      </c>
      <c r="AX69">
        <v>0</v>
      </c>
      <c r="AY69">
        <v>2.1139000000000001</v>
      </c>
      <c r="AZ69">
        <v>2.3506580000000001</v>
      </c>
      <c r="BA69">
        <v>0.870421</v>
      </c>
      <c r="BB69">
        <v>1.347745</v>
      </c>
      <c r="BC69">
        <v>96.77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3174.2465050000001</v>
      </c>
    </row>
    <row r="70" spans="1:117">
      <c r="A70" t="s">
        <v>112</v>
      </c>
      <c r="B70">
        <v>0</v>
      </c>
      <c r="C70">
        <v>0</v>
      </c>
      <c r="D70">
        <v>4.8384999999999998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661.75303199999996</v>
      </c>
      <c r="L70">
        <v>636.64005599999996</v>
      </c>
      <c r="M70">
        <v>90.274411000000001</v>
      </c>
      <c r="N70">
        <v>115.727243</v>
      </c>
      <c r="O70">
        <v>121.24825300000001</v>
      </c>
      <c r="P70">
        <v>137.4134</v>
      </c>
      <c r="Q70">
        <v>19.526707999999999</v>
      </c>
      <c r="R70">
        <v>41.659484999999997</v>
      </c>
      <c r="S70">
        <v>25.848524999999999</v>
      </c>
      <c r="T70">
        <v>0.78383700000000001</v>
      </c>
      <c r="U70">
        <v>405.24372899999997</v>
      </c>
      <c r="V70">
        <v>20.060421000000002</v>
      </c>
      <c r="W70">
        <v>40.823875999999998</v>
      </c>
      <c r="X70">
        <v>142.75074900000001</v>
      </c>
      <c r="Y70">
        <v>0</v>
      </c>
      <c r="Z70">
        <v>6.3421120000000002</v>
      </c>
      <c r="AA70">
        <v>40.786696999999997</v>
      </c>
      <c r="AB70">
        <v>40.512340999999999</v>
      </c>
      <c r="AC70">
        <v>29.586065999999999</v>
      </c>
      <c r="AD70">
        <v>18.524972000000002</v>
      </c>
      <c r="AE70">
        <v>50.308022000000001</v>
      </c>
      <c r="AF70">
        <v>8.1707280000000004</v>
      </c>
      <c r="AG70">
        <v>38.785635999999997</v>
      </c>
      <c r="AH70">
        <v>76.705437000000003</v>
      </c>
      <c r="AI70">
        <v>0</v>
      </c>
      <c r="AJ70">
        <v>0</v>
      </c>
      <c r="AK70">
        <v>53.407983000000002</v>
      </c>
      <c r="AL70">
        <v>80.399418999999995</v>
      </c>
      <c r="AM70">
        <v>0</v>
      </c>
      <c r="AN70">
        <v>0</v>
      </c>
      <c r="AO70">
        <v>21.110181999999998</v>
      </c>
      <c r="AP70">
        <v>9.9169900000000002</v>
      </c>
      <c r="AQ70">
        <v>25.034071000000001</v>
      </c>
      <c r="AR70">
        <v>50.212018</v>
      </c>
      <c r="AS70">
        <v>32.779383000000003</v>
      </c>
      <c r="AT70">
        <v>19.353960000000001</v>
      </c>
      <c r="AU70">
        <v>0</v>
      </c>
      <c r="AV70">
        <v>0</v>
      </c>
      <c r="AW70">
        <v>0</v>
      </c>
      <c r="AX70">
        <v>0</v>
      </c>
      <c r="AY70">
        <v>2.1139000000000001</v>
      </c>
      <c r="AZ70">
        <v>2.3506580000000001</v>
      </c>
      <c r="BA70">
        <v>0.870421</v>
      </c>
      <c r="BB70">
        <v>1.347745</v>
      </c>
      <c r="BC70">
        <v>96.77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3169.9809660000001</v>
      </c>
    </row>
    <row r="71" spans="1:117">
      <c r="A71" t="s">
        <v>113</v>
      </c>
      <c r="B71">
        <v>0</v>
      </c>
      <c r="C71">
        <v>0</v>
      </c>
      <c r="D71">
        <v>4.8384999999999998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666.01857099999995</v>
      </c>
      <c r="L71">
        <v>636.64005599999996</v>
      </c>
      <c r="M71">
        <v>90.274411000000001</v>
      </c>
      <c r="N71">
        <v>115.727243</v>
      </c>
      <c r="O71">
        <v>121.24825300000001</v>
      </c>
      <c r="P71">
        <v>137.4134</v>
      </c>
      <c r="Q71">
        <v>19.526707999999999</v>
      </c>
      <c r="R71">
        <v>41.659484999999997</v>
      </c>
      <c r="S71">
        <v>25.848524999999999</v>
      </c>
      <c r="T71">
        <v>0.78383700000000001</v>
      </c>
      <c r="U71">
        <v>405.24372899999997</v>
      </c>
      <c r="V71">
        <v>20.060421000000002</v>
      </c>
      <c r="W71">
        <v>40.823875999999998</v>
      </c>
      <c r="X71">
        <v>142.75074900000001</v>
      </c>
      <c r="Y71">
        <v>0</v>
      </c>
      <c r="Z71">
        <v>6.3421120000000002</v>
      </c>
      <c r="AA71">
        <v>40.786696999999997</v>
      </c>
      <c r="AB71">
        <v>40.512340999999999</v>
      </c>
      <c r="AC71">
        <v>29.586065999999999</v>
      </c>
      <c r="AD71">
        <v>18.524972000000002</v>
      </c>
      <c r="AE71">
        <v>50.308022000000001</v>
      </c>
      <c r="AF71">
        <v>8.1707280000000004</v>
      </c>
      <c r="AG71">
        <v>38.785635999999997</v>
      </c>
      <c r="AH71">
        <v>76.705437000000003</v>
      </c>
      <c r="AI71">
        <v>3.6286309999999999</v>
      </c>
      <c r="AJ71">
        <v>0</v>
      </c>
      <c r="AK71">
        <v>53.407983000000002</v>
      </c>
      <c r="AL71">
        <v>80.399418999999995</v>
      </c>
      <c r="AM71">
        <v>0</v>
      </c>
      <c r="AN71">
        <v>0</v>
      </c>
      <c r="AO71">
        <v>21.110181999999998</v>
      </c>
      <c r="AP71">
        <v>9.9169900000000002</v>
      </c>
      <c r="AQ71">
        <v>25.034071000000001</v>
      </c>
      <c r="AR71">
        <v>45.938654</v>
      </c>
      <c r="AS71">
        <v>32.779383000000003</v>
      </c>
      <c r="AT71">
        <v>19.353960000000001</v>
      </c>
      <c r="AU71">
        <v>0</v>
      </c>
      <c r="AV71">
        <v>0</v>
      </c>
      <c r="AW71">
        <v>0</v>
      </c>
      <c r="AX71">
        <v>0</v>
      </c>
      <c r="AY71">
        <v>2.1139000000000001</v>
      </c>
      <c r="AZ71">
        <v>2.3506580000000001</v>
      </c>
      <c r="BA71">
        <v>0.870421</v>
      </c>
      <c r="BB71">
        <v>1.347745</v>
      </c>
      <c r="BC71">
        <v>96.77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3173.601772</v>
      </c>
    </row>
    <row r="72" spans="1:117">
      <c r="A72" t="s">
        <v>114</v>
      </c>
      <c r="B72">
        <v>0</v>
      </c>
      <c r="C72">
        <v>0</v>
      </c>
      <c r="D72">
        <v>4.8384999999999998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661.75303199999996</v>
      </c>
      <c r="L72">
        <v>636.64005599999996</v>
      </c>
      <c r="M72">
        <v>90.274411000000001</v>
      </c>
      <c r="N72">
        <v>115.727243</v>
      </c>
      <c r="O72">
        <v>121.24825300000001</v>
      </c>
      <c r="P72">
        <v>137.4134</v>
      </c>
      <c r="Q72">
        <v>16.887623000000001</v>
      </c>
      <c r="R72">
        <v>41.659484999999997</v>
      </c>
      <c r="S72">
        <v>21.883471</v>
      </c>
      <c r="T72">
        <v>0.78383700000000001</v>
      </c>
      <c r="U72">
        <v>405.24372899999997</v>
      </c>
      <c r="V72">
        <v>20.060421000000002</v>
      </c>
      <c r="W72">
        <v>40.823875999999998</v>
      </c>
      <c r="X72">
        <v>142.75074900000001</v>
      </c>
      <c r="Y72">
        <v>0</v>
      </c>
      <c r="Z72">
        <v>6.3421120000000002</v>
      </c>
      <c r="AA72">
        <v>40.786696999999997</v>
      </c>
      <c r="AB72">
        <v>40.512340999999999</v>
      </c>
      <c r="AC72">
        <v>29.586065999999999</v>
      </c>
      <c r="AD72">
        <v>18.524972000000002</v>
      </c>
      <c r="AE72">
        <v>50.308022000000001</v>
      </c>
      <c r="AF72">
        <v>8.1707280000000004</v>
      </c>
      <c r="AG72">
        <v>38.785635999999997</v>
      </c>
      <c r="AH72">
        <v>76.705437000000003</v>
      </c>
      <c r="AI72">
        <v>3.6286309999999999</v>
      </c>
      <c r="AJ72">
        <v>0</v>
      </c>
      <c r="AK72">
        <v>53.407983000000002</v>
      </c>
      <c r="AL72">
        <v>80.399418999999995</v>
      </c>
      <c r="AM72">
        <v>0</v>
      </c>
      <c r="AN72">
        <v>0</v>
      </c>
      <c r="AO72">
        <v>21.110181999999998</v>
      </c>
      <c r="AP72">
        <v>9.9169900000000002</v>
      </c>
      <c r="AQ72">
        <v>25.034071000000001</v>
      </c>
      <c r="AR72">
        <v>45.938654</v>
      </c>
      <c r="AS72">
        <v>32.779383000000003</v>
      </c>
      <c r="AT72">
        <v>19.353960000000001</v>
      </c>
      <c r="AU72">
        <v>0</v>
      </c>
      <c r="AV72">
        <v>0</v>
      </c>
      <c r="AW72">
        <v>0</v>
      </c>
      <c r="AX72">
        <v>0</v>
      </c>
      <c r="AY72">
        <v>2.1139000000000001</v>
      </c>
      <c r="AZ72">
        <v>2.3506580000000001</v>
      </c>
      <c r="BA72">
        <v>0.870421</v>
      </c>
      <c r="BB72">
        <v>1.347745</v>
      </c>
      <c r="BC72">
        <v>96.77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3162.732094</v>
      </c>
    </row>
    <row r="73" spans="1:117">
      <c r="A73" t="s">
        <v>115</v>
      </c>
      <c r="B73">
        <v>0</v>
      </c>
      <c r="C73">
        <v>0</v>
      </c>
      <c r="D73">
        <v>4.8384999999999998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661.75303199999996</v>
      </c>
      <c r="L73">
        <v>636.64005599999996</v>
      </c>
      <c r="M73">
        <v>90.274411000000001</v>
      </c>
      <c r="N73">
        <v>115.727243</v>
      </c>
      <c r="O73">
        <v>121.24825300000001</v>
      </c>
      <c r="P73">
        <v>133.90064899999999</v>
      </c>
      <c r="Q73">
        <v>16.887623000000001</v>
      </c>
      <c r="R73">
        <v>41.659484999999997</v>
      </c>
      <c r="S73">
        <v>21.883471</v>
      </c>
      <c r="T73">
        <v>0.78383700000000001</v>
      </c>
      <c r="U73">
        <v>405.24372899999997</v>
      </c>
      <c r="V73">
        <v>20.060421000000002</v>
      </c>
      <c r="W73">
        <v>40.823875999999998</v>
      </c>
      <c r="X73">
        <v>142.75074900000001</v>
      </c>
      <c r="Y73">
        <v>0</v>
      </c>
      <c r="Z73">
        <v>6.3421120000000002</v>
      </c>
      <c r="AA73">
        <v>40.786696999999997</v>
      </c>
      <c r="AB73">
        <v>40.512340999999999</v>
      </c>
      <c r="AC73">
        <v>29.586065999999999</v>
      </c>
      <c r="AD73">
        <v>27.787458000000001</v>
      </c>
      <c r="AE73">
        <v>50.308022000000001</v>
      </c>
      <c r="AF73">
        <v>8.1707280000000004</v>
      </c>
      <c r="AG73">
        <v>38.785635999999997</v>
      </c>
      <c r="AH73">
        <v>76.705437000000003</v>
      </c>
      <c r="AI73">
        <v>3.6286309999999999</v>
      </c>
      <c r="AJ73">
        <v>0</v>
      </c>
      <c r="AK73">
        <v>53.407983000000002</v>
      </c>
      <c r="AL73">
        <v>80.399418999999995</v>
      </c>
      <c r="AM73">
        <v>0</v>
      </c>
      <c r="AN73">
        <v>0</v>
      </c>
      <c r="AO73">
        <v>21.110181999999998</v>
      </c>
      <c r="AP73">
        <v>9.9169900000000002</v>
      </c>
      <c r="AQ73">
        <v>25.034071000000001</v>
      </c>
      <c r="AR73">
        <v>45.938654</v>
      </c>
      <c r="AS73">
        <v>32.779383000000003</v>
      </c>
      <c r="AT73">
        <v>19.353960000000001</v>
      </c>
      <c r="AU73">
        <v>0</v>
      </c>
      <c r="AV73">
        <v>0</v>
      </c>
      <c r="AW73">
        <v>0</v>
      </c>
      <c r="AX73">
        <v>0</v>
      </c>
      <c r="AY73">
        <v>2.1139000000000001</v>
      </c>
      <c r="AZ73">
        <v>2.3506580000000001</v>
      </c>
      <c r="BA73">
        <v>0.870421</v>
      </c>
      <c r="BB73">
        <v>1.347745</v>
      </c>
      <c r="BC73">
        <v>87.09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3158.8018289999995</v>
      </c>
    </row>
    <row r="74" spans="1:117">
      <c r="A74" t="s">
        <v>116</v>
      </c>
      <c r="B74">
        <v>0</v>
      </c>
      <c r="C74">
        <v>0</v>
      </c>
      <c r="D74">
        <v>4.8384999999999998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661.75303199999996</v>
      </c>
      <c r="L74">
        <v>609.06679999999994</v>
      </c>
      <c r="M74">
        <v>90.274411000000001</v>
      </c>
      <c r="N74">
        <v>115.727243</v>
      </c>
      <c r="O74">
        <v>121.24825300000001</v>
      </c>
      <c r="P74">
        <v>133.90064899999999</v>
      </c>
      <c r="Q74">
        <v>16.887623000000001</v>
      </c>
      <c r="R74">
        <v>41.659484999999997</v>
      </c>
      <c r="S74">
        <v>21.883471</v>
      </c>
      <c r="T74">
        <v>0.78383700000000001</v>
      </c>
      <c r="U74">
        <v>405.24372899999997</v>
      </c>
      <c r="V74">
        <v>20.060421000000002</v>
      </c>
      <c r="W74">
        <v>40.823875999999998</v>
      </c>
      <c r="X74">
        <v>142.75074900000001</v>
      </c>
      <c r="Y74">
        <v>0</v>
      </c>
      <c r="Z74">
        <v>6.3421120000000002</v>
      </c>
      <c r="AA74">
        <v>40.786696999999997</v>
      </c>
      <c r="AB74">
        <v>40.512340999999999</v>
      </c>
      <c r="AC74">
        <v>29.586065999999999</v>
      </c>
      <c r="AD74">
        <v>27.787458000000001</v>
      </c>
      <c r="AE74">
        <v>50.308022000000001</v>
      </c>
      <c r="AF74">
        <v>8.1707280000000004</v>
      </c>
      <c r="AG74">
        <v>38.785635999999997</v>
      </c>
      <c r="AH74">
        <v>76.705437000000003</v>
      </c>
      <c r="AI74">
        <v>3.6286309999999999</v>
      </c>
      <c r="AJ74">
        <v>0</v>
      </c>
      <c r="AK74">
        <v>53.407983000000002</v>
      </c>
      <c r="AL74">
        <v>80.399418999999995</v>
      </c>
      <c r="AM74">
        <v>0</v>
      </c>
      <c r="AN74">
        <v>0</v>
      </c>
      <c r="AO74">
        <v>21.110181999999998</v>
      </c>
      <c r="AP74">
        <v>9.9169900000000002</v>
      </c>
      <c r="AQ74">
        <v>25.034071000000001</v>
      </c>
      <c r="AR74">
        <v>45.938654</v>
      </c>
      <c r="AS74">
        <v>32.779383000000003</v>
      </c>
      <c r="AT74">
        <v>19.353960000000001</v>
      </c>
      <c r="AU74">
        <v>0</v>
      </c>
      <c r="AV74">
        <v>0</v>
      </c>
      <c r="AW74">
        <v>0</v>
      </c>
      <c r="AX74">
        <v>0</v>
      </c>
      <c r="AY74">
        <v>2.1139000000000001</v>
      </c>
      <c r="AZ74">
        <v>2.3506580000000001</v>
      </c>
      <c r="BA74">
        <v>0.870421</v>
      </c>
      <c r="BB74">
        <v>1.347745</v>
      </c>
      <c r="BC74">
        <v>77.42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3121.5585729999998</v>
      </c>
    </row>
    <row r="75" spans="1:117">
      <c r="A75" t="s">
        <v>117</v>
      </c>
      <c r="B75">
        <v>0</v>
      </c>
      <c r="C75">
        <v>0</v>
      </c>
      <c r="D75">
        <v>0.30240600000000001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619.50257299999998</v>
      </c>
      <c r="L75">
        <v>560.68179999999995</v>
      </c>
      <c r="M75">
        <v>90.274411000000001</v>
      </c>
      <c r="N75">
        <v>115.727243</v>
      </c>
      <c r="O75">
        <v>121.24825300000001</v>
      </c>
      <c r="P75">
        <v>137.4134</v>
      </c>
      <c r="Q75">
        <v>13.593766</v>
      </c>
      <c r="R75">
        <v>41.659484999999997</v>
      </c>
      <c r="S75">
        <v>19.342490000000002</v>
      </c>
      <c r="T75">
        <v>0.78383700000000001</v>
      </c>
      <c r="U75">
        <v>405.24372899999997</v>
      </c>
      <c r="V75">
        <v>17.554400999999999</v>
      </c>
      <c r="W75">
        <v>40.936999999999998</v>
      </c>
      <c r="X75">
        <v>142.75074900000001</v>
      </c>
      <c r="Y75">
        <v>0</v>
      </c>
      <c r="Z75">
        <v>12.77364</v>
      </c>
      <c r="AA75">
        <v>36.695183999999998</v>
      </c>
      <c r="AB75">
        <v>40.512340999999999</v>
      </c>
      <c r="AC75">
        <v>29.586065999999999</v>
      </c>
      <c r="AD75">
        <v>27.787458000000001</v>
      </c>
      <c r="AE75">
        <v>50.308022000000001</v>
      </c>
      <c r="AF75">
        <v>8.1707280000000004</v>
      </c>
      <c r="AG75">
        <v>38.785635999999997</v>
      </c>
      <c r="AH75">
        <v>76.705437000000003</v>
      </c>
      <c r="AI75">
        <v>3.6286309999999999</v>
      </c>
      <c r="AJ75">
        <v>0</v>
      </c>
      <c r="AK75">
        <v>53.407983000000002</v>
      </c>
      <c r="AL75">
        <v>80.399418999999995</v>
      </c>
      <c r="AM75">
        <v>0</v>
      </c>
      <c r="AN75">
        <v>0</v>
      </c>
      <c r="AO75">
        <v>21.110181999999998</v>
      </c>
      <c r="AP75">
        <v>9.9169900000000002</v>
      </c>
      <c r="AQ75">
        <v>25.034071000000001</v>
      </c>
      <c r="AR75">
        <v>50.212018</v>
      </c>
      <c r="AS75">
        <v>32.779383000000003</v>
      </c>
      <c r="AT75">
        <v>19.353960000000001</v>
      </c>
      <c r="AU75">
        <v>0</v>
      </c>
      <c r="AV75">
        <v>0</v>
      </c>
      <c r="AW75">
        <v>0</v>
      </c>
      <c r="AX75">
        <v>0</v>
      </c>
      <c r="AY75">
        <v>2.1139000000000001</v>
      </c>
      <c r="AZ75">
        <v>2.3506580000000001</v>
      </c>
      <c r="BA75">
        <v>0.870421</v>
      </c>
      <c r="BB75">
        <v>1.347745</v>
      </c>
      <c r="BC75">
        <v>71.83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3022.6954159999991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571.11757299999999</v>
      </c>
      <c r="L76">
        <v>609.06679999999994</v>
      </c>
      <c r="M76">
        <v>90.274411000000001</v>
      </c>
      <c r="N76">
        <v>115.727243</v>
      </c>
      <c r="O76">
        <v>121.24825300000001</v>
      </c>
      <c r="P76">
        <v>137.4134</v>
      </c>
      <c r="Q76">
        <v>13.593766</v>
      </c>
      <c r="R76">
        <v>41.659484999999997</v>
      </c>
      <c r="S76">
        <v>18.012671000000001</v>
      </c>
      <c r="T76">
        <v>0.78383700000000001</v>
      </c>
      <c r="U76">
        <v>405.24372899999997</v>
      </c>
      <c r="V76">
        <v>17.554078000000001</v>
      </c>
      <c r="W76">
        <v>40.936999999999998</v>
      </c>
      <c r="X76">
        <v>142.75074900000001</v>
      </c>
      <c r="Y76">
        <v>0</v>
      </c>
      <c r="Z76">
        <v>12.77364</v>
      </c>
      <c r="AA76">
        <v>36.695183999999998</v>
      </c>
      <c r="AB76">
        <v>40.512340999999999</v>
      </c>
      <c r="AC76">
        <v>29.586065999999999</v>
      </c>
      <c r="AD76">
        <v>27.787458000000001</v>
      </c>
      <c r="AE76">
        <v>50.308022000000001</v>
      </c>
      <c r="AF76">
        <v>8.1707280000000004</v>
      </c>
      <c r="AG76">
        <v>38.785635999999997</v>
      </c>
      <c r="AH76">
        <v>115.058156</v>
      </c>
      <c r="AI76">
        <v>6.479698</v>
      </c>
      <c r="AJ76">
        <v>0</v>
      </c>
      <c r="AK76">
        <v>53.407983000000002</v>
      </c>
      <c r="AL76">
        <v>80.399418999999995</v>
      </c>
      <c r="AM76">
        <v>0</v>
      </c>
      <c r="AN76">
        <v>0</v>
      </c>
      <c r="AO76">
        <v>21.110181999999998</v>
      </c>
      <c r="AP76">
        <v>9.9169900000000002</v>
      </c>
      <c r="AQ76">
        <v>25.034071000000001</v>
      </c>
      <c r="AR76">
        <v>50.212018</v>
      </c>
      <c r="AS76">
        <v>32.779383000000003</v>
      </c>
      <c r="AT76">
        <v>19.353960000000001</v>
      </c>
      <c r="AU76">
        <v>0</v>
      </c>
      <c r="AV76">
        <v>0</v>
      </c>
      <c r="AW76">
        <v>0</v>
      </c>
      <c r="AX76">
        <v>0</v>
      </c>
      <c r="AY76">
        <v>2.1139000000000001</v>
      </c>
      <c r="AZ76">
        <v>2.3506580000000001</v>
      </c>
      <c r="BA76">
        <v>1.307585</v>
      </c>
      <c r="BB76">
        <v>1.347745</v>
      </c>
      <c r="BC76">
        <v>58.38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3049.2538179999997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451.943736</v>
      </c>
      <c r="L77">
        <v>592.871082</v>
      </c>
      <c r="M77">
        <v>90.274411000000001</v>
      </c>
      <c r="N77">
        <v>115.727243</v>
      </c>
      <c r="O77">
        <v>121.24825300000001</v>
      </c>
      <c r="P77">
        <v>137.4134</v>
      </c>
      <c r="Q77">
        <v>11.411232</v>
      </c>
      <c r="R77">
        <v>41.659484999999997</v>
      </c>
      <c r="S77">
        <v>13.457417</v>
      </c>
      <c r="T77">
        <v>0.78383700000000001</v>
      </c>
      <c r="U77">
        <v>405.24372899999997</v>
      </c>
      <c r="V77">
        <v>17.554078000000001</v>
      </c>
      <c r="W77">
        <v>40.936999999999998</v>
      </c>
      <c r="X77">
        <v>142.75074900000001</v>
      </c>
      <c r="Y77">
        <v>0</v>
      </c>
      <c r="Z77">
        <v>6.3868200000000002</v>
      </c>
      <c r="AA77">
        <v>40.786696999999997</v>
      </c>
      <c r="AB77">
        <v>40.512340999999999</v>
      </c>
      <c r="AC77">
        <v>29.586065999999999</v>
      </c>
      <c r="AD77">
        <v>27.851891999999999</v>
      </c>
      <c r="AE77">
        <v>50.308022000000001</v>
      </c>
      <c r="AF77">
        <v>8.1707280000000004</v>
      </c>
      <c r="AG77">
        <v>38.785635999999997</v>
      </c>
      <c r="AH77">
        <v>142.096822</v>
      </c>
      <c r="AI77">
        <v>15.551277000000001</v>
      </c>
      <c r="AJ77">
        <v>0</v>
      </c>
      <c r="AK77">
        <v>53.407983000000002</v>
      </c>
      <c r="AL77">
        <v>80.399418999999995</v>
      </c>
      <c r="AM77">
        <v>5.2806059999999997</v>
      </c>
      <c r="AN77">
        <v>0</v>
      </c>
      <c r="AO77">
        <v>21.110181999999998</v>
      </c>
      <c r="AP77">
        <v>9.9169900000000002</v>
      </c>
      <c r="AQ77">
        <v>25.034071000000001</v>
      </c>
      <c r="AR77">
        <v>45.938654</v>
      </c>
      <c r="AS77">
        <v>32.779383000000003</v>
      </c>
      <c r="AT77">
        <v>19.353960000000001</v>
      </c>
      <c r="AU77">
        <v>0</v>
      </c>
      <c r="AV77">
        <v>0</v>
      </c>
      <c r="AW77">
        <v>0</v>
      </c>
      <c r="AX77">
        <v>0</v>
      </c>
      <c r="AY77">
        <v>2.1139000000000001</v>
      </c>
      <c r="AZ77">
        <v>2.3506580000000001</v>
      </c>
      <c r="BA77">
        <v>1.5925210000000001</v>
      </c>
      <c r="BB77">
        <v>1.347745</v>
      </c>
      <c r="BC77">
        <v>48.38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2932.318025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392.060655</v>
      </c>
      <c r="L78">
        <v>592.871082</v>
      </c>
      <c r="M78">
        <v>90.274411000000001</v>
      </c>
      <c r="N78">
        <v>115.727243</v>
      </c>
      <c r="O78">
        <v>121.24825300000001</v>
      </c>
      <c r="P78">
        <v>137.4134</v>
      </c>
      <c r="Q78">
        <v>11.411232</v>
      </c>
      <c r="R78">
        <v>41.659484999999997</v>
      </c>
      <c r="S78">
        <v>13.457417</v>
      </c>
      <c r="T78">
        <v>0.78383700000000001</v>
      </c>
      <c r="U78">
        <v>405.24372899999997</v>
      </c>
      <c r="V78">
        <v>17.554078000000001</v>
      </c>
      <c r="W78">
        <v>40.936999999999998</v>
      </c>
      <c r="X78">
        <v>142.75074900000001</v>
      </c>
      <c r="Y78">
        <v>0</v>
      </c>
      <c r="Z78">
        <v>12.77364</v>
      </c>
      <c r="AA78">
        <v>40.786696999999997</v>
      </c>
      <c r="AB78">
        <v>40.512340999999999</v>
      </c>
      <c r="AC78">
        <v>29.586065999999999</v>
      </c>
      <c r="AD78">
        <v>37.135857000000001</v>
      </c>
      <c r="AE78">
        <v>50.308022000000001</v>
      </c>
      <c r="AF78">
        <v>8.1707280000000004</v>
      </c>
      <c r="AG78">
        <v>38.785635999999997</v>
      </c>
      <c r="AH78">
        <v>142.096822</v>
      </c>
      <c r="AI78">
        <v>16.847216</v>
      </c>
      <c r="AJ78">
        <v>0</v>
      </c>
      <c r="AK78">
        <v>53.407983000000002</v>
      </c>
      <c r="AL78">
        <v>80.399418999999995</v>
      </c>
      <c r="AM78">
        <v>10.696612999999999</v>
      </c>
      <c r="AN78">
        <v>0</v>
      </c>
      <c r="AO78">
        <v>21.110181999999998</v>
      </c>
      <c r="AP78">
        <v>9.9169900000000002</v>
      </c>
      <c r="AQ78">
        <v>25.034071000000001</v>
      </c>
      <c r="AR78">
        <v>45.938654</v>
      </c>
      <c r="AS78">
        <v>32.779383000000003</v>
      </c>
      <c r="AT78">
        <v>19.353960000000001</v>
      </c>
      <c r="AU78">
        <v>0</v>
      </c>
      <c r="AV78">
        <v>0</v>
      </c>
      <c r="AW78">
        <v>0</v>
      </c>
      <c r="AX78">
        <v>0</v>
      </c>
      <c r="AY78">
        <v>2.1139000000000001</v>
      </c>
      <c r="AZ78">
        <v>2.3506580000000001</v>
      </c>
      <c r="BA78">
        <v>1.5925210000000001</v>
      </c>
      <c r="BB78">
        <v>1.347745</v>
      </c>
      <c r="BC78">
        <v>38.71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2885.1476749999997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392.060655</v>
      </c>
      <c r="L79">
        <v>592.871082</v>
      </c>
      <c r="M79">
        <v>90.274411000000001</v>
      </c>
      <c r="N79">
        <v>115.727243</v>
      </c>
      <c r="O79">
        <v>121.24825300000001</v>
      </c>
      <c r="P79">
        <v>137.4134</v>
      </c>
      <c r="Q79">
        <v>11.351159000000001</v>
      </c>
      <c r="R79">
        <v>41.659484999999997</v>
      </c>
      <c r="S79">
        <v>13.457417</v>
      </c>
      <c r="T79">
        <v>0.78383700000000001</v>
      </c>
      <c r="U79">
        <v>405.24372899999997</v>
      </c>
      <c r="V79">
        <v>17.554078000000001</v>
      </c>
      <c r="W79">
        <v>40.936999999999998</v>
      </c>
      <c r="X79">
        <v>142.75074900000001</v>
      </c>
      <c r="Y79">
        <v>0</v>
      </c>
      <c r="Z79">
        <v>19.026337000000002</v>
      </c>
      <c r="AA79">
        <v>40.786696999999997</v>
      </c>
      <c r="AB79">
        <v>40.512340999999999</v>
      </c>
      <c r="AC79">
        <v>29.586065999999999</v>
      </c>
      <c r="AD79">
        <v>37.135857000000001</v>
      </c>
      <c r="AE79">
        <v>50.308022000000001</v>
      </c>
      <c r="AF79">
        <v>16.341455</v>
      </c>
      <c r="AG79">
        <v>38.785635999999997</v>
      </c>
      <c r="AH79">
        <v>142.096822</v>
      </c>
      <c r="AI79">
        <v>66.580196999999998</v>
      </c>
      <c r="AJ79">
        <v>0</v>
      </c>
      <c r="AK79">
        <v>53.407983000000002</v>
      </c>
      <c r="AL79">
        <v>80.399418999999995</v>
      </c>
      <c r="AM79">
        <v>16.053045000000001</v>
      </c>
      <c r="AN79">
        <v>0</v>
      </c>
      <c r="AO79">
        <v>21.110181999999998</v>
      </c>
      <c r="AP79">
        <v>9.9169900000000002</v>
      </c>
      <c r="AQ79">
        <v>25.034071000000001</v>
      </c>
      <c r="AR79">
        <v>45.938654</v>
      </c>
      <c r="AS79">
        <v>32.779383000000003</v>
      </c>
      <c r="AT79">
        <v>19.353960000000001</v>
      </c>
      <c r="AU79">
        <v>0</v>
      </c>
      <c r="AV79">
        <v>0</v>
      </c>
      <c r="AW79">
        <v>0</v>
      </c>
      <c r="AX79">
        <v>0</v>
      </c>
      <c r="AY79">
        <v>2.165146</v>
      </c>
      <c r="AZ79">
        <v>2.3506580000000001</v>
      </c>
      <c r="BA79">
        <v>1.5925210000000001</v>
      </c>
      <c r="BB79">
        <v>1.347745</v>
      </c>
      <c r="BC79">
        <v>36.770000000000003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2952.7116850000002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392.060655</v>
      </c>
      <c r="L80">
        <v>592.871082</v>
      </c>
      <c r="M80">
        <v>90.274411000000001</v>
      </c>
      <c r="N80">
        <v>115.727243</v>
      </c>
      <c r="O80">
        <v>121.24825300000001</v>
      </c>
      <c r="P80">
        <v>137.4134</v>
      </c>
      <c r="Q80">
        <v>9.6500009999999996</v>
      </c>
      <c r="R80">
        <v>41.659484999999997</v>
      </c>
      <c r="S80">
        <v>13.457417</v>
      </c>
      <c r="T80">
        <v>0.78383700000000001</v>
      </c>
      <c r="U80">
        <v>405.24372899999997</v>
      </c>
      <c r="V80">
        <v>17.554078000000001</v>
      </c>
      <c r="W80">
        <v>40.936999999999998</v>
      </c>
      <c r="X80">
        <v>142.75074900000001</v>
      </c>
      <c r="Y80">
        <v>0</v>
      </c>
      <c r="Z80">
        <v>19.026337000000002</v>
      </c>
      <c r="AA80">
        <v>40.786696999999997</v>
      </c>
      <c r="AB80">
        <v>40.512340999999999</v>
      </c>
      <c r="AC80">
        <v>29.586065999999999</v>
      </c>
      <c r="AD80">
        <v>37.135857000000001</v>
      </c>
      <c r="AE80">
        <v>50.308022000000001</v>
      </c>
      <c r="AF80">
        <v>16.341455</v>
      </c>
      <c r="AG80">
        <v>38.785635999999997</v>
      </c>
      <c r="AH80">
        <v>142.096822</v>
      </c>
      <c r="AI80">
        <v>66.580196999999998</v>
      </c>
      <c r="AJ80">
        <v>0</v>
      </c>
      <c r="AK80">
        <v>53.407983000000002</v>
      </c>
      <c r="AL80">
        <v>80.399418999999995</v>
      </c>
      <c r="AM80">
        <v>16.053045000000001</v>
      </c>
      <c r="AN80">
        <v>0</v>
      </c>
      <c r="AO80">
        <v>21.110181999999998</v>
      </c>
      <c r="AP80">
        <v>9.9169900000000002</v>
      </c>
      <c r="AQ80">
        <v>25.034071000000001</v>
      </c>
      <c r="AR80">
        <v>45.938654</v>
      </c>
      <c r="AS80">
        <v>32.779383000000003</v>
      </c>
      <c r="AT80">
        <v>17.971050999999999</v>
      </c>
      <c r="AU80">
        <v>0</v>
      </c>
      <c r="AV80">
        <v>0</v>
      </c>
      <c r="AW80">
        <v>0</v>
      </c>
      <c r="AX80">
        <v>0</v>
      </c>
      <c r="AY80">
        <v>2.165146</v>
      </c>
      <c r="AZ80">
        <v>2.3506580000000001</v>
      </c>
      <c r="BA80">
        <v>1.5925210000000001</v>
      </c>
      <c r="BB80">
        <v>1.347745</v>
      </c>
      <c r="BC80">
        <v>30.97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2943.8276179999993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516.268688</v>
      </c>
      <c r="L81">
        <v>632.73225400000001</v>
      </c>
      <c r="M81">
        <v>90.274411000000001</v>
      </c>
      <c r="N81">
        <v>115.727243</v>
      </c>
      <c r="O81">
        <v>121.24825300000001</v>
      </c>
      <c r="P81">
        <v>137.4134</v>
      </c>
      <c r="Q81">
        <v>13.122598999999999</v>
      </c>
      <c r="R81">
        <v>41.659484999999997</v>
      </c>
      <c r="S81">
        <v>17.985054999999999</v>
      </c>
      <c r="T81">
        <v>0.78383700000000001</v>
      </c>
      <c r="U81">
        <v>405.24372899999997</v>
      </c>
      <c r="V81">
        <v>17.554078000000001</v>
      </c>
      <c r="W81">
        <v>40.936999999999998</v>
      </c>
      <c r="X81">
        <v>142.75074900000001</v>
      </c>
      <c r="Y81">
        <v>0</v>
      </c>
      <c r="Z81">
        <v>19.026337000000002</v>
      </c>
      <c r="AA81">
        <v>40.786696999999997</v>
      </c>
      <c r="AB81">
        <v>40.512340999999999</v>
      </c>
      <c r="AC81">
        <v>29.586065999999999</v>
      </c>
      <c r="AD81">
        <v>37.135857000000001</v>
      </c>
      <c r="AE81">
        <v>50.308022000000001</v>
      </c>
      <c r="AF81">
        <v>16.341455</v>
      </c>
      <c r="AG81">
        <v>38.785635999999997</v>
      </c>
      <c r="AH81">
        <v>142.096822</v>
      </c>
      <c r="AI81">
        <v>66.580196999999998</v>
      </c>
      <c r="AJ81">
        <v>0</v>
      </c>
      <c r="AK81">
        <v>53.407983000000002</v>
      </c>
      <c r="AL81">
        <v>80.399418999999995</v>
      </c>
      <c r="AM81">
        <v>16.053045000000001</v>
      </c>
      <c r="AN81">
        <v>0</v>
      </c>
      <c r="AO81">
        <v>21.110181999999998</v>
      </c>
      <c r="AP81">
        <v>8.6773659999999992</v>
      </c>
      <c r="AQ81">
        <v>25.034071000000001</v>
      </c>
      <c r="AR81">
        <v>50.212018</v>
      </c>
      <c r="AS81">
        <v>32.779383000000003</v>
      </c>
      <c r="AT81">
        <v>19.353960000000001</v>
      </c>
      <c r="AU81">
        <v>0</v>
      </c>
      <c r="AV81">
        <v>0</v>
      </c>
      <c r="AW81">
        <v>0</v>
      </c>
      <c r="AX81">
        <v>0</v>
      </c>
      <c r="AY81">
        <v>2.165146</v>
      </c>
      <c r="AZ81">
        <v>2.3506580000000001</v>
      </c>
      <c r="BA81">
        <v>1.5925210000000001</v>
      </c>
      <c r="BB81">
        <v>1.347745</v>
      </c>
      <c r="BC81">
        <v>34.840000000000003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3124.183708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571.11757299999999</v>
      </c>
      <c r="L82">
        <v>636.64005599999996</v>
      </c>
      <c r="M82">
        <v>90.274411000000001</v>
      </c>
      <c r="N82">
        <v>115.727243</v>
      </c>
      <c r="O82">
        <v>121.24825300000001</v>
      </c>
      <c r="P82">
        <v>137.4134</v>
      </c>
      <c r="Q82">
        <v>13.593766</v>
      </c>
      <c r="R82">
        <v>41.659484999999997</v>
      </c>
      <c r="S82">
        <v>18.012671000000001</v>
      </c>
      <c r="T82">
        <v>0.78383700000000001</v>
      </c>
      <c r="U82">
        <v>405.24372899999997</v>
      </c>
      <c r="V82">
        <v>17.554078000000001</v>
      </c>
      <c r="W82">
        <v>40.936999999999998</v>
      </c>
      <c r="X82">
        <v>142.75074900000001</v>
      </c>
      <c r="Y82">
        <v>0</v>
      </c>
      <c r="Z82">
        <v>19.026337000000002</v>
      </c>
      <c r="AA82">
        <v>40.786696999999997</v>
      </c>
      <c r="AB82">
        <v>40.512340999999999</v>
      </c>
      <c r="AC82">
        <v>29.586065999999999</v>
      </c>
      <c r="AD82">
        <v>37.135857000000001</v>
      </c>
      <c r="AE82">
        <v>50.308022000000001</v>
      </c>
      <c r="AF82">
        <v>16.341455</v>
      </c>
      <c r="AG82">
        <v>38.785635999999997</v>
      </c>
      <c r="AH82">
        <v>142.096822</v>
      </c>
      <c r="AI82">
        <v>66.580196999999998</v>
      </c>
      <c r="AJ82">
        <v>0</v>
      </c>
      <c r="AK82">
        <v>53.407983000000002</v>
      </c>
      <c r="AL82">
        <v>80.399418999999995</v>
      </c>
      <c r="AM82">
        <v>16.053045000000001</v>
      </c>
      <c r="AN82">
        <v>0</v>
      </c>
      <c r="AO82">
        <v>21.110181999999998</v>
      </c>
      <c r="AP82">
        <v>8.6773659999999992</v>
      </c>
      <c r="AQ82">
        <v>25.034071000000001</v>
      </c>
      <c r="AR82">
        <v>50.212018</v>
      </c>
      <c r="AS82">
        <v>32.779383000000003</v>
      </c>
      <c r="AT82">
        <v>19.353960000000001</v>
      </c>
      <c r="AU82">
        <v>0</v>
      </c>
      <c r="AV82">
        <v>0</v>
      </c>
      <c r="AW82">
        <v>0</v>
      </c>
      <c r="AX82">
        <v>0</v>
      </c>
      <c r="AY82">
        <v>2.165146</v>
      </c>
      <c r="AZ82">
        <v>2.3506580000000001</v>
      </c>
      <c r="BA82">
        <v>1.5925210000000001</v>
      </c>
      <c r="BB82">
        <v>1.347745</v>
      </c>
      <c r="BC82">
        <v>39.68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3188.2791779999998</v>
      </c>
    </row>
    <row r="83" spans="1:117">
      <c r="A83" t="s">
        <v>125</v>
      </c>
      <c r="B83">
        <v>0</v>
      </c>
      <c r="C83">
        <v>0</v>
      </c>
      <c r="D83">
        <v>1.335426</v>
      </c>
      <c r="E83">
        <v>0</v>
      </c>
      <c r="F83">
        <v>0</v>
      </c>
      <c r="G83">
        <v>18.379622999999999</v>
      </c>
      <c r="H83">
        <v>0</v>
      </c>
      <c r="I83">
        <v>0</v>
      </c>
      <c r="J83">
        <v>23.435372000000001</v>
      </c>
      <c r="K83">
        <v>628.60756600000002</v>
      </c>
      <c r="L83">
        <v>636.64005599999996</v>
      </c>
      <c r="M83">
        <v>90.274411000000001</v>
      </c>
      <c r="N83">
        <v>115.727243</v>
      </c>
      <c r="O83">
        <v>121.24825300000001</v>
      </c>
      <c r="P83">
        <v>137.4134</v>
      </c>
      <c r="Q83">
        <v>18.873767999999998</v>
      </c>
      <c r="R83">
        <v>41.659484999999997</v>
      </c>
      <c r="S83">
        <v>25.848524999999999</v>
      </c>
      <c r="T83">
        <v>0.78383700000000001</v>
      </c>
      <c r="U83">
        <v>405.24372899999997</v>
      </c>
      <c r="V83">
        <v>17.554078000000001</v>
      </c>
      <c r="W83">
        <v>40.936999999999998</v>
      </c>
      <c r="X83">
        <v>142.75074900000001</v>
      </c>
      <c r="Y83">
        <v>0</v>
      </c>
      <c r="Z83">
        <v>19.026337000000002</v>
      </c>
      <c r="AA83">
        <v>40.786696999999997</v>
      </c>
      <c r="AB83">
        <v>40.512340999999999</v>
      </c>
      <c r="AC83">
        <v>29.586065999999999</v>
      </c>
      <c r="AD83">
        <v>37.135857000000001</v>
      </c>
      <c r="AE83">
        <v>50.308022000000001</v>
      </c>
      <c r="AF83">
        <v>16.341455</v>
      </c>
      <c r="AG83">
        <v>38.785635999999997</v>
      </c>
      <c r="AH83">
        <v>142.096822</v>
      </c>
      <c r="AI83">
        <v>66.580196999999998</v>
      </c>
      <c r="AJ83">
        <v>0</v>
      </c>
      <c r="AK83">
        <v>53.407983000000002</v>
      </c>
      <c r="AL83">
        <v>80.399418999999995</v>
      </c>
      <c r="AM83">
        <v>16.053045000000001</v>
      </c>
      <c r="AN83">
        <v>0</v>
      </c>
      <c r="AO83">
        <v>21.110181999999998</v>
      </c>
      <c r="AP83">
        <v>8.6773659999999992</v>
      </c>
      <c r="AQ83">
        <v>25.034071000000001</v>
      </c>
      <c r="AR83">
        <v>45.938654</v>
      </c>
      <c r="AS83">
        <v>32.779383000000003</v>
      </c>
      <c r="AT83">
        <v>19.353960000000001</v>
      </c>
      <c r="AU83">
        <v>0</v>
      </c>
      <c r="AV83">
        <v>0</v>
      </c>
      <c r="AW83">
        <v>0</v>
      </c>
      <c r="AX83">
        <v>0</v>
      </c>
      <c r="AY83">
        <v>2.165146</v>
      </c>
      <c r="AZ83">
        <v>2.3506580000000001</v>
      </c>
      <c r="BA83">
        <v>1.5925210000000001</v>
      </c>
      <c r="BB83">
        <v>1.347745</v>
      </c>
      <c r="BC83">
        <v>39.68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3297.7620839999995</v>
      </c>
    </row>
    <row r="84" spans="1:117">
      <c r="A84" t="s">
        <v>126</v>
      </c>
      <c r="B84">
        <v>0</v>
      </c>
      <c r="C84">
        <v>0</v>
      </c>
      <c r="D84">
        <v>1.335426</v>
      </c>
      <c r="E84">
        <v>0</v>
      </c>
      <c r="F84">
        <v>0</v>
      </c>
      <c r="G84">
        <v>18.379622999999999</v>
      </c>
      <c r="H84">
        <v>0</v>
      </c>
      <c r="I84">
        <v>0</v>
      </c>
      <c r="J84">
        <v>23.435372000000001</v>
      </c>
      <c r="K84">
        <v>666.01857099999995</v>
      </c>
      <c r="L84">
        <v>636.64005599999996</v>
      </c>
      <c r="M84">
        <v>90.274411000000001</v>
      </c>
      <c r="N84">
        <v>115.727243</v>
      </c>
      <c r="O84">
        <v>121.24825300000001</v>
      </c>
      <c r="P84">
        <v>137.4134</v>
      </c>
      <c r="Q84">
        <v>19.526707999999999</v>
      </c>
      <c r="R84">
        <v>41.659484999999997</v>
      </c>
      <c r="S84">
        <v>25.848524999999999</v>
      </c>
      <c r="T84">
        <v>0.78383700000000001</v>
      </c>
      <c r="U84">
        <v>405.24372899999997</v>
      </c>
      <c r="V84">
        <v>17.554078000000001</v>
      </c>
      <c r="W84">
        <v>40.936999999999998</v>
      </c>
      <c r="X84">
        <v>142.75074900000001</v>
      </c>
      <c r="Y84">
        <v>0</v>
      </c>
      <c r="Z84">
        <v>19.026337000000002</v>
      </c>
      <c r="AA84">
        <v>40.786696999999997</v>
      </c>
      <c r="AB84">
        <v>40.512340999999999</v>
      </c>
      <c r="AC84">
        <v>29.586065999999999</v>
      </c>
      <c r="AD84">
        <v>37.135857000000001</v>
      </c>
      <c r="AE84">
        <v>50.308022000000001</v>
      </c>
      <c r="AF84">
        <v>16.341455</v>
      </c>
      <c r="AG84">
        <v>38.785635999999997</v>
      </c>
      <c r="AH84">
        <v>142.096822</v>
      </c>
      <c r="AI84">
        <v>50.671241999999999</v>
      </c>
      <c r="AJ84">
        <v>0</v>
      </c>
      <c r="AK84">
        <v>53.407983000000002</v>
      </c>
      <c r="AL84">
        <v>80.399418999999995</v>
      </c>
      <c r="AM84">
        <v>16.053045000000001</v>
      </c>
      <c r="AN84">
        <v>0</v>
      </c>
      <c r="AO84">
        <v>21.110181999999998</v>
      </c>
      <c r="AP84">
        <v>8.6773659999999992</v>
      </c>
      <c r="AQ84">
        <v>25.034071000000001</v>
      </c>
      <c r="AR84">
        <v>45.938654</v>
      </c>
      <c r="AS84">
        <v>32.779383000000003</v>
      </c>
      <c r="AT84">
        <v>19.353960000000001</v>
      </c>
      <c r="AU84">
        <v>0</v>
      </c>
      <c r="AV84">
        <v>0</v>
      </c>
      <c r="AW84">
        <v>0</v>
      </c>
      <c r="AX84">
        <v>0</v>
      </c>
      <c r="AY84">
        <v>2.165146</v>
      </c>
      <c r="AZ84">
        <v>2.3506580000000001</v>
      </c>
      <c r="BA84">
        <v>1.5925210000000001</v>
      </c>
      <c r="BB84">
        <v>1.347745</v>
      </c>
      <c r="BC84">
        <v>40.64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3320.8770739999995</v>
      </c>
    </row>
    <row r="85" spans="1:117">
      <c r="A85" t="s">
        <v>127</v>
      </c>
      <c r="B85">
        <v>0</v>
      </c>
      <c r="C85">
        <v>0</v>
      </c>
      <c r="D85">
        <v>1.335426</v>
      </c>
      <c r="E85">
        <v>0</v>
      </c>
      <c r="F85">
        <v>0</v>
      </c>
      <c r="G85">
        <v>18.379622999999999</v>
      </c>
      <c r="H85">
        <v>0</v>
      </c>
      <c r="I85">
        <v>0</v>
      </c>
      <c r="J85">
        <v>23.435372000000001</v>
      </c>
      <c r="K85">
        <v>666.01857099999995</v>
      </c>
      <c r="L85">
        <v>636.64005599999996</v>
      </c>
      <c r="M85">
        <v>90.274411000000001</v>
      </c>
      <c r="N85">
        <v>115.727243</v>
      </c>
      <c r="O85">
        <v>121.24825300000001</v>
      </c>
      <c r="P85">
        <v>137.4134</v>
      </c>
      <c r="Q85">
        <v>19.526707999999999</v>
      </c>
      <c r="R85">
        <v>41.659484999999997</v>
      </c>
      <c r="S85">
        <v>25.848524999999999</v>
      </c>
      <c r="T85">
        <v>0.78383700000000001</v>
      </c>
      <c r="U85">
        <v>405.24372899999997</v>
      </c>
      <c r="V85">
        <v>17.554078000000001</v>
      </c>
      <c r="W85">
        <v>40.936999999999998</v>
      </c>
      <c r="X85">
        <v>142.75074900000001</v>
      </c>
      <c r="Y85">
        <v>0</v>
      </c>
      <c r="Z85">
        <v>19.026337000000002</v>
      </c>
      <c r="AA85">
        <v>40.786696999999997</v>
      </c>
      <c r="AB85">
        <v>40.512340999999999</v>
      </c>
      <c r="AC85">
        <v>29.586065999999999</v>
      </c>
      <c r="AD85">
        <v>37.135857000000001</v>
      </c>
      <c r="AE85">
        <v>50.308022000000001</v>
      </c>
      <c r="AF85">
        <v>16.341455</v>
      </c>
      <c r="AG85">
        <v>38.785635999999997</v>
      </c>
      <c r="AH85">
        <v>142.096822</v>
      </c>
      <c r="AI85">
        <v>10.367516999999999</v>
      </c>
      <c r="AJ85">
        <v>0</v>
      </c>
      <c r="AK85">
        <v>53.407983000000002</v>
      </c>
      <c r="AL85">
        <v>80.399418999999995</v>
      </c>
      <c r="AM85">
        <v>16.053045000000001</v>
      </c>
      <c r="AN85">
        <v>0</v>
      </c>
      <c r="AO85">
        <v>21.110181999999998</v>
      </c>
      <c r="AP85">
        <v>8.6773659999999992</v>
      </c>
      <c r="AQ85">
        <v>25.034071000000001</v>
      </c>
      <c r="AR85">
        <v>45.938654</v>
      </c>
      <c r="AS85">
        <v>32.779383000000003</v>
      </c>
      <c r="AT85">
        <v>19.353960000000001</v>
      </c>
      <c r="AU85">
        <v>0</v>
      </c>
      <c r="AV85">
        <v>0</v>
      </c>
      <c r="AW85">
        <v>0</v>
      </c>
      <c r="AX85">
        <v>0</v>
      </c>
      <c r="AY85">
        <v>2.165146</v>
      </c>
      <c r="AZ85">
        <v>2.3506580000000001</v>
      </c>
      <c r="BA85">
        <v>1.5925210000000001</v>
      </c>
      <c r="BB85">
        <v>1.347745</v>
      </c>
      <c r="BC85">
        <v>87.09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3327.0233490000001</v>
      </c>
    </row>
    <row r="86" spans="1:117">
      <c r="A86" t="s">
        <v>128</v>
      </c>
      <c r="B86">
        <v>0</v>
      </c>
      <c r="C86">
        <v>0</v>
      </c>
      <c r="D86">
        <v>1.335426</v>
      </c>
      <c r="E86">
        <v>0</v>
      </c>
      <c r="F86">
        <v>0</v>
      </c>
      <c r="G86">
        <v>18.379622999999999</v>
      </c>
      <c r="H86">
        <v>0</v>
      </c>
      <c r="I86">
        <v>0</v>
      </c>
      <c r="J86">
        <v>23.435372000000001</v>
      </c>
      <c r="K86">
        <v>666.01857099999995</v>
      </c>
      <c r="L86">
        <v>636.64005599999996</v>
      </c>
      <c r="M86">
        <v>90.274411000000001</v>
      </c>
      <c r="N86">
        <v>115.727243</v>
      </c>
      <c r="O86">
        <v>121.24825300000001</v>
      </c>
      <c r="P86">
        <v>137.4134</v>
      </c>
      <c r="Q86">
        <v>19.526707999999999</v>
      </c>
      <c r="R86">
        <v>41.659484999999997</v>
      </c>
      <c r="S86">
        <v>25.848524999999999</v>
      </c>
      <c r="T86">
        <v>0.78383700000000001</v>
      </c>
      <c r="U86">
        <v>405.24372899999997</v>
      </c>
      <c r="V86">
        <v>17.554078000000001</v>
      </c>
      <c r="W86">
        <v>40.936999999999998</v>
      </c>
      <c r="X86">
        <v>142.75074900000001</v>
      </c>
      <c r="Y86">
        <v>0</v>
      </c>
      <c r="Z86">
        <v>6.3868200000000002</v>
      </c>
      <c r="AA86">
        <v>40.786696999999997</v>
      </c>
      <c r="AB86">
        <v>40.512340999999999</v>
      </c>
      <c r="AC86">
        <v>29.586065999999999</v>
      </c>
      <c r="AD86">
        <v>37.135857000000001</v>
      </c>
      <c r="AE86">
        <v>50.308022000000001</v>
      </c>
      <c r="AF86">
        <v>16.142168000000002</v>
      </c>
      <c r="AG86">
        <v>38.785635999999997</v>
      </c>
      <c r="AH86">
        <v>142.096822</v>
      </c>
      <c r="AI86">
        <v>3.6286309999999999</v>
      </c>
      <c r="AJ86">
        <v>0</v>
      </c>
      <c r="AK86">
        <v>53.407983000000002</v>
      </c>
      <c r="AL86">
        <v>80.399418999999995</v>
      </c>
      <c r="AM86">
        <v>16.053045000000001</v>
      </c>
      <c r="AN86">
        <v>0</v>
      </c>
      <c r="AO86">
        <v>21.110181999999998</v>
      </c>
      <c r="AP86">
        <v>8.6773659999999992</v>
      </c>
      <c r="AQ86">
        <v>25.034071000000001</v>
      </c>
      <c r="AR86">
        <v>45.938654</v>
      </c>
      <c r="AS86">
        <v>32.779383000000003</v>
      </c>
      <c r="AT86">
        <v>19.353960000000001</v>
      </c>
      <c r="AU86">
        <v>0</v>
      </c>
      <c r="AV86">
        <v>0</v>
      </c>
      <c r="AW86">
        <v>0</v>
      </c>
      <c r="AX86">
        <v>0</v>
      </c>
      <c r="AY86">
        <v>2.1139000000000001</v>
      </c>
      <c r="AZ86">
        <v>2.3506580000000001</v>
      </c>
      <c r="BA86">
        <v>1.5925210000000001</v>
      </c>
      <c r="BB86">
        <v>1.347745</v>
      </c>
      <c r="BC86">
        <v>87.09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3307.394413</v>
      </c>
    </row>
    <row r="87" spans="1:117">
      <c r="A87" t="s">
        <v>129</v>
      </c>
      <c r="B87">
        <v>0</v>
      </c>
      <c r="C87">
        <v>0</v>
      </c>
      <c r="D87">
        <v>2.3036000000000001E-2</v>
      </c>
      <c r="E87">
        <v>0</v>
      </c>
      <c r="F87">
        <v>0</v>
      </c>
      <c r="G87">
        <v>2.6445910000000001</v>
      </c>
      <c r="H87">
        <v>0</v>
      </c>
      <c r="I87">
        <v>0</v>
      </c>
      <c r="J87">
        <v>12.642505</v>
      </c>
      <c r="K87">
        <v>666.01857099999995</v>
      </c>
      <c r="L87">
        <v>636.64005599999996</v>
      </c>
      <c r="M87">
        <v>90.274411000000001</v>
      </c>
      <c r="N87">
        <v>115.727243</v>
      </c>
      <c r="O87">
        <v>121.24825300000001</v>
      </c>
      <c r="P87">
        <v>137.4134</v>
      </c>
      <c r="Q87">
        <v>19.777756</v>
      </c>
      <c r="R87">
        <v>41.659484999999997</v>
      </c>
      <c r="S87">
        <v>25.848524999999999</v>
      </c>
      <c r="T87">
        <v>0.78383700000000001</v>
      </c>
      <c r="U87">
        <v>405.24372899999997</v>
      </c>
      <c r="V87">
        <v>17.554078000000001</v>
      </c>
      <c r="W87">
        <v>40.936999999999998</v>
      </c>
      <c r="X87">
        <v>142.75074900000001</v>
      </c>
      <c r="Y87">
        <v>0</v>
      </c>
      <c r="Z87">
        <v>6.3868200000000002</v>
      </c>
      <c r="AA87">
        <v>40.786696999999997</v>
      </c>
      <c r="AB87">
        <v>40.512340999999999</v>
      </c>
      <c r="AC87">
        <v>29.586065999999999</v>
      </c>
      <c r="AD87">
        <v>37.135857000000001</v>
      </c>
      <c r="AE87">
        <v>50.308022000000001</v>
      </c>
      <c r="AF87">
        <v>16.142168000000002</v>
      </c>
      <c r="AG87">
        <v>38.785635999999997</v>
      </c>
      <c r="AH87">
        <v>142.096822</v>
      </c>
      <c r="AI87">
        <v>3.6286309999999999</v>
      </c>
      <c r="AJ87">
        <v>0</v>
      </c>
      <c r="AK87">
        <v>53.407983000000002</v>
      </c>
      <c r="AL87">
        <v>80.399418999999995</v>
      </c>
      <c r="AM87">
        <v>16.053045000000001</v>
      </c>
      <c r="AN87">
        <v>0</v>
      </c>
      <c r="AO87">
        <v>21.110181999999998</v>
      </c>
      <c r="AP87">
        <v>8.6773659999999992</v>
      </c>
      <c r="AQ87">
        <v>25.034071000000001</v>
      </c>
      <c r="AR87">
        <v>45.938654</v>
      </c>
      <c r="AS87">
        <v>32.779383000000003</v>
      </c>
      <c r="AT87">
        <v>17.976680999999999</v>
      </c>
      <c r="AU87">
        <v>0</v>
      </c>
      <c r="AV87">
        <v>0</v>
      </c>
      <c r="AW87">
        <v>0</v>
      </c>
      <c r="AX87">
        <v>0</v>
      </c>
      <c r="AY87">
        <v>2.1139000000000001</v>
      </c>
      <c r="AZ87">
        <v>2.3506580000000001</v>
      </c>
      <c r="BA87">
        <v>1.5925210000000001</v>
      </c>
      <c r="BB87">
        <v>1.347745</v>
      </c>
      <c r="BC87">
        <v>87.09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3278.427893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666.01857099999995</v>
      </c>
      <c r="L88">
        <v>636.64005599999996</v>
      </c>
      <c r="M88">
        <v>90.274411000000001</v>
      </c>
      <c r="N88">
        <v>115.727243</v>
      </c>
      <c r="O88">
        <v>121.24825300000001</v>
      </c>
      <c r="P88">
        <v>137.4134</v>
      </c>
      <c r="Q88">
        <v>19.777756</v>
      </c>
      <c r="R88">
        <v>41.659484999999997</v>
      </c>
      <c r="S88">
        <v>25.848524999999999</v>
      </c>
      <c r="T88">
        <v>0.78383700000000001</v>
      </c>
      <c r="U88">
        <v>405.24372899999997</v>
      </c>
      <c r="V88">
        <v>17.554078000000001</v>
      </c>
      <c r="W88">
        <v>40.936999999999998</v>
      </c>
      <c r="X88">
        <v>142.75074900000001</v>
      </c>
      <c r="Y88">
        <v>0</v>
      </c>
      <c r="Z88">
        <v>6.3868200000000002</v>
      </c>
      <c r="AA88">
        <v>40.786696999999997</v>
      </c>
      <c r="AB88">
        <v>40.512340999999999</v>
      </c>
      <c r="AC88">
        <v>29.586065999999999</v>
      </c>
      <c r="AD88">
        <v>37.135857000000001</v>
      </c>
      <c r="AE88">
        <v>50.308022000000001</v>
      </c>
      <c r="AF88">
        <v>16.142168000000002</v>
      </c>
      <c r="AG88">
        <v>38.785635999999997</v>
      </c>
      <c r="AH88">
        <v>142.096822</v>
      </c>
      <c r="AI88">
        <v>3.6286309999999999</v>
      </c>
      <c r="AJ88">
        <v>0</v>
      </c>
      <c r="AK88">
        <v>53.407983000000002</v>
      </c>
      <c r="AL88">
        <v>80.399418999999995</v>
      </c>
      <c r="AM88">
        <v>16.053045000000001</v>
      </c>
      <c r="AN88">
        <v>0</v>
      </c>
      <c r="AO88">
        <v>21.110181999999998</v>
      </c>
      <c r="AP88">
        <v>8.6773659999999992</v>
      </c>
      <c r="AQ88">
        <v>25.034071000000001</v>
      </c>
      <c r="AR88">
        <v>50.212018</v>
      </c>
      <c r="AS88">
        <v>32.779383000000003</v>
      </c>
      <c r="AT88">
        <v>19.353960000000001</v>
      </c>
      <c r="AU88">
        <v>0</v>
      </c>
      <c r="AV88">
        <v>0</v>
      </c>
      <c r="AW88">
        <v>0</v>
      </c>
      <c r="AX88">
        <v>0</v>
      </c>
      <c r="AY88">
        <v>2.1139000000000001</v>
      </c>
      <c r="AZ88">
        <v>2.3506580000000001</v>
      </c>
      <c r="BA88">
        <v>1.5925210000000001</v>
      </c>
      <c r="BB88">
        <v>1.347745</v>
      </c>
      <c r="BC88">
        <v>87.09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3268.7684039999999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666.01857099999995</v>
      </c>
      <c r="L89">
        <v>636.64005599999996</v>
      </c>
      <c r="M89">
        <v>90.274411000000001</v>
      </c>
      <c r="N89">
        <v>115.727243</v>
      </c>
      <c r="O89">
        <v>121.24825300000001</v>
      </c>
      <c r="P89">
        <v>137.4134</v>
      </c>
      <c r="Q89">
        <v>19.777756</v>
      </c>
      <c r="R89">
        <v>41.659484999999997</v>
      </c>
      <c r="S89">
        <v>25.848524999999999</v>
      </c>
      <c r="T89">
        <v>0.78383700000000001</v>
      </c>
      <c r="U89">
        <v>400.62779999999998</v>
      </c>
      <c r="V89">
        <v>17.554078000000001</v>
      </c>
      <c r="W89">
        <v>40.936999999999998</v>
      </c>
      <c r="X89">
        <v>142.75074900000001</v>
      </c>
      <c r="Y89">
        <v>0</v>
      </c>
      <c r="Z89">
        <v>6.3868200000000002</v>
      </c>
      <c r="AA89">
        <v>40.786696999999997</v>
      </c>
      <c r="AB89">
        <v>40.512340999999999</v>
      </c>
      <c r="AC89">
        <v>29.586065999999999</v>
      </c>
      <c r="AD89">
        <v>37.135857000000001</v>
      </c>
      <c r="AE89">
        <v>50.308022000000001</v>
      </c>
      <c r="AF89">
        <v>16.142168000000002</v>
      </c>
      <c r="AG89">
        <v>38.785635999999997</v>
      </c>
      <c r="AH89">
        <v>142.096822</v>
      </c>
      <c r="AI89">
        <v>3.6286309999999999</v>
      </c>
      <c r="AJ89">
        <v>0</v>
      </c>
      <c r="AK89">
        <v>53.407983000000002</v>
      </c>
      <c r="AL89">
        <v>80.399418999999995</v>
      </c>
      <c r="AM89">
        <v>16.053045000000001</v>
      </c>
      <c r="AN89">
        <v>0</v>
      </c>
      <c r="AO89">
        <v>21.110181999999998</v>
      </c>
      <c r="AP89">
        <v>6.8179299999999996</v>
      </c>
      <c r="AQ89">
        <v>25.034071000000001</v>
      </c>
      <c r="AR89">
        <v>50.212018</v>
      </c>
      <c r="AS89">
        <v>32.779383000000003</v>
      </c>
      <c r="AT89">
        <v>19.353960000000001</v>
      </c>
      <c r="AU89">
        <v>0</v>
      </c>
      <c r="AV89">
        <v>0</v>
      </c>
      <c r="AW89">
        <v>0</v>
      </c>
      <c r="AX89">
        <v>0</v>
      </c>
      <c r="AY89">
        <v>2.1139000000000001</v>
      </c>
      <c r="AZ89">
        <v>2.3506580000000001</v>
      </c>
      <c r="BA89">
        <v>1.5925210000000001</v>
      </c>
      <c r="BB89">
        <v>1.347745</v>
      </c>
      <c r="BC89">
        <v>87.09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3262.2930390000001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666.01857099999995</v>
      </c>
      <c r="L90">
        <v>636.64005599999996</v>
      </c>
      <c r="M90">
        <v>90.274411000000001</v>
      </c>
      <c r="N90">
        <v>115.727243</v>
      </c>
      <c r="O90">
        <v>121.24825300000001</v>
      </c>
      <c r="P90">
        <v>137.4134</v>
      </c>
      <c r="Q90">
        <v>19.777756</v>
      </c>
      <c r="R90">
        <v>41.659484999999997</v>
      </c>
      <c r="S90">
        <v>25.848524999999999</v>
      </c>
      <c r="T90">
        <v>0.78383700000000001</v>
      </c>
      <c r="U90">
        <v>400.62779999999998</v>
      </c>
      <c r="V90">
        <v>17.554078000000001</v>
      </c>
      <c r="W90">
        <v>40.936999999999998</v>
      </c>
      <c r="X90">
        <v>142.75074900000001</v>
      </c>
      <c r="Y90">
        <v>0</v>
      </c>
      <c r="Z90">
        <v>19.026337000000002</v>
      </c>
      <c r="AA90">
        <v>40.786696999999997</v>
      </c>
      <c r="AB90">
        <v>40.512340999999999</v>
      </c>
      <c r="AC90">
        <v>29.586065999999999</v>
      </c>
      <c r="AD90">
        <v>37.135857000000001</v>
      </c>
      <c r="AE90">
        <v>50.308022000000001</v>
      </c>
      <c r="AF90">
        <v>16.939312000000001</v>
      </c>
      <c r="AG90">
        <v>38.785635999999997</v>
      </c>
      <c r="AH90">
        <v>142.096822</v>
      </c>
      <c r="AI90">
        <v>3.6286309999999999</v>
      </c>
      <c r="AJ90">
        <v>0</v>
      </c>
      <c r="AK90">
        <v>53.407983000000002</v>
      </c>
      <c r="AL90">
        <v>80.399418999999995</v>
      </c>
      <c r="AM90">
        <v>16.053045000000001</v>
      </c>
      <c r="AN90">
        <v>0</v>
      </c>
      <c r="AO90">
        <v>21.110181999999998</v>
      </c>
      <c r="AP90">
        <v>6.8179299999999996</v>
      </c>
      <c r="AQ90">
        <v>25.034071000000001</v>
      </c>
      <c r="AR90">
        <v>45.938654</v>
      </c>
      <c r="AS90">
        <v>32.779383000000003</v>
      </c>
      <c r="AT90">
        <v>19.353960000000001</v>
      </c>
      <c r="AU90">
        <v>0</v>
      </c>
      <c r="AV90">
        <v>0</v>
      </c>
      <c r="AW90">
        <v>0</v>
      </c>
      <c r="AX90">
        <v>0</v>
      </c>
      <c r="AY90">
        <v>2.165146</v>
      </c>
      <c r="AZ90">
        <v>2.3506580000000001</v>
      </c>
      <c r="BA90">
        <v>1.5925210000000001</v>
      </c>
      <c r="BB90">
        <v>1.347745</v>
      </c>
      <c r="BC90">
        <v>87.09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3271.5075819999997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666.01857099999995</v>
      </c>
      <c r="L91">
        <v>636.64005599999996</v>
      </c>
      <c r="M91">
        <v>90.274411000000001</v>
      </c>
      <c r="N91">
        <v>115.727243</v>
      </c>
      <c r="O91">
        <v>121.24825300000001</v>
      </c>
      <c r="P91">
        <v>137.4134</v>
      </c>
      <c r="Q91">
        <v>19.777756</v>
      </c>
      <c r="R91">
        <v>41.659484999999997</v>
      </c>
      <c r="S91">
        <v>25.848524999999999</v>
      </c>
      <c r="T91">
        <v>0.78383700000000001</v>
      </c>
      <c r="U91">
        <v>337.70310799999999</v>
      </c>
      <c r="V91">
        <v>17.554078000000001</v>
      </c>
      <c r="W91">
        <v>40.936999999999998</v>
      </c>
      <c r="X91">
        <v>142.75074900000001</v>
      </c>
      <c r="Y91">
        <v>0</v>
      </c>
      <c r="Z91">
        <v>19.026337000000002</v>
      </c>
      <c r="AA91">
        <v>40.786696999999997</v>
      </c>
      <c r="AB91">
        <v>40.512340999999999</v>
      </c>
      <c r="AC91">
        <v>29.586065999999999</v>
      </c>
      <c r="AD91">
        <v>37.135857000000001</v>
      </c>
      <c r="AE91">
        <v>50.308022000000001</v>
      </c>
      <c r="AF91">
        <v>16.939312000000001</v>
      </c>
      <c r="AG91">
        <v>38.785635999999997</v>
      </c>
      <c r="AH91">
        <v>142.096822</v>
      </c>
      <c r="AI91">
        <v>3.6286309999999999</v>
      </c>
      <c r="AJ91">
        <v>0</v>
      </c>
      <c r="AK91">
        <v>53.407983000000002</v>
      </c>
      <c r="AL91">
        <v>80.399418999999995</v>
      </c>
      <c r="AM91">
        <v>16.053045000000001</v>
      </c>
      <c r="AN91">
        <v>0</v>
      </c>
      <c r="AO91">
        <v>21.110181999999998</v>
      </c>
      <c r="AP91">
        <v>6.8179299999999996</v>
      </c>
      <c r="AQ91">
        <v>25.034071000000001</v>
      </c>
      <c r="AR91">
        <v>45.938654</v>
      </c>
      <c r="AS91">
        <v>32.779383000000003</v>
      </c>
      <c r="AT91">
        <v>18.907354999999999</v>
      </c>
      <c r="AU91">
        <v>0</v>
      </c>
      <c r="AV91">
        <v>0</v>
      </c>
      <c r="AW91">
        <v>0</v>
      </c>
      <c r="AX91">
        <v>0</v>
      </c>
      <c r="AY91">
        <v>2.165146</v>
      </c>
      <c r="AZ91">
        <v>2.3506580000000001</v>
      </c>
      <c r="BA91">
        <v>1.5925210000000001</v>
      </c>
      <c r="BB91">
        <v>1.347745</v>
      </c>
      <c r="BC91">
        <v>87.09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3208.1362849999996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666.01857099999995</v>
      </c>
      <c r="L92">
        <v>636.64005599999996</v>
      </c>
      <c r="M92">
        <v>90.274411000000001</v>
      </c>
      <c r="N92">
        <v>115.727243</v>
      </c>
      <c r="O92">
        <v>121.24825300000001</v>
      </c>
      <c r="P92">
        <v>137.4134</v>
      </c>
      <c r="Q92">
        <v>19.777756</v>
      </c>
      <c r="R92">
        <v>41.659484999999997</v>
      </c>
      <c r="S92">
        <v>25.848524999999999</v>
      </c>
      <c r="T92">
        <v>0.78383700000000001</v>
      </c>
      <c r="U92">
        <v>337.70310799999999</v>
      </c>
      <c r="V92">
        <v>17.554078000000001</v>
      </c>
      <c r="W92">
        <v>40.936999999999998</v>
      </c>
      <c r="X92">
        <v>142.75074900000001</v>
      </c>
      <c r="Y92">
        <v>0</v>
      </c>
      <c r="Z92">
        <v>19.026337000000002</v>
      </c>
      <c r="AA92">
        <v>40.786696999999997</v>
      </c>
      <c r="AB92">
        <v>40.512340999999999</v>
      </c>
      <c r="AC92">
        <v>29.586065999999999</v>
      </c>
      <c r="AD92">
        <v>37.135857000000001</v>
      </c>
      <c r="AE92">
        <v>50.308022000000001</v>
      </c>
      <c r="AF92">
        <v>16.939312000000001</v>
      </c>
      <c r="AG92">
        <v>38.785635999999997</v>
      </c>
      <c r="AH92">
        <v>142.096822</v>
      </c>
      <c r="AI92">
        <v>3.6286309999999999</v>
      </c>
      <c r="AJ92">
        <v>0</v>
      </c>
      <c r="AK92">
        <v>53.407983000000002</v>
      </c>
      <c r="AL92">
        <v>80.399418999999995</v>
      </c>
      <c r="AM92">
        <v>16.053045000000001</v>
      </c>
      <c r="AN92">
        <v>0</v>
      </c>
      <c r="AO92">
        <v>21.110181999999998</v>
      </c>
      <c r="AP92">
        <v>6.8179299999999996</v>
      </c>
      <c r="AQ92">
        <v>25.034071000000001</v>
      </c>
      <c r="AR92">
        <v>45.938654</v>
      </c>
      <c r="AS92">
        <v>32.779383000000003</v>
      </c>
      <c r="AT92">
        <v>19.353960000000001</v>
      </c>
      <c r="AU92">
        <v>0</v>
      </c>
      <c r="AV92">
        <v>0</v>
      </c>
      <c r="AW92">
        <v>0</v>
      </c>
      <c r="AX92">
        <v>0</v>
      </c>
      <c r="AY92">
        <v>2.165146</v>
      </c>
      <c r="AZ92">
        <v>2.3506580000000001</v>
      </c>
      <c r="BA92">
        <v>1.5925210000000001</v>
      </c>
      <c r="BB92">
        <v>1.347745</v>
      </c>
      <c r="BC92">
        <v>87.09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3208.5828899999997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20.3217</v>
      </c>
      <c r="K93">
        <v>666.01857099999995</v>
      </c>
      <c r="L93">
        <v>636.64005599999996</v>
      </c>
      <c r="M93">
        <v>90.274411000000001</v>
      </c>
      <c r="N93">
        <v>115.727243</v>
      </c>
      <c r="O93">
        <v>121.24825300000001</v>
      </c>
      <c r="P93">
        <v>137.4134</v>
      </c>
      <c r="Q93">
        <v>19.777756</v>
      </c>
      <c r="R93">
        <v>41.659484999999997</v>
      </c>
      <c r="S93">
        <v>25.848524999999999</v>
      </c>
      <c r="T93">
        <v>0.78383700000000001</v>
      </c>
      <c r="U93">
        <v>337.70310799999999</v>
      </c>
      <c r="V93">
        <v>17.554078000000001</v>
      </c>
      <c r="W93">
        <v>40.936999999999998</v>
      </c>
      <c r="X93">
        <v>142.75074900000001</v>
      </c>
      <c r="Y93">
        <v>0</v>
      </c>
      <c r="Z93">
        <v>19.026337000000002</v>
      </c>
      <c r="AA93">
        <v>40.786696999999997</v>
      </c>
      <c r="AB93">
        <v>40.512340999999999</v>
      </c>
      <c r="AC93">
        <v>29.586065999999999</v>
      </c>
      <c r="AD93">
        <v>37.135857000000001</v>
      </c>
      <c r="AE93">
        <v>50.308022000000001</v>
      </c>
      <c r="AF93">
        <v>16.939312000000001</v>
      </c>
      <c r="AG93">
        <v>38.785635999999997</v>
      </c>
      <c r="AH93">
        <v>142.096822</v>
      </c>
      <c r="AI93">
        <v>3.6286309999999999</v>
      </c>
      <c r="AJ93">
        <v>0</v>
      </c>
      <c r="AK93">
        <v>53.407983000000002</v>
      </c>
      <c r="AL93">
        <v>79.274951999999999</v>
      </c>
      <c r="AM93">
        <v>16.053045000000001</v>
      </c>
      <c r="AN93">
        <v>0</v>
      </c>
      <c r="AO93">
        <v>22.760304000000001</v>
      </c>
      <c r="AP93">
        <v>6.8179299999999996</v>
      </c>
      <c r="AQ93">
        <v>25.034071000000001</v>
      </c>
      <c r="AR93">
        <v>45.938654</v>
      </c>
      <c r="AS93">
        <v>32.779383000000003</v>
      </c>
      <c r="AT93">
        <v>18.033083000000001</v>
      </c>
      <c r="AU93">
        <v>0</v>
      </c>
      <c r="AV93">
        <v>0</v>
      </c>
      <c r="AW93">
        <v>0</v>
      </c>
      <c r="AX93">
        <v>0</v>
      </c>
      <c r="AY93">
        <v>2.165146</v>
      </c>
      <c r="AZ93">
        <v>2.3506580000000001</v>
      </c>
      <c r="BA93">
        <v>1.5925210000000001</v>
      </c>
      <c r="BB93">
        <v>1.347745</v>
      </c>
      <c r="BC93">
        <v>87.09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3228.1093679999999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29.030999999999999</v>
      </c>
      <c r="K94">
        <v>666.01857099999995</v>
      </c>
      <c r="L94">
        <v>636.64005599999996</v>
      </c>
      <c r="M94">
        <v>90.274411000000001</v>
      </c>
      <c r="N94">
        <v>115.727243</v>
      </c>
      <c r="O94">
        <v>121.24825300000001</v>
      </c>
      <c r="P94">
        <v>137.4134</v>
      </c>
      <c r="Q94">
        <v>19.777756</v>
      </c>
      <c r="R94">
        <v>41.659484999999997</v>
      </c>
      <c r="S94">
        <v>25.848524999999999</v>
      </c>
      <c r="T94">
        <v>0.78383700000000001</v>
      </c>
      <c r="U94">
        <v>337.70310799999999</v>
      </c>
      <c r="V94">
        <v>17.554078000000001</v>
      </c>
      <c r="W94">
        <v>40.936999999999998</v>
      </c>
      <c r="X94">
        <v>142.75074900000001</v>
      </c>
      <c r="Y94">
        <v>0</v>
      </c>
      <c r="Z94">
        <v>19.026337000000002</v>
      </c>
      <c r="AA94">
        <v>40.786696999999997</v>
      </c>
      <c r="AB94">
        <v>40.512340999999999</v>
      </c>
      <c r="AC94">
        <v>29.586065999999999</v>
      </c>
      <c r="AD94">
        <v>37.135857000000001</v>
      </c>
      <c r="AE94">
        <v>50.308022000000001</v>
      </c>
      <c r="AF94">
        <v>16.939312000000001</v>
      </c>
      <c r="AG94">
        <v>38.785635999999997</v>
      </c>
      <c r="AH94">
        <v>142.096822</v>
      </c>
      <c r="AI94">
        <v>3.6286309999999999</v>
      </c>
      <c r="AJ94">
        <v>0</v>
      </c>
      <c r="AK94">
        <v>53.407983000000002</v>
      </c>
      <c r="AL94">
        <v>79.274951999999999</v>
      </c>
      <c r="AM94">
        <v>16.053045000000001</v>
      </c>
      <c r="AN94">
        <v>0</v>
      </c>
      <c r="AO94">
        <v>22.760304000000001</v>
      </c>
      <c r="AP94">
        <v>6.8179299999999996</v>
      </c>
      <c r="AQ94">
        <v>25.034071000000001</v>
      </c>
      <c r="AR94">
        <v>45.938654</v>
      </c>
      <c r="AS94">
        <v>32.779383000000003</v>
      </c>
      <c r="AT94">
        <v>17.381958999999998</v>
      </c>
      <c r="AU94">
        <v>0</v>
      </c>
      <c r="AV94">
        <v>0</v>
      </c>
      <c r="AW94">
        <v>0</v>
      </c>
      <c r="AX94">
        <v>0</v>
      </c>
      <c r="AY94">
        <v>2.165146</v>
      </c>
      <c r="AZ94">
        <v>2.3506580000000001</v>
      </c>
      <c r="BA94">
        <v>1.5925210000000001</v>
      </c>
      <c r="BB94">
        <v>1.347745</v>
      </c>
      <c r="BC94">
        <v>87.09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3236.1675439999999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31.934100000000001</v>
      </c>
      <c r="H95">
        <v>0</v>
      </c>
      <c r="I95">
        <v>0</v>
      </c>
      <c r="J95">
        <v>58.061999999999998</v>
      </c>
      <c r="K95">
        <v>666.01857099999995</v>
      </c>
      <c r="L95">
        <v>636.64005599999996</v>
      </c>
      <c r="M95">
        <v>90.274411000000001</v>
      </c>
      <c r="N95">
        <v>115.727243</v>
      </c>
      <c r="O95">
        <v>121.24825300000001</v>
      </c>
      <c r="P95">
        <v>137.4134</v>
      </c>
      <c r="Q95">
        <v>19.777756</v>
      </c>
      <c r="R95">
        <v>41.659484999999997</v>
      </c>
      <c r="S95">
        <v>25.848524999999999</v>
      </c>
      <c r="T95">
        <v>0.78383700000000001</v>
      </c>
      <c r="U95">
        <v>337.70310799999999</v>
      </c>
      <c r="V95">
        <v>17.554078000000001</v>
      </c>
      <c r="W95">
        <v>40.936999999999998</v>
      </c>
      <c r="X95">
        <v>142.75074900000001</v>
      </c>
      <c r="Y95">
        <v>0</v>
      </c>
      <c r="Z95">
        <v>12.77364</v>
      </c>
      <c r="AA95">
        <v>40.786696999999997</v>
      </c>
      <c r="AB95">
        <v>40.512340999999999</v>
      </c>
      <c r="AC95">
        <v>29.586065999999999</v>
      </c>
      <c r="AD95">
        <v>37.135857000000001</v>
      </c>
      <c r="AE95">
        <v>50.308022000000001</v>
      </c>
      <c r="AF95">
        <v>16.54074</v>
      </c>
      <c r="AG95">
        <v>38.785635999999997</v>
      </c>
      <c r="AH95">
        <v>142.096822</v>
      </c>
      <c r="AI95">
        <v>0</v>
      </c>
      <c r="AJ95">
        <v>0</v>
      </c>
      <c r="AK95">
        <v>53.407983000000002</v>
      </c>
      <c r="AL95">
        <v>79.274951999999999</v>
      </c>
      <c r="AM95">
        <v>16.053045000000001</v>
      </c>
      <c r="AN95">
        <v>0</v>
      </c>
      <c r="AO95">
        <v>22.760304000000001</v>
      </c>
      <c r="AP95">
        <v>6.8179299999999996</v>
      </c>
      <c r="AQ95">
        <v>25.034071000000001</v>
      </c>
      <c r="AR95">
        <v>50.212018</v>
      </c>
      <c r="AS95">
        <v>32.779383000000003</v>
      </c>
      <c r="AT95">
        <v>18.864260999999999</v>
      </c>
      <c r="AU95">
        <v>0</v>
      </c>
      <c r="AV95">
        <v>0</v>
      </c>
      <c r="AW95">
        <v>0</v>
      </c>
      <c r="AX95">
        <v>0</v>
      </c>
      <c r="AY95">
        <v>2.1139000000000001</v>
      </c>
      <c r="AZ95">
        <v>2.3506580000000001</v>
      </c>
      <c r="BA95">
        <v>1.5925210000000001</v>
      </c>
      <c r="BB95">
        <v>1.347745</v>
      </c>
      <c r="BC95">
        <v>74.510000000000005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3279.9771640000008</v>
      </c>
    </row>
    <row r="96" spans="1:117">
      <c r="A96" t="s">
        <v>138</v>
      </c>
      <c r="B96">
        <v>0</v>
      </c>
      <c r="C96">
        <v>0</v>
      </c>
      <c r="D96">
        <v>9.8995709999999999</v>
      </c>
      <c r="E96">
        <v>0</v>
      </c>
      <c r="F96">
        <v>0</v>
      </c>
      <c r="G96">
        <v>47.962308999999998</v>
      </c>
      <c r="H96">
        <v>0</v>
      </c>
      <c r="I96">
        <v>0</v>
      </c>
      <c r="J96">
        <v>61.272441999999998</v>
      </c>
      <c r="K96">
        <v>666.01857099999995</v>
      </c>
      <c r="L96">
        <v>636.64005599999996</v>
      </c>
      <c r="M96">
        <v>90.274411000000001</v>
      </c>
      <c r="N96">
        <v>115.727243</v>
      </c>
      <c r="O96">
        <v>121.24825300000001</v>
      </c>
      <c r="P96">
        <v>137.4134</v>
      </c>
      <c r="Q96">
        <v>19.777756</v>
      </c>
      <c r="R96">
        <v>41.659484999999997</v>
      </c>
      <c r="S96">
        <v>25.848524999999999</v>
      </c>
      <c r="T96">
        <v>0.78383700000000001</v>
      </c>
      <c r="U96">
        <v>337.70310799999999</v>
      </c>
      <c r="V96">
        <v>17.554078000000001</v>
      </c>
      <c r="W96">
        <v>40.936999999999998</v>
      </c>
      <c r="X96">
        <v>142.75074900000001</v>
      </c>
      <c r="Y96">
        <v>0</v>
      </c>
      <c r="Z96">
        <v>12.77364</v>
      </c>
      <c r="AA96">
        <v>40.786696999999997</v>
      </c>
      <c r="AB96">
        <v>40.512340999999999</v>
      </c>
      <c r="AC96">
        <v>29.586065999999999</v>
      </c>
      <c r="AD96">
        <v>37.135857000000001</v>
      </c>
      <c r="AE96">
        <v>50.308022000000001</v>
      </c>
      <c r="AF96">
        <v>16.341455</v>
      </c>
      <c r="AG96">
        <v>38.785635999999997</v>
      </c>
      <c r="AH96">
        <v>142.096822</v>
      </c>
      <c r="AI96">
        <v>0</v>
      </c>
      <c r="AJ96">
        <v>0</v>
      </c>
      <c r="AK96">
        <v>53.407983000000002</v>
      </c>
      <c r="AL96">
        <v>79.274951999999999</v>
      </c>
      <c r="AM96">
        <v>16.053045000000001</v>
      </c>
      <c r="AN96">
        <v>0</v>
      </c>
      <c r="AO96">
        <v>22.760304000000001</v>
      </c>
      <c r="AP96">
        <v>6.8179299999999996</v>
      </c>
      <c r="AQ96">
        <v>25.034071000000001</v>
      </c>
      <c r="AR96">
        <v>50.212018</v>
      </c>
      <c r="AS96">
        <v>32.779383000000003</v>
      </c>
      <c r="AT96">
        <v>17.429352999999999</v>
      </c>
      <c r="AU96">
        <v>0</v>
      </c>
      <c r="AV96">
        <v>0</v>
      </c>
      <c r="AW96">
        <v>0</v>
      </c>
      <c r="AX96">
        <v>0</v>
      </c>
      <c r="AY96">
        <v>2.1139000000000001</v>
      </c>
      <c r="AZ96">
        <v>2.3506580000000001</v>
      </c>
      <c r="BA96">
        <v>1.5925210000000001</v>
      </c>
      <c r="BB96">
        <v>1.347745</v>
      </c>
      <c r="BC96">
        <v>74.510000000000005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3307.481193000001</v>
      </c>
    </row>
    <row r="97" spans="1:117">
      <c r="A97" t="s">
        <v>139</v>
      </c>
      <c r="B97">
        <v>0</v>
      </c>
      <c r="C97">
        <v>0</v>
      </c>
      <c r="D97">
        <v>9.8995709999999999</v>
      </c>
      <c r="E97">
        <v>0</v>
      </c>
      <c r="F97">
        <v>0</v>
      </c>
      <c r="G97">
        <v>47.962308999999998</v>
      </c>
      <c r="H97">
        <v>0</v>
      </c>
      <c r="I97">
        <v>0</v>
      </c>
      <c r="J97">
        <v>61.272441999999998</v>
      </c>
      <c r="K97">
        <v>666.01857099999995</v>
      </c>
      <c r="L97">
        <v>636.64005599999996</v>
      </c>
      <c r="M97">
        <v>90.274411000000001</v>
      </c>
      <c r="N97">
        <v>115.727243</v>
      </c>
      <c r="O97">
        <v>121.24825300000001</v>
      </c>
      <c r="P97">
        <v>137.4134</v>
      </c>
      <c r="Q97">
        <v>19.777756</v>
      </c>
      <c r="R97">
        <v>41.659484999999997</v>
      </c>
      <c r="S97">
        <v>25.848524999999999</v>
      </c>
      <c r="T97">
        <v>0.78383700000000001</v>
      </c>
      <c r="U97">
        <v>337.70310799999999</v>
      </c>
      <c r="V97">
        <v>17.554078000000001</v>
      </c>
      <c r="W97">
        <v>40.936999999999998</v>
      </c>
      <c r="X97">
        <v>142.75074900000001</v>
      </c>
      <c r="Y97">
        <v>0</v>
      </c>
      <c r="Z97">
        <v>12.77364</v>
      </c>
      <c r="AA97">
        <v>40.786696999999997</v>
      </c>
      <c r="AB97">
        <v>40.512340999999999</v>
      </c>
      <c r="AC97">
        <v>29.586065999999999</v>
      </c>
      <c r="AD97">
        <v>37.135857000000001</v>
      </c>
      <c r="AE97">
        <v>50.308022000000001</v>
      </c>
      <c r="AF97">
        <v>16.341455</v>
      </c>
      <c r="AG97">
        <v>38.785635999999997</v>
      </c>
      <c r="AH97">
        <v>142.096822</v>
      </c>
      <c r="AI97">
        <v>0</v>
      </c>
      <c r="AJ97">
        <v>0</v>
      </c>
      <c r="AK97">
        <v>53.407983000000002</v>
      </c>
      <c r="AL97">
        <v>79.274951999999999</v>
      </c>
      <c r="AM97">
        <v>16.053045000000001</v>
      </c>
      <c r="AN97">
        <v>0</v>
      </c>
      <c r="AO97">
        <v>22.760304000000001</v>
      </c>
      <c r="AP97">
        <v>8.6773659999999992</v>
      </c>
      <c r="AQ97">
        <v>25.034071000000001</v>
      </c>
      <c r="AR97">
        <v>45.938654</v>
      </c>
      <c r="AS97">
        <v>32.779383000000003</v>
      </c>
      <c r="AT97">
        <v>11.1991</v>
      </c>
      <c r="AU97">
        <v>0</v>
      </c>
      <c r="AV97">
        <v>0</v>
      </c>
      <c r="AW97">
        <v>0</v>
      </c>
      <c r="AX97">
        <v>0</v>
      </c>
      <c r="AY97">
        <v>2.1139000000000001</v>
      </c>
      <c r="AZ97">
        <v>2.3506580000000001</v>
      </c>
      <c r="BA97">
        <v>1.5925210000000001</v>
      </c>
      <c r="BB97">
        <v>1.347745</v>
      </c>
      <c r="BC97">
        <v>74.510000000000005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3298.8370120000004</v>
      </c>
    </row>
    <row r="98" spans="1:117">
      <c r="A98" t="s">
        <v>140</v>
      </c>
      <c r="B98">
        <v>0</v>
      </c>
      <c r="C98">
        <v>0</v>
      </c>
      <c r="D98">
        <v>9.8995709999999999</v>
      </c>
      <c r="E98">
        <v>0</v>
      </c>
      <c r="F98">
        <v>0</v>
      </c>
      <c r="G98">
        <v>47.410623000000001</v>
      </c>
      <c r="H98">
        <v>0</v>
      </c>
      <c r="I98">
        <v>0</v>
      </c>
      <c r="J98">
        <v>61.272441999999998</v>
      </c>
      <c r="K98">
        <v>666.01857099999995</v>
      </c>
      <c r="L98">
        <v>636.64005599999996</v>
      </c>
      <c r="M98">
        <v>90.274411000000001</v>
      </c>
      <c r="N98">
        <v>115.727243</v>
      </c>
      <c r="O98">
        <v>121.24825300000001</v>
      </c>
      <c r="P98">
        <v>137.4134</v>
      </c>
      <c r="Q98">
        <v>19.777756</v>
      </c>
      <c r="R98">
        <v>41.659484999999997</v>
      </c>
      <c r="S98">
        <v>25.848524999999999</v>
      </c>
      <c r="T98">
        <v>0.78383700000000001</v>
      </c>
      <c r="U98">
        <v>337.70310799999999</v>
      </c>
      <c r="V98">
        <v>17.554078000000001</v>
      </c>
      <c r="W98">
        <v>40.936999999999998</v>
      </c>
      <c r="X98">
        <v>142.75074900000001</v>
      </c>
      <c r="Y98">
        <v>0</v>
      </c>
      <c r="Z98">
        <v>12.77364</v>
      </c>
      <c r="AA98">
        <v>40.786696999999997</v>
      </c>
      <c r="AB98">
        <v>40.512340999999999</v>
      </c>
      <c r="AC98">
        <v>29.586065999999999</v>
      </c>
      <c r="AD98">
        <v>37.135857000000001</v>
      </c>
      <c r="AE98">
        <v>50.308022000000001</v>
      </c>
      <c r="AF98">
        <v>16.341455</v>
      </c>
      <c r="AG98">
        <v>38.785635999999997</v>
      </c>
      <c r="AH98">
        <v>142.096822</v>
      </c>
      <c r="AI98">
        <v>0</v>
      </c>
      <c r="AJ98">
        <v>0</v>
      </c>
      <c r="AK98">
        <v>53.407983000000002</v>
      </c>
      <c r="AL98">
        <v>79.274951999999999</v>
      </c>
      <c r="AM98">
        <v>16.053045000000001</v>
      </c>
      <c r="AN98">
        <v>0</v>
      </c>
      <c r="AO98">
        <v>22.760304000000001</v>
      </c>
      <c r="AP98">
        <v>8.6773659999999992</v>
      </c>
      <c r="AQ98">
        <v>25.034071000000001</v>
      </c>
      <c r="AR98">
        <v>45.938654</v>
      </c>
      <c r="AS98">
        <v>32.779383000000003</v>
      </c>
      <c r="AT98">
        <v>11.417336000000001</v>
      </c>
      <c r="AU98">
        <v>0</v>
      </c>
      <c r="AV98">
        <v>0</v>
      </c>
      <c r="AW98">
        <v>0</v>
      </c>
      <c r="AX98">
        <v>0</v>
      </c>
      <c r="AY98">
        <v>2.1139000000000001</v>
      </c>
      <c r="AZ98">
        <v>2.3506580000000001</v>
      </c>
      <c r="BA98">
        <v>1.5925210000000001</v>
      </c>
      <c r="BB98">
        <v>1.347745</v>
      </c>
      <c r="BC98">
        <v>74.510000000000005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3298.5035620000003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1.8518464749999995E-2</v>
      </c>
      <c r="E99">
        <f t="shared" si="2"/>
        <v>0</v>
      </c>
      <c r="F99">
        <f t="shared" si="2"/>
        <v>0</v>
      </c>
      <c r="G99">
        <f t="shared" si="2"/>
        <v>7.2602918249999995E-2</v>
      </c>
      <c r="H99">
        <f t="shared" si="2"/>
        <v>0</v>
      </c>
      <c r="I99">
        <f t="shared" si="2"/>
        <v>0</v>
      </c>
      <c r="J99">
        <f t="shared" si="2"/>
        <v>0.23140991524999999</v>
      </c>
      <c r="K99">
        <f t="shared" si="2"/>
        <v>12.704847904250004</v>
      </c>
      <c r="L99">
        <f t="shared" si="2"/>
        <v>12.971665666499977</v>
      </c>
      <c r="M99">
        <f t="shared" si="2"/>
        <v>1.7240717227500018</v>
      </c>
      <c r="N99">
        <f t="shared" si="2"/>
        <v>2.7774538319999973</v>
      </c>
      <c r="O99">
        <f t="shared" si="2"/>
        <v>2.9099580719999971</v>
      </c>
      <c r="P99">
        <f t="shared" si="2"/>
        <v>3.2897930654999974</v>
      </c>
      <c r="Q99">
        <f t="shared" si="2"/>
        <v>0.39456017699999985</v>
      </c>
      <c r="R99">
        <f t="shared" si="2"/>
        <v>0.86610959825000078</v>
      </c>
      <c r="S99">
        <f t="shared" si="2"/>
        <v>0.5002619950000009</v>
      </c>
      <c r="T99">
        <f t="shared" si="2"/>
        <v>1.5500430499999978E-2</v>
      </c>
      <c r="U99">
        <f t="shared" si="2"/>
        <v>9.5884602895000199</v>
      </c>
      <c r="V99">
        <f t="shared" si="2"/>
        <v>0.41160866449999911</v>
      </c>
      <c r="W99">
        <f t="shared" si="2"/>
        <v>0.91580373574999896</v>
      </c>
      <c r="X99">
        <f t="shared" si="2"/>
        <v>3.352701057000004</v>
      </c>
      <c r="Y99">
        <f t="shared" si="2"/>
        <v>0</v>
      </c>
      <c r="Z99">
        <f t="shared" si="2"/>
        <v>0.26816660850000018</v>
      </c>
      <c r="AA99">
        <f t="shared" si="2"/>
        <v>0.97683497150000009</v>
      </c>
      <c r="AB99">
        <f t="shared" si="2"/>
        <v>0.97229618400000184</v>
      </c>
      <c r="AC99">
        <f t="shared" si="2"/>
        <v>0.71006558399999953</v>
      </c>
      <c r="AD99">
        <f t="shared" si="2"/>
        <v>0.75853451225000068</v>
      </c>
      <c r="AE99">
        <f t="shared" si="2"/>
        <v>1.1736240560000015</v>
      </c>
      <c r="AF99">
        <f t="shared" si="2"/>
        <v>0.24352754250000011</v>
      </c>
      <c r="AG99">
        <f t="shared" si="2"/>
        <v>0.93085526400000107</v>
      </c>
      <c r="AH99">
        <f t="shared" si="2"/>
        <v>2.8381970547499948</v>
      </c>
      <c r="AI99">
        <f t="shared" si="2"/>
        <v>0.24538099725000007</v>
      </c>
      <c r="AJ99">
        <f t="shared" si="2"/>
        <v>0</v>
      </c>
      <c r="AK99">
        <f t="shared" si="2"/>
        <v>1.2817915920000011</v>
      </c>
      <c r="AL99">
        <f t="shared" si="2"/>
        <v>1.8952054682500004</v>
      </c>
      <c r="AM99">
        <f t="shared" si="2"/>
        <v>0.27289093225000011</v>
      </c>
      <c r="AN99">
        <f t="shared" si="2"/>
        <v>1.0007281000000007E-2</v>
      </c>
      <c r="AO99">
        <f t="shared" si="2"/>
        <v>0.50911955099999884</v>
      </c>
      <c r="AP99">
        <f t="shared" si="2"/>
        <v>0.2073270627500004</v>
      </c>
      <c r="AQ99">
        <f t="shared" si="2"/>
        <v>0.35882168450000035</v>
      </c>
      <c r="AR99">
        <f t="shared" si="2"/>
        <v>1.0816950635</v>
      </c>
      <c r="AS99">
        <f t="shared" si="2"/>
        <v>0.78875390100000109</v>
      </c>
      <c r="AT99">
        <f t="shared" si="2"/>
        <v>0.42180003949999961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5.088733799999999E-2</v>
      </c>
      <c r="AZ99">
        <f t="shared" si="2"/>
        <v>4.8972051500000092E-2</v>
      </c>
      <c r="BA99">
        <f t="shared" si="2"/>
        <v>3.2016298999999991E-2</v>
      </c>
      <c r="BB99">
        <f t="shared" si="2"/>
        <v>3.2345880000000056E-2</v>
      </c>
      <c r="BC99">
        <f t="shared" si="2"/>
        <v>1.8053075000000012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70.659751927749966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45093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5">
      <c r="A1" s="30">
        <f>Allocation_SG!A1</f>
        <v>45093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</row>
    <row r="2" spans="1:35">
      <c r="A2" s="25" t="s">
        <v>44</v>
      </c>
      <c r="B2" s="34" t="s">
        <v>362</v>
      </c>
      <c r="C2" s="34" t="s">
        <v>363</v>
      </c>
      <c r="D2" s="93"/>
      <c r="E2" s="34" t="s">
        <v>433</v>
      </c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</row>
    <row r="3" spans="1:35">
      <c r="A3" t="s">
        <v>45</v>
      </c>
      <c r="B3" s="34">
        <v>259.26</v>
      </c>
      <c r="C3" s="34">
        <v>87.29</v>
      </c>
      <c r="D3" s="93">
        <f>R3+S3+T3</f>
        <v>0</v>
      </c>
      <c r="E3" s="34">
        <v>3.88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116.16</v>
      </c>
      <c r="N3">
        <v>132.83000000000001</v>
      </c>
      <c r="O3">
        <v>101.37</v>
      </c>
      <c r="P3">
        <v>7.16</v>
      </c>
      <c r="Q3">
        <v>19.059999999999999</v>
      </c>
      <c r="R3" s="93">
        <v>0</v>
      </c>
      <c r="S3" s="93">
        <v>0</v>
      </c>
      <c r="T3" s="93">
        <v>0</v>
      </c>
      <c r="U3">
        <v>7.69</v>
      </c>
      <c r="V3">
        <v>0</v>
      </c>
      <c r="W3">
        <v>9.31</v>
      </c>
      <c r="X3">
        <v>15.31</v>
      </c>
      <c r="Y3">
        <v>5.0999999999999996</v>
      </c>
      <c r="Z3">
        <v>5.1100000000000003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5.08</v>
      </c>
      <c r="AH3">
        <v>0</v>
      </c>
      <c r="AI3">
        <v>0</v>
      </c>
    </row>
    <row r="4" spans="1:35">
      <c r="A4" t="s">
        <v>46</v>
      </c>
      <c r="B4" s="34">
        <v>259.26</v>
      </c>
      <c r="C4" s="34">
        <v>87.29</v>
      </c>
      <c r="D4" s="93">
        <f t="shared" ref="D4:D67" si="0">R4+S4+T4</f>
        <v>0</v>
      </c>
      <c r="E4" s="34">
        <v>3.88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116.16</v>
      </c>
      <c r="N4">
        <v>132.83000000000001</v>
      </c>
      <c r="O4">
        <v>101.37</v>
      </c>
      <c r="P4">
        <v>7.16</v>
      </c>
      <c r="Q4">
        <v>18.899999999999999</v>
      </c>
      <c r="R4" s="93">
        <v>0</v>
      </c>
      <c r="S4" s="93">
        <v>0</v>
      </c>
      <c r="T4" s="93">
        <v>0</v>
      </c>
      <c r="U4">
        <v>7.69</v>
      </c>
      <c r="V4">
        <v>0</v>
      </c>
      <c r="W4">
        <v>9.31</v>
      </c>
      <c r="X4">
        <v>15.81</v>
      </c>
      <c r="Y4">
        <v>5.27</v>
      </c>
      <c r="Z4">
        <v>5.27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5.31</v>
      </c>
      <c r="AH4">
        <v>0</v>
      </c>
      <c r="AI4">
        <v>0</v>
      </c>
    </row>
    <row r="5" spans="1:35">
      <c r="A5" t="s">
        <v>47</v>
      </c>
      <c r="B5" s="34">
        <v>259.26</v>
      </c>
      <c r="C5" s="34">
        <v>87.29</v>
      </c>
      <c r="D5" s="93">
        <f t="shared" si="0"/>
        <v>0</v>
      </c>
      <c r="E5" s="34">
        <v>3.88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116.16</v>
      </c>
      <c r="N5">
        <v>132.83000000000001</v>
      </c>
      <c r="O5">
        <v>101.37</v>
      </c>
      <c r="P5">
        <v>7.16</v>
      </c>
      <c r="Q5">
        <v>17.059999999999999</v>
      </c>
      <c r="R5" s="93">
        <v>0</v>
      </c>
      <c r="S5" s="93">
        <v>0</v>
      </c>
      <c r="T5" s="93">
        <v>0</v>
      </c>
      <c r="U5">
        <v>7.69</v>
      </c>
      <c r="V5">
        <v>0</v>
      </c>
      <c r="W5">
        <v>9.31</v>
      </c>
      <c r="X5">
        <v>15.31</v>
      </c>
      <c r="Y5">
        <v>5.0999999999999996</v>
      </c>
      <c r="Z5">
        <v>5.1100000000000003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5.18</v>
      </c>
      <c r="AH5">
        <v>0</v>
      </c>
      <c r="AI5">
        <v>0</v>
      </c>
    </row>
    <row r="6" spans="1:35">
      <c r="A6" t="s">
        <v>48</v>
      </c>
      <c r="B6" s="34">
        <v>259.26</v>
      </c>
      <c r="C6" s="34">
        <v>87.29</v>
      </c>
      <c r="D6" s="93">
        <f t="shared" si="0"/>
        <v>0</v>
      </c>
      <c r="E6" s="34">
        <v>3.88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116.16</v>
      </c>
      <c r="N6">
        <v>132.83000000000001</v>
      </c>
      <c r="O6">
        <v>101.37</v>
      </c>
      <c r="P6">
        <v>7.16</v>
      </c>
      <c r="Q6">
        <v>16.66</v>
      </c>
      <c r="R6" s="93">
        <v>0</v>
      </c>
      <c r="S6" s="93">
        <v>0</v>
      </c>
      <c r="T6" s="93">
        <v>0</v>
      </c>
      <c r="U6">
        <v>7.69</v>
      </c>
      <c r="V6">
        <v>0</v>
      </c>
      <c r="W6">
        <v>9.31</v>
      </c>
      <c r="X6">
        <v>15.81</v>
      </c>
      <c r="Y6">
        <v>5.27</v>
      </c>
      <c r="Z6">
        <v>5.27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5.25</v>
      </c>
      <c r="AH6">
        <v>0</v>
      </c>
      <c r="AI6">
        <v>0</v>
      </c>
    </row>
    <row r="7" spans="1:35">
      <c r="A7" t="s">
        <v>49</v>
      </c>
      <c r="B7" s="34">
        <v>259.26</v>
      </c>
      <c r="C7" s="34">
        <v>87.29</v>
      </c>
      <c r="D7" s="93">
        <f t="shared" si="0"/>
        <v>0</v>
      </c>
      <c r="E7" s="34">
        <v>3.88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116.16</v>
      </c>
      <c r="N7">
        <v>132.83000000000001</v>
      </c>
      <c r="O7">
        <v>101.37</v>
      </c>
      <c r="P7">
        <v>7.16</v>
      </c>
      <c r="Q7">
        <v>16.46</v>
      </c>
      <c r="R7" s="93">
        <v>0</v>
      </c>
      <c r="S7" s="93">
        <v>0</v>
      </c>
      <c r="T7" s="93">
        <v>0</v>
      </c>
      <c r="U7">
        <v>7.69</v>
      </c>
      <c r="V7">
        <v>0</v>
      </c>
      <c r="W7">
        <v>9.31</v>
      </c>
      <c r="X7">
        <v>15.31</v>
      </c>
      <c r="Y7">
        <v>5.0999999999999996</v>
      </c>
      <c r="Z7">
        <v>5.1100000000000003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5.19</v>
      </c>
      <c r="AH7">
        <v>0</v>
      </c>
      <c r="AI7">
        <v>0</v>
      </c>
    </row>
    <row r="8" spans="1:35">
      <c r="A8" t="s">
        <v>50</v>
      </c>
      <c r="B8" s="34">
        <v>259.26</v>
      </c>
      <c r="C8" s="34">
        <v>87.29</v>
      </c>
      <c r="D8" s="93">
        <f t="shared" si="0"/>
        <v>0</v>
      </c>
      <c r="E8" s="34">
        <v>3.88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116.16</v>
      </c>
      <c r="N8">
        <v>132.83000000000001</v>
      </c>
      <c r="O8">
        <v>101.37</v>
      </c>
      <c r="P8">
        <v>7.16</v>
      </c>
      <c r="Q8">
        <v>16.54</v>
      </c>
      <c r="R8" s="93">
        <v>0</v>
      </c>
      <c r="S8" s="93">
        <v>0</v>
      </c>
      <c r="T8" s="93">
        <v>0</v>
      </c>
      <c r="U8">
        <v>7.69</v>
      </c>
      <c r="V8">
        <v>0</v>
      </c>
      <c r="W8">
        <v>9.31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5.1100000000000003</v>
      </c>
      <c r="AH8">
        <v>0</v>
      </c>
      <c r="AI8">
        <v>0</v>
      </c>
    </row>
    <row r="9" spans="1:35">
      <c r="A9" t="s">
        <v>51</v>
      </c>
      <c r="B9" s="34">
        <v>259.26</v>
      </c>
      <c r="C9" s="34">
        <v>87.29</v>
      </c>
      <c r="D9" s="93">
        <f t="shared" si="0"/>
        <v>0</v>
      </c>
      <c r="E9" s="34">
        <v>3.88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116.16</v>
      </c>
      <c r="N9">
        <v>132.83000000000001</v>
      </c>
      <c r="O9">
        <v>101.37</v>
      </c>
      <c r="P9">
        <v>7.16</v>
      </c>
      <c r="Q9">
        <v>25.06</v>
      </c>
      <c r="R9" s="93">
        <v>0</v>
      </c>
      <c r="S9" s="93">
        <v>0</v>
      </c>
      <c r="T9" s="93">
        <v>0</v>
      </c>
      <c r="U9">
        <v>7.69</v>
      </c>
      <c r="V9">
        <v>0</v>
      </c>
      <c r="W9">
        <v>9.31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1.78</v>
      </c>
      <c r="AH9">
        <v>0</v>
      </c>
      <c r="AI9">
        <v>0</v>
      </c>
    </row>
    <row r="10" spans="1:35">
      <c r="A10" t="s">
        <v>52</v>
      </c>
      <c r="B10" s="34">
        <v>259.26</v>
      </c>
      <c r="C10" s="34">
        <v>87.29</v>
      </c>
      <c r="D10" s="93">
        <f t="shared" si="0"/>
        <v>0</v>
      </c>
      <c r="E10" s="34">
        <v>3.88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116.16</v>
      </c>
      <c r="N10">
        <v>132.83000000000001</v>
      </c>
      <c r="O10">
        <v>101.37</v>
      </c>
      <c r="P10">
        <v>7.16</v>
      </c>
      <c r="Q10">
        <v>25.26</v>
      </c>
      <c r="R10" s="93">
        <v>0</v>
      </c>
      <c r="S10" s="93">
        <v>0</v>
      </c>
      <c r="T10" s="93">
        <v>0</v>
      </c>
      <c r="U10">
        <v>7.69</v>
      </c>
      <c r="V10">
        <v>0</v>
      </c>
      <c r="W10">
        <v>9.31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1.82</v>
      </c>
      <c r="AH10">
        <v>0</v>
      </c>
      <c r="AI10">
        <v>0</v>
      </c>
    </row>
    <row r="11" spans="1:35">
      <c r="A11" t="s">
        <v>53</v>
      </c>
      <c r="B11" s="34">
        <v>259.26</v>
      </c>
      <c r="C11" s="34">
        <v>87.29</v>
      </c>
      <c r="D11" s="93">
        <f t="shared" si="0"/>
        <v>0</v>
      </c>
      <c r="E11" s="34">
        <v>3.88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116.16</v>
      </c>
      <c r="N11">
        <v>132.83000000000001</v>
      </c>
      <c r="O11">
        <v>101.37</v>
      </c>
      <c r="P11">
        <v>7.01</v>
      </c>
      <c r="Q11">
        <v>25.5</v>
      </c>
      <c r="R11" s="93">
        <v>0</v>
      </c>
      <c r="S11" s="93">
        <v>0</v>
      </c>
      <c r="T11" s="93">
        <v>0</v>
      </c>
      <c r="U11">
        <v>7.69</v>
      </c>
      <c r="V11">
        <v>0</v>
      </c>
      <c r="W11">
        <v>9.16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1.75</v>
      </c>
      <c r="AH11">
        <v>0</v>
      </c>
      <c r="AI11">
        <v>0</v>
      </c>
    </row>
    <row r="12" spans="1:35">
      <c r="A12" t="s">
        <v>54</v>
      </c>
      <c r="B12" s="34">
        <v>259.26</v>
      </c>
      <c r="C12" s="34">
        <v>87.29</v>
      </c>
      <c r="D12" s="93">
        <f t="shared" si="0"/>
        <v>0</v>
      </c>
      <c r="E12" s="34">
        <v>3.88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116.16</v>
      </c>
      <c r="N12">
        <v>132.83000000000001</v>
      </c>
      <c r="O12">
        <v>101.37</v>
      </c>
      <c r="P12">
        <v>7.01</v>
      </c>
      <c r="Q12">
        <v>25.92</v>
      </c>
      <c r="R12" s="93">
        <v>0</v>
      </c>
      <c r="S12" s="93">
        <v>0</v>
      </c>
      <c r="T12" s="93">
        <v>0</v>
      </c>
      <c r="U12">
        <v>7.69</v>
      </c>
      <c r="V12">
        <v>0</v>
      </c>
      <c r="W12">
        <v>9.16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1.82</v>
      </c>
      <c r="AH12">
        <v>0</v>
      </c>
      <c r="AI12">
        <v>0</v>
      </c>
    </row>
    <row r="13" spans="1:35">
      <c r="A13" t="s">
        <v>55</v>
      </c>
      <c r="B13" s="34">
        <v>259.26</v>
      </c>
      <c r="C13" s="34">
        <v>87.29</v>
      </c>
      <c r="D13" s="93">
        <f t="shared" si="0"/>
        <v>0</v>
      </c>
      <c r="E13" s="34">
        <v>3.88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116.16</v>
      </c>
      <c r="N13">
        <v>132.83000000000001</v>
      </c>
      <c r="O13">
        <v>101.37</v>
      </c>
      <c r="P13">
        <v>7.01</v>
      </c>
      <c r="Q13">
        <v>25.74</v>
      </c>
      <c r="R13" s="93">
        <v>0</v>
      </c>
      <c r="S13" s="93">
        <v>0</v>
      </c>
      <c r="T13" s="93">
        <v>0</v>
      </c>
      <c r="U13">
        <v>7.69</v>
      </c>
      <c r="V13">
        <v>0</v>
      </c>
      <c r="W13">
        <v>9.16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1.76</v>
      </c>
      <c r="AH13">
        <v>0</v>
      </c>
      <c r="AI13">
        <v>0</v>
      </c>
    </row>
    <row r="14" spans="1:35">
      <c r="A14" t="s">
        <v>56</v>
      </c>
      <c r="B14" s="34">
        <v>259.26</v>
      </c>
      <c r="C14" s="34">
        <v>87.29</v>
      </c>
      <c r="D14" s="93">
        <f t="shared" si="0"/>
        <v>0</v>
      </c>
      <c r="E14" s="34">
        <v>3.88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116.16</v>
      </c>
      <c r="N14">
        <v>132.83000000000001</v>
      </c>
      <c r="O14">
        <v>101.37</v>
      </c>
      <c r="P14">
        <v>7.01</v>
      </c>
      <c r="Q14">
        <v>34.659999999999997</v>
      </c>
      <c r="R14" s="93">
        <v>0</v>
      </c>
      <c r="S14" s="93">
        <v>0</v>
      </c>
      <c r="T14" s="93">
        <v>0</v>
      </c>
      <c r="U14">
        <v>7.69</v>
      </c>
      <c r="V14">
        <v>0</v>
      </c>
      <c r="W14">
        <v>9.16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1.66</v>
      </c>
      <c r="AH14">
        <v>0</v>
      </c>
      <c r="AI14">
        <v>0</v>
      </c>
    </row>
    <row r="15" spans="1:35">
      <c r="A15" t="s">
        <v>57</v>
      </c>
      <c r="B15" s="34">
        <v>259.26</v>
      </c>
      <c r="C15" s="34">
        <v>87.29</v>
      </c>
      <c r="D15" s="93">
        <f t="shared" si="0"/>
        <v>0</v>
      </c>
      <c r="E15" s="34">
        <v>3.88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116.16</v>
      </c>
      <c r="N15">
        <v>132.83000000000001</v>
      </c>
      <c r="O15">
        <v>101.37</v>
      </c>
      <c r="P15">
        <v>6.23</v>
      </c>
      <c r="Q15">
        <v>34.130000000000003</v>
      </c>
      <c r="R15" s="93">
        <v>0</v>
      </c>
      <c r="S15" s="93">
        <v>0</v>
      </c>
      <c r="T15" s="93">
        <v>0</v>
      </c>
      <c r="U15">
        <v>7.47</v>
      </c>
      <c r="V15">
        <v>0</v>
      </c>
      <c r="W15">
        <v>9.16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1.69</v>
      </c>
      <c r="AH15">
        <v>0</v>
      </c>
      <c r="AI15">
        <v>0</v>
      </c>
    </row>
    <row r="16" spans="1:35">
      <c r="A16" t="s">
        <v>58</v>
      </c>
      <c r="B16" s="34">
        <v>259.26</v>
      </c>
      <c r="C16" s="34">
        <v>87.29</v>
      </c>
      <c r="D16" s="93">
        <f t="shared" si="0"/>
        <v>0</v>
      </c>
      <c r="E16" s="34">
        <v>3.88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116.16</v>
      </c>
      <c r="N16">
        <v>132.83000000000001</v>
      </c>
      <c r="O16">
        <v>101.37</v>
      </c>
      <c r="P16">
        <v>6.23</v>
      </c>
      <c r="Q16">
        <v>33.92</v>
      </c>
      <c r="R16" s="93">
        <v>0</v>
      </c>
      <c r="S16" s="93">
        <v>0</v>
      </c>
      <c r="T16" s="93">
        <v>0</v>
      </c>
      <c r="U16">
        <v>7.47</v>
      </c>
      <c r="V16">
        <v>0</v>
      </c>
      <c r="W16">
        <v>9.16</v>
      </c>
      <c r="X16">
        <v>6.38</v>
      </c>
      <c r="Y16">
        <v>2.13</v>
      </c>
      <c r="Z16">
        <v>2.12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1.67</v>
      </c>
      <c r="AH16">
        <v>0</v>
      </c>
      <c r="AI16">
        <v>0</v>
      </c>
    </row>
    <row r="17" spans="1:35">
      <c r="A17" t="s">
        <v>59</v>
      </c>
      <c r="B17" s="34">
        <v>259.26</v>
      </c>
      <c r="C17" s="34">
        <v>87.29</v>
      </c>
      <c r="D17" s="93">
        <f t="shared" si="0"/>
        <v>0</v>
      </c>
      <c r="E17" s="34">
        <v>3.88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116.16</v>
      </c>
      <c r="N17">
        <v>132.83000000000001</v>
      </c>
      <c r="O17">
        <v>101.37</v>
      </c>
      <c r="P17">
        <v>6.63</v>
      </c>
      <c r="Q17">
        <v>34.159999999999997</v>
      </c>
      <c r="R17" s="93">
        <v>0</v>
      </c>
      <c r="S17" s="93">
        <v>0</v>
      </c>
      <c r="T17" s="93">
        <v>0</v>
      </c>
      <c r="U17">
        <v>7.47</v>
      </c>
      <c r="V17">
        <v>0</v>
      </c>
      <c r="W17">
        <v>9.16</v>
      </c>
      <c r="X17">
        <v>6.66</v>
      </c>
      <c r="Y17">
        <v>2.2200000000000002</v>
      </c>
      <c r="Z17">
        <v>2.23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1.68</v>
      </c>
      <c r="AH17">
        <v>0</v>
      </c>
      <c r="AI17">
        <v>0</v>
      </c>
    </row>
    <row r="18" spans="1:35">
      <c r="A18" t="s">
        <v>60</v>
      </c>
      <c r="B18" s="34">
        <v>259.26</v>
      </c>
      <c r="C18" s="34">
        <v>87.29</v>
      </c>
      <c r="D18" s="93">
        <f t="shared" si="0"/>
        <v>0</v>
      </c>
      <c r="E18" s="34">
        <v>3.88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116.16</v>
      </c>
      <c r="N18">
        <v>132.83000000000001</v>
      </c>
      <c r="O18">
        <v>101.37</v>
      </c>
      <c r="P18">
        <v>6.63</v>
      </c>
      <c r="Q18">
        <v>34.840000000000003</v>
      </c>
      <c r="R18" s="93">
        <v>0</v>
      </c>
      <c r="S18" s="93">
        <v>0</v>
      </c>
      <c r="T18" s="93">
        <v>0</v>
      </c>
      <c r="U18">
        <v>7.47</v>
      </c>
      <c r="V18">
        <v>0</v>
      </c>
      <c r="W18">
        <v>9.16</v>
      </c>
      <c r="X18">
        <v>6.59</v>
      </c>
      <c r="Y18">
        <v>2.2000000000000002</v>
      </c>
      <c r="Z18">
        <v>2.19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1.78</v>
      </c>
      <c r="AH18">
        <v>0</v>
      </c>
      <c r="AI18">
        <v>0</v>
      </c>
    </row>
    <row r="19" spans="1:35">
      <c r="A19" t="s">
        <v>61</v>
      </c>
      <c r="B19" s="34">
        <v>259.26</v>
      </c>
      <c r="C19" s="34">
        <v>87.29</v>
      </c>
      <c r="D19" s="93">
        <f t="shared" si="0"/>
        <v>0</v>
      </c>
      <c r="E19" s="34">
        <v>3.88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116.16</v>
      </c>
      <c r="N19">
        <v>132.83000000000001</v>
      </c>
      <c r="O19">
        <v>101.37</v>
      </c>
      <c r="P19">
        <v>6.63</v>
      </c>
      <c r="Q19">
        <v>35.07</v>
      </c>
      <c r="R19" s="93">
        <v>0</v>
      </c>
      <c r="S19" s="93">
        <v>0</v>
      </c>
      <c r="T19" s="93">
        <v>0</v>
      </c>
      <c r="U19">
        <v>7.47</v>
      </c>
      <c r="V19">
        <v>0</v>
      </c>
      <c r="W19">
        <v>9.0299999999999994</v>
      </c>
      <c r="X19">
        <v>6.72</v>
      </c>
      <c r="Y19">
        <v>2.2400000000000002</v>
      </c>
      <c r="Z19">
        <v>2.2400000000000002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1.83</v>
      </c>
      <c r="AH19">
        <v>0</v>
      </c>
      <c r="AI19">
        <v>0</v>
      </c>
    </row>
    <row r="20" spans="1:35">
      <c r="A20" t="s">
        <v>62</v>
      </c>
      <c r="B20" s="34">
        <v>259.26</v>
      </c>
      <c r="C20" s="34">
        <v>87.29</v>
      </c>
      <c r="D20" s="93">
        <f t="shared" si="0"/>
        <v>0</v>
      </c>
      <c r="E20" s="34">
        <v>3.88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116.16</v>
      </c>
      <c r="N20">
        <v>132.83000000000001</v>
      </c>
      <c r="O20">
        <v>101.37</v>
      </c>
      <c r="P20">
        <v>6.63</v>
      </c>
      <c r="Q20">
        <v>36.08</v>
      </c>
      <c r="R20" s="93">
        <v>0</v>
      </c>
      <c r="S20" s="93">
        <v>0</v>
      </c>
      <c r="T20" s="93">
        <v>0</v>
      </c>
      <c r="U20">
        <v>7.47</v>
      </c>
      <c r="V20">
        <v>0</v>
      </c>
      <c r="W20">
        <v>9.0299999999999994</v>
      </c>
      <c r="X20">
        <v>6.28</v>
      </c>
      <c r="Y20">
        <v>2.09</v>
      </c>
      <c r="Z20">
        <v>2.09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1.66</v>
      </c>
      <c r="AH20">
        <v>0</v>
      </c>
      <c r="AI20">
        <v>0</v>
      </c>
    </row>
    <row r="21" spans="1:35">
      <c r="A21" t="s">
        <v>63</v>
      </c>
      <c r="B21" s="34">
        <v>259.26</v>
      </c>
      <c r="C21" s="34">
        <v>87.29</v>
      </c>
      <c r="D21" s="93">
        <f t="shared" si="0"/>
        <v>0</v>
      </c>
      <c r="E21" s="34">
        <v>3.91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116.16</v>
      </c>
      <c r="N21">
        <v>132.83000000000001</v>
      </c>
      <c r="O21">
        <v>101.37</v>
      </c>
      <c r="P21">
        <v>6.63</v>
      </c>
      <c r="Q21">
        <v>36.74</v>
      </c>
      <c r="R21" s="93">
        <v>0</v>
      </c>
      <c r="S21" s="93">
        <v>0</v>
      </c>
      <c r="T21" s="93">
        <v>0</v>
      </c>
      <c r="U21">
        <v>7.47</v>
      </c>
      <c r="V21">
        <v>0</v>
      </c>
      <c r="W21">
        <v>9.0299999999999994</v>
      </c>
      <c r="X21">
        <v>6.55</v>
      </c>
      <c r="Y21">
        <v>2.1800000000000002</v>
      </c>
      <c r="Z21">
        <v>2.2000000000000002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1.68</v>
      </c>
      <c r="AH21">
        <v>0</v>
      </c>
      <c r="AI21">
        <v>0</v>
      </c>
    </row>
    <row r="22" spans="1:35">
      <c r="A22" t="s">
        <v>64</v>
      </c>
      <c r="B22" s="34">
        <v>259.26</v>
      </c>
      <c r="C22" s="34">
        <v>87.29</v>
      </c>
      <c r="D22" s="93">
        <f t="shared" si="0"/>
        <v>0</v>
      </c>
      <c r="E22" s="34">
        <v>3.91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116.16</v>
      </c>
      <c r="N22">
        <v>132.83000000000001</v>
      </c>
      <c r="O22">
        <v>101.37</v>
      </c>
      <c r="P22">
        <v>6.63</v>
      </c>
      <c r="Q22">
        <v>25.81</v>
      </c>
      <c r="R22" s="93">
        <v>0</v>
      </c>
      <c r="S22" s="93">
        <v>0</v>
      </c>
      <c r="T22" s="93">
        <v>0</v>
      </c>
      <c r="U22">
        <v>7.47</v>
      </c>
      <c r="V22">
        <v>0</v>
      </c>
      <c r="W22">
        <v>9.0299999999999994</v>
      </c>
      <c r="X22">
        <v>6.31</v>
      </c>
      <c r="Y22">
        <v>2.1</v>
      </c>
      <c r="Z22">
        <v>2.11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1.82</v>
      </c>
      <c r="AH22">
        <v>0</v>
      </c>
      <c r="AI22">
        <v>0</v>
      </c>
    </row>
    <row r="23" spans="1:35">
      <c r="A23" t="s">
        <v>65</v>
      </c>
      <c r="B23" s="34">
        <v>259.26</v>
      </c>
      <c r="C23" s="34">
        <v>87.29</v>
      </c>
      <c r="D23" s="93">
        <f t="shared" si="0"/>
        <v>0</v>
      </c>
      <c r="E23" s="34">
        <v>3.91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116.16</v>
      </c>
      <c r="N23">
        <v>132.83000000000001</v>
      </c>
      <c r="O23">
        <v>101.37</v>
      </c>
      <c r="P23">
        <v>6.63</v>
      </c>
      <c r="Q23">
        <v>25.77</v>
      </c>
      <c r="R23" s="93">
        <v>0</v>
      </c>
      <c r="S23" s="93">
        <v>0</v>
      </c>
      <c r="T23" s="93">
        <v>0</v>
      </c>
      <c r="U23">
        <v>7.47</v>
      </c>
      <c r="V23">
        <v>0</v>
      </c>
      <c r="W23">
        <v>9.0299999999999994</v>
      </c>
      <c r="X23">
        <v>6.41</v>
      </c>
      <c r="Y23">
        <v>2.13</v>
      </c>
      <c r="Z23">
        <v>2.14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1.7</v>
      </c>
      <c r="AH23">
        <v>0</v>
      </c>
      <c r="AI23">
        <v>0</v>
      </c>
    </row>
    <row r="24" spans="1:35">
      <c r="A24" t="s">
        <v>66</v>
      </c>
      <c r="B24" s="34">
        <v>259.26</v>
      </c>
      <c r="C24" s="34">
        <v>87.29</v>
      </c>
      <c r="D24" s="93">
        <f t="shared" si="0"/>
        <v>0</v>
      </c>
      <c r="E24" s="34">
        <v>3.91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116.16</v>
      </c>
      <c r="N24">
        <v>132.83000000000001</v>
      </c>
      <c r="O24">
        <v>101.37</v>
      </c>
      <c r="P24">
        <v>6.63</v>
      </c>
      <c r="Q24">
        <v>25.73</v>
      </c>
      <c r="R24" s="93">
        <v>0</v>
      </c>
      <c r="S24" s="93">
        <v>0</v>
      </c>
      <c r="T24" s="93">
        <v>0</v>
      </c>
      <c r="U24">
        <v>7.47</v>
      </c>
      <c r="V24">
        <v>0</v>
      </c>
      <c r="W24">
        <v>9.0299999999999994</v>
      </c>
      <c r="X24">
        <v>6.59</v>
      </c>
      <c r="Y24">
        <v>2.2000000000000002</v>
      </c>
      <c r="Z24">
        <v>2.19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1.74</v>
      </c>
      <c r="AH24">
        <v>0</v>
      </c>
      <c r="AI24">
        <v>0</v>
      </c>
    </row>
    <row r="25" spans="1:35">
      <c r="A25" t="s">
        <v>67</v>
      </c>
      <c r="B25" s="34">
        <v>259.26</v>
      </c>
      <c r="C25" s="34">
        <v>87.29</v>
      </c>
      <c r="D25" s="93">
        <f t="shared" si="0"/>
        <v>0</v>
      </c>
      <c r="E25" s="34">
        <v>3.91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116.16</v>
      </c>
      <c r="N25">
        <v>132.83000000000001</v>
      </c>
      <c r="O25">
        <v>101.37</v>
      </c>
      <c r="P25">
        <v>6.63</v>
      </c>
      <c r="Q25">
        <v>25.72</v>
      </c>
      <c r="R25" s="93">
        <v>0</v>
      </c>
      <c r="S25" s="93">
        <v>0</v>
      </c>
      <c r="T25" s="93">
        <v>0</v>
      </c>
      <c r="U25">
        <v>7.47</v>
      </c>
      <c r="V25">
        <v>1.668447</v>
      </c>
      <c r="W25">
        <v>9.0299999999999994</v>
      </c>
      <c r="X25">
        <v>6.59</v>
      </c>
      <c r="Y25">
        <v>2.2000000000000002</v>
      </c>
      <c r="Z25">
        <v>2.19</v>
      </c>
      <c r="AA25">
        <v>0</v>
      </c>
      <c r="AB25">
        <v>0</v>
      </c>
      <c r="AC25">
        <v>0.03</v>
      </c>
      <c r="AD25">
        <v>0</v>
      </c>
      <c r="AE25">
        <v>0.32</v>
      </c>
      <c r="AF25">
        <v>0.16</v>
      </c>
      <c r="AG25">
        <v>1.7</v>
      </c>
      <c r="AH25">
        <v>0</v>
      </c>
      <c r="AI25">
        <v>0</v>
      </c>
    </row>
    <row r="26" spans="1:35">
      <c r="A26" t="s">
        <v>68</v>
      </c>
      <c r="B26" s="34">
        <v>259.26</v>
      </c>
      <c r="C26" s="34">
        <v>87.29</v>
      </c>
      <c r="D26" s="93">
        <f t="shared" si="0"/>
        <v>0</v>
      </c>
      <c r="E26" s="34">
        <v>3.91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116.16</v>
      </c>
      <c r="N26">
        <v>132.83000000000001</v>
      </c>
      <c r="O26">
        <v>101.37</v>
      </c>
      <c r="P26">
        <v>6.63</v>
      </c>
      <c r="Q26">
        <v>24.87</v>
      </c>
      <c r="R26" s="93">
        <v>0</v>
      </c>
      <c r="S26" s="93">
        <v>0</v>
      </c>
      <c r="T26" s="93">
        <v>0</v>
      </c>
      <c r="U26">
        <v>7.47</v>
      </c>
      <c r="V26">
        <v>6.088368</v>
      </c>
      <c r="W26">
        <v>9.0299999999999994</v>
      </c>
      <c r="X26">
        <v>6.49</v>
      </c>
      <c r="Y26">
        <v>2.16</v>
      </c>
      <c r="Z26">
        <v>2.1800000000000002</v>
      </c>
      <c r="AA26">
        <v>0.05</v>
      </c>
      <c r="AB26">
        <v>0.01</v>
      </c>
      <c r="AC26">
        <v>0.31</v>
      </c>
      <c r="AD26">
        <v>0.35</v>
      </c>
      <c r="AE26">
        <v>1.53</v>
      </c>
      <c r="AF26">
        <v>0.77</v>
      </c>
      <c r="AG26">
        <v>1.73</v>
      </c>
      <c r="AH26">
        <v>0</v>
      </c>
      <c r="AI26">
        <v>0</v>
      </c>
    </row>
    <row r="27" spans="1:35">
      <c r="A27" t="s">
        <v>69</v>
      </c>
      <c r="B27" s="34">
        <v>259.26</v>
      </c>
      <c r="C27" s="34">
        <v>87.29</v>
      </c>
      <c r="D27" s="93">
        <f t="shared" si="0"/>
        <v>30.57</v>
      </c>
      <c r="E27" s="34">
        <v>3.91</v>
      </c>
      <c r="F27" s="34"/>
      <c r="G27" s="34"/>
      <c r="H27" s="34"/>
      <c r="I27" s="34"/>
      <c r="J27" s="37">
        <v>0.3</v>
      </c>
      <c r="K27" s="37">
        <v>0.3</v>
      </c>
      <c r="L27" s="37">
        <v>0.31</v>
      </c>
      <c r="M27">
        <v>116.16</v>
      </c>
      <c r="N27">
        <v>132.83000000000001</v>
      </c>
      <c r="O27">
        <v>101.37</v>
      </c>
      <c r="P27">
        <v>6.47</v>
      </c>
      <c r="Q27">
        <v>24.85</v>
      </c>
      <c r="R27" s="93">
        <v>11.59</v>
      </c>
      <c r="S27" s="93">
        <v>4.4400000000000004</v>
      </c>
      <c r="T27" s="93">
        <v>14.54</v>
      </c>
      <c r="U27">
        <v>7.47</v>
      </c>
      <c r="V27">
        <v>10.127765999999999</v>
      </c>
      <c r="W27">
        <v>8.8800000000000008</v>
      </c>
      <c r="X27">
        <v>6.66</v>
      </c>
      <c r="Y27">
        <v>2.2200000000000002</v>
      </c>
      <c r="Z27">
        <v>2.2200000000000002</v>
      </c>
      <c r="AA27">
        <v>2.54</v>
      </c>
      <c r="AB27">
        <v>0.51</v>
      </c>
      <c r="AC27">
        <v>1.57</v>
      </c>
      <c r="AD27">
        <v>0.73</v>
      </c>
      <c r="AE27">
        <v>4.01</v>
      </c>
      <c r="AF27">
        <v>2.0099999999999998</v>
      </c>
      <c r="AG27">
        <v>1.83</v>
      </c>
      <c r="AH27">
        <v>0</v>
      </c>
      <c r="AI27">
        <v>0</v>
      </c>
    </row>
    <row r="28" spans="1:35">
      <c r="A28" t="s">
        <v>70</v>
      </c>
      <c r="B28" s="34">
        <v>259.26</v>
      </c>
      <c r="C28" s="34">
        <v>87.29</v>
      </c>
      <c r="D28" s="93">
        <f t="shared" si="0"/>
        <v>53.099999999999994</v>
      </c>
      <c r="E28" s="34">
        <v>3.91</v>
      </c>
      <c r="F28" s="34"/>
      <c r="G28" s="34"/>
      <c r="H28" s="34"/>
      <c r="I28" s="34"/>
      <c r="J28" s="37">
        <v>0.67</v>
      </c>
      <c r="K28" s="37">
        <v>0.67</v>
      </c>
      <c r="L28" s="37">
        <v>0.68</v>
      </c>
      <c r="M28">
        <v>94.9</v>
      </c>
      <c r="N28">
        <v>132.83000000000001</v>
      </c>
      <c r="O28">
        <v>101.37</v>
      </c>
      <c r="P28">
        <v>6.47</v>
      </c>
      <c r="Q28">
        <v>31.06</v>
      </c>
      <c r="R28" s="93">
        <v>20.34</v>
      </c>
      <c r="S28" s="93">
        <v>8.8800000000000008</v>
      </c>
      <c r="T28" s="93">
        <v>23.88</v>
      </c>
      <c r="U28">
        <v>7.24</v>
      </c>
      <c r="V28">
        <v>14.518416</v>
      </c>
      <c r="W28">
        <v>8.8800000000000008</v>
      </c>
      <c r="X28">
        <v>6.28</v>
      </c>
      <c r="Y28">
        <v>2.09</v>
      </c>
      <c r="Z28">
        <v>2.1</v>
      </c>
      <c r="AA28">
        <v>6.88</v>
      </c>
      <c r="AB28">
        <v>1.37</v>
      </c>
      <c r="AC28">
        <v>3.32</v>
      </c>
      <c r="AD28">
        <v>1.82</v>
      </c>
      <c r="AE28">
        <v>7.06</v>
      </c>
      <c r="AF28">
        <v>3.53</v>
      </c>
      <c r="AG28">
        <v>1.81</v>
      </c>
      <c r="AH28">
        <v>0</v>
      </c>
      <c r="AI28">
        <v>0</v>
      </c>
    </row>
    <row r="29" spans="1:35">
      <c r="A29" t="s">
        <v>71</v>
      </c>
      <c r="B29" s="34">
        <v>259.26</v>
      </c>
      <c r="C29" s="34">
        <v>63.46</v>
      </c>
      <c r="D29" s="93">
        <f t="shared" si="0"/>
        <v>79.460000000000008</v>
      </c>
      <c r="E29" s="34">
        <v>0.39</v>
      </c>
      <c r="F29" s="34"/>
      <c r="G29" s="34"/>
      <c r="H29" s="34"/>
      <c r="I29" s="34"/>
      <c r="J29" s="37">
        <v>0.98</v>
      </c>
      <c r="K29" s="37">
        <v>0.98</v>
      </c>
      <c r="L29" s="37">
        <v>1.01</v>
      </c>
      <c r="M29">
        <v>66.430000000000007</v>
      </c>
      <c r="N29">
        <v>132.83000000000001</v>
      </c>
      <c r="O29">
        <v>101.37</v>
      </c>
      <c r="P29">
        <v>6.47</v>
      </c>
      <c r="Q29">
        <v>31.23</v>
      </c>
      <c r="R29" s="93">
        <v>30.71</v>
      </c>
      <c r="S29" s="93">
        <v>15.75</v>
      </c>
      <c r="T29" s="93">
        <v>33</v>
      </c>
      <c r="U29">
        <v>7.24</v>
      </c>
      <c r="V29">
        <v>19.962821999999999</v>
      </c>
      <c r="W29">
        <v>8.8800000000000008</v>
      </c>
      <c r="X29">
        <v>6.26</v>
      </c>
      <c r="Y29">
        <v>2.09</v>
      </c>
      <c r="Z29">
        <v>2.0699999999999998</v>
      </c>
      <c r="AA29">
        <v>12.16</v>
      </c>
      <c r="AB29">
        <v>2.4300000000000002</v>
      </c>
      <c r="AC29">
        <v>5.33</v>
      </c>
      <c r="AD29">
        <v>2.0699999999999998</v>
      </c>
      <c r="AE29">
        <v>11.07</v>
      </c>
      <c r="AF29">
        <v>5.53</v>
      </c>
      <c r="AG29">
        <v>1.8</v>
      </c>
      <c r="AH29">
        <v>0</v>
      </c>
      <c r="AI29">
        <v>0</v>
      </c>
    </row>
    <row r="30" spans="1:35">
      <c r="A30" t="s">
        <v>72</v>
      </c>
      <c r="B30" s="34">
        <v>259.26</v>
      </c>
      <c r="C30" s="34">
        <v>63.46</v>
      </c>
      <c r="D30" s="93">
        <f t="shared" si="0"/>
        <v>81.449999999999989</v>
      </c>
      <c r="E30" s="34">
        <v>0.39</v>
      </c>
      <c r="F30" s="34"/>
      <c r="G30" s="34"/>
      <c r="H30" s="34"/>
      <c r="I30" s="34"/>
      <c r="J30" s="37">
        <v>1.38</v>
      </c>
      <c r="K30" s="37">
        <v>1.38</v>
      </c>
      <c r="L30" s="37">
        <v>1.41</v>
      </c>
      <c r="M30">
        <v>94.9</v>
      </c>
      <c r="N30">
        <v>132.83000000000001</v>
      </c>
      <c r="O30">
        <v>101.37</v>
      </c>
      <c r="P30">
        <v>6.47</v>
      </c>
      <c r="Q30">
        <v>30.77</v>
      </c>
      <c r="R30" s="93">
        <v>27.47</v>
      </c>
      <c r="S30" s="93">
        <v>26.52</v>
      </c>
      <c r="T30" s="93">
        <v>27.46</v>
      </c>
      <c r="U30">
        <v>7.24</v>
      </c>
      <c r="V30">
        <v>26.939077000000001</v>
      </c>
      <c r="W30">
        <v>8.8800000000000008</v>
      </c>
      <c r="X30">
        <v>6.54</v>
      </c>
      <c r="Y30">
        <v>2.1800000000000002</v>
      </c>
      <c r="Z30">
        <v>2.1800000000000002</v>
      </c>
      <c r="AA30">
        <v>18.71</v>
      </c>
      <c r="AB30">
        <v>3.74</v>
      </c>
      <c r="AC30">
        <v>7.95</v>
      </c>
      <c r="AD30">
        <v>2.97</v>
      </c>
      <c r="AE30">
        <v>15.85</v>
      </c>
      <c r="AF30">
        <v>7.92</v>
      </c>
      <c r="AG30">
        <v>1.77</v>
      </c>
      <c r="AH30">
        <v>0</v>
      </c>
      <c r="AI30">
        <v>0</v>
      </c>
    </row>
    <row r="31" spans="1:35">
      <c r="A31" t="s">
        <v>73</v>
      </c>
      <c r="B31" s="34">
        <v>259.26</v>
      </c>
      <c r="C31" s="34">
        <v>63.46</v>
      </c>
      <c r="D31" s="93">
        <f t="shared" si="0"/>
        <v>81.449999999999989</v>
      </c>
      <c r="E31" s="34">
        <v>0.39</v>
      </c>
      <c r="F31" s="34"/>
      <c r="G31" s="34"/>
      <c r="H31" s="34"/>
      <c r="I31" s="34"/>
      <c r="J31" s="37">
        <v>1.84</v>
      </c>
      <c r="K31" s="37">
        <v>1.84</v>
      </c>
      <c r="L31" s="37">
        <v>1.89</v>
      </c>
      <c r="M31">
        <v>94.9</v>
      </c>
      <c r="N31">
        <v>132.83000000000001</v>
      </c>
      <c r="O31">
        <v>101.37</v>
      </c>
      <c r="P31">
        <v>6.47</v>
      </c>
      <c r="Q31">
        <v>30.62</v>
      </c>
      <c r="R31" s="93">
        <v>27.15</v>
      </c>
      <c r="S31" s="93">
        <v>27.15</v>
      </c>
      <c r="T31" s="93">
        <v>27.15</v>
      </c>
      <c r="U31">
        <v>7.24</v>
      </c>
      <c r="V31">
        <v>34.852004000000001</v>
      </c>
      <c r="W31">
        <v>8.8800000000000008</v>
      </c>
      <c r="X31">
        <v>6.58</v>
      </c>
      <c r="Y31">
        <v>2.19</v>
      </c>
      <c r="Z31">
        <v>2.2000000000000002</v>
      </c>
      <c r="AA31">
        <v>28.1</v>
      </c>
      <c r="AB31">
        <v>5.62</v>
      </c>
      <c r="AC31">
        <v>11.26</v>
      </c>
      <c r="AD31">
        <v>4.3099999999999996</v>
      </c>
      <c r="AE31">
        <v>11.33</v>
      </c>
      <c r="AF31">
        <v>5.67</v>
      </c>
      <c r="AG31">
        <v>1.77</v>
      </c>
      <c r="AH31">
        <v>0</v>
      </c>
      <c r="AI31">
        <v>0</v>
      </c>
    </row>
    <row r="32" spans="1:35">
      <c r="A32" t="s">
        <v>74</v>
      </c>
      <c r="B32" s="34">
        <v>259.26</v>
      </c>
      <c r="C32" s="34">
        <v>63.46</v>
      </c>
      <c r="D32" s="93">
        <f t="shared" si="0"/>
        <v>81.449999999999989</v>
      </c>
      <c r="E32" s="34">
        <v>0.39</v>
      </c>
      <c r="F32" s="34"/>
      <c r="G32" s="34"/>
      <c r="H32" s="34"/>
      <c r="I32" s="34"/>
      <c r="J32" s="37">
        <v>2.15</v>
      </c>
      <c r="K32" s="37">
        <v>2.15</v>
      </c>
      <c r="L32" s="37">
        <v>2.2000000000000002</v>
      </c>
      <c r="M32">
        <v>94.9</v>
      </c>
      <c r="N32">
        <v>132.83000000000001</v>
      </c>
      <c r="O32">
        <v>101.37</v>
      </c>
      <c r="P32">
        <v>6.47</v>
      </c>
      <c r="Q32">
        <v>30.27</v>
      </c>
      <c r="R32" s="93">
        <v>27.15</v>
      </c>
      <c r="S32" s="93">
        <v>27.15</v>
      </c>
      <c r="T32" s="93">
        <v>27.15</v>
      </c>
      <c r="U32">
        <v>7.24</v>
      </c>
      <c r="V32">
        <v>43.233266999999998</v>
      </c>
      <c r="W32">
        <v>8.8800000000000008</v>
      </c>
      <c r="X32">
        <v>6.46</v>
      </c>
      <c r="Y32">
        <v>2.15</v>
      </c>
      <c r="Z32">
        <v>2.16</v>
      </c>
      <c r="AA32">
        <v>40.07</v>
      </c>
      <c r="AB32">
        <v>8.01</v>
      </c>
      <c r="AC32">
        <v>13.16</v>
      </c>
      <c r="AD32">
        <v>6.08</v>
      </c>
      <c r="AE32">
        <v>16</v>
      </c>
      <c r="AF32">
        <v>8</v>
      </c>
      <c r="AG32">
        <v>1.75</v>
      </c>
      <c r="AH32">
        <v>0</v>
      </c>
      <c r="AI32">
        <v>0</v>
      </c>
    </row>
    <row r="33" spans="1:35">
      <c r="A33" t="s">
        <v>75</v>
      </c>
      <c r="B33" s="34">
        <v>210.87</v>
      </c>
      <c r="C33" s="34">
        <v>39.270000000000003</v>
      </c>
      <c r="D33" s="93">
        <f t="shared" si="0"/>
        <v>81.449999999999989</v>
      </c>
      <c r="E33" s="34">
        <v>0.39</v>
      </c>
      <c r="F33" s="34"/>
      <c r="G33" s="34"/>
      <c r="H33" s="34"/>
      <c r="I33" s="34"/>
      <c r="J33" s="37">
        <v>2.85</v>
      </c>
      <c r="K33" s="37">
        <v>2.85</v>
      </c>
      <c r="L33" s="37">
        <v>2.91</v>
      </c>
      <c r="M33">
        <v>66.430000000000007</v>
      </c>
      <c r="N33">
        <v>132.83000000000001</v>
      </c>
      <c r="O33">
        <v>101.37</v>
      </c>
      <c r="P33">
        <v>6.47</v>
      </c>
      <c r="Q33">
        <v>29.95</v>
      </c>
      <c r="R33" s="93">
        <v>27.15</v>
      </c>
      <c r="S33" s="93">
        <v>27.15</v>
      </c>
      <c r="T33" s="93">
        <v>27.15</v>
      </c>
      <c r="U33">
        <v>7.24</v>
      </c>
      <c r="V33">
        <v>51.877969</v>
      </c>
      <c r="W33">
        <v>8.8800000000000008</v>
      </c>
      <c r="X33">
        <v>6.37</v>
      </c>
      <c r="Y33">
        <v>2.12</v>
      </c>
      <c r="Z33">
        <v>2.13</v>
      </c>
      <c r="AA33">
        <v>46.46</v>
      </c>
      <c r="AB33">
        <v>9.2899999999999991</v>
      </c>
      <c r="AC33">
        <v>15</v>
      </c>
      <c r="AD33">
        <v>7.15</v>
      </c>
      <c r="AE33">
        <v>20.67</v>
      </c>
      <c r="AF33">
        <v>10.33</v>
      </c>
      <c r="AG33">
        <v>1.69</v>
      </c>
      <c r="AH33">
        <v>0</v>
      </c>
      <c r="AI33">
        <v>0</v>
      </c>
    </row>
    <row r="34" spans="1:35">
      <c r="A34" t="s">
        <v>76</v>
      </c>
      <c r="B34" s="34">
        <v>210.87</v>
      </c>
      <c r="C34" s="34">
        <v>31.93</v>
      </c>
      <c r="D34" s="93">
        <f t="shared" si="0"/>
        <v>81.449999999999989</v>
      </c>
      <c r="E34" s="34">
        <v>0.39</v>
      </c>
      <c r="F34" s="34"/>
      <c r="G34" s="34"/>
      <c r="H34" s="34"/>
      <c r="I34" s="34"/>
      <c r="J34" s="37">
        <v>3.38</v>
      </c>
      <c r="K34" s="37">
        <v>3.38</v>
      </c>
      <c r="L34" s="37">
        <v>3.46</v>
      </c>
      <c r="M34">
        <v>66.430000000000007</v>
      </c>
      <c r="N34">
        <v>108.38</v>
      </c>
      <c r="O34">
        <v>101.37</v>
      </c>
      <c r="P34">
        <v>6.47</v>
      </c>
      <c r="Q34">
        <v>29.79</v>
      </c>
      <c r="R34" s="93">
        <v>27.15</v>
      </c>
      <c r="S34" s="93">
        <v>27.15</v>
      </c>
      <c r="T34" s="93">
        <v>27.15</v>
      </c>
      <c r="U34">
        <v>7.24</v>
      </c>
      <c r="V34">
        <v>60.239718000000003</v>
      </c>
      <c r="W34">
        <v>8.8800000000000008</v>
      </c>
      <c r="X34">
        <v>6.69</v>
      </c>
      <c r="Y34">
        <v>2.23</v>
      </c>
      <c r="Z34">
        <v>2.23</v>
      </c>
      <c r="AA34">
        <v>59.76</v>
      </c>
      <c r="AB34">
        <v>11.95</v>
      </c>
      <c r="AC34">
        <v>16.329999999999998</v>
      </c>
      <c r="AD34">
        <v>8.1</v>
      </c>
      <c r="AE34">
        <v>22.67</v>
      </c>
      <c r="AF34">
        <v>11.33</v>
      </c>
      <c r="AG34">
        <v>1.74</v>
      </c>
      <c r="AH34">
        <v>0</v>
      </c>
      <c r="AI34">
        <v>0</v>
      </c>
    </row>
    <row r="35" spans="1:35">
      <c r="A35" t="s">
        <v>77</v>
      </c>
      <c r="B35" s="34">
        <v>191.29</v>
      </c>
      <c r="C35" s="34">
        <v>31.93</v>
      </c>
      <c r="D35" s="93">
        <f t="shared" si="0"/>
        <v>97</v>
      </c>
      <c r="E35" s="34">
        <v>0.39</v>
      </c>
      <c r="F35" s="34"/>
      <c r="G35" s="34"/>
      <c r="H35" s="34"/>
      <c r="I35" s="34"/>
      <c r="J35" s="37">
        <v>4.12</v>
      </c>
      <c r="K35" s="37">
        <v>4.12</v>
      </c>
      <c r="L35" s="37">
        <v>4.22</v>
      </c>
      <c r="M35">
        <v>66.430000000000007</v>
      </c>
      <c r="N35">
        <v>84.19</v>
      </c>
      <c r="O35">
        <v>101.37</v>
      </c>
      <c r="P35">
        <v>6.47</v>
      </c>
      <c r="Q35">
        <v>30.11</v>
      </c>
      <c r="R35" s="93">
        <v>32.33</v>
      </c>
      <c r="S35" s="93">
        <v>32.33</v>
      </c>
      <c r="T35" s="93">
        <v>32.340000000000003</v>
      </c>
      <c r="U35">
        <v>7.24</v>
      </c>
      <c r="V35">
        <v>67.937990999999997</v>
      </c>
      <c r="W35">
        <v>8.4700000000000006</v>
      </c>
      <c r="X35">
        <v>6.28</v>
      </c>
      <c r="Y35">
        <v>2.09</v>
      </c>
      <c r="Z35">
        <v>2.09</v>
      </c>
      <c r="AA35">
        <v>56.62</v>
      </c>
      <c r="AB35">
        <v>11.32</v>
      </c>
      <c r="AC35">
        <v>18.329999999999998</v>
      </c>
      <c r="AD35">
        <v>8.41</v>
      </c>
      <c r="AE35">
        <v>26</v>
      </c>
      <c r="AF35">
        <v>13</v>
      </c>
      <c r="AG35">
        <v>1.7</v>
      </c>
      <c r="AH35">
        <v>0</v>
      </c>
      <c r="AI35">
        <v>0</v>
      </c>
    </row>
    <row r="36" spans="1:35">
      <c r="A36" t="s">
        <v>78</v>
      </c>
      <c r="B36" s="34">
        <v>183.55</v>
      </c>
      <c r="C36" s="34">
        <v>31.93</v>
      </c>
      <c r="D36" s="93">
        <f t="shared" si="0"/>
        <v>97</v>
      </c>
      <c r="E36" s="34">
        <v>0.39</v>
      </c>
      <c r="F36" s="34"/>
      <c r="G36" s="34"/>
      <c r="H36" s="34"/>
      <c r="I36" s="34"/>
      <c r="J36" s="37">
        <v>5.19</v>
      </c>
      <c r="K36" s="37">
        <v>5.19</v>
      </c>
      <c r="L36" s="37">
        <v>5.31</v>
      </c>
      <c r="M36">
        <v>66.430000000000007</v>
      </c>
      <c r="N36">
        <v>75.48</v>
      </c>
      <c r="O36">
        <v>101.37</v>
      </c>
      <c r="P36">
        <v>6.47</v>
      </c>
      <c r="Q36">
        <v>30.16</v>
      </c>
      <c r="R36" s="93">
        <v>32.33</v>
      </c>
      <c r="S36" s="93">
        <v>32.33</v>
      </c>
      <c r="T36" s="93">
        <v>32.340000000000003</v>
      </c>
      <c r="U36">
        <v>7.24</v>
      </c>
      <c r="V36">
        <v>75.119142999999994</v>
      </c>
      <c r="W36">
        <v>8.4700000000000006</v>
      </c>
      <c r="X36">
        <v>6.39</v>
      </c>
      <c r="Y36">
        <v>2.13</v>
      </c>
      <c r="Z36">
        <v>2.14</v>
      </c>
      <c r="AA36">
        <v>67.08</v>
      </c>
      <c r="AB36">
        <v>13.42</v>
      </c>
      <c r="AC36">
        <v>20</v>
      </c>
      <c r="AD36">
        <v>9.44</v>
      </c>
      <c r="AE36">
        <v>25.33</v>
      </c>
      <c r="AF36">
        <v>12.67</v>
      </c>
      <c r="AG36">
        <v>1.7</v>
      </c>
      <c r="AH36">
        <v>0</v>
      </c>
      <c r="AI36">
        <v>0</v>
      </c>
    </row>
    <row r="37" spans="1:35">
      <c r="A37" t="s">
        <v>79</v>
      </c>
      <c r="B37" s="34">
        <v>194.2</v>
      </c>
      <c r="C37" s="34">
        <v>31.93</v>
      </c>
      <c r="D37" s="93">
        <f t="shared" si="0"/>
        <v>97</v>
      </c>
      <c r="E37" s="34">
        <v>0.39</v>
      </c>
      <c r="F37" s="34"/>
      <c r="G37" s="34"/>
      <c r="H37" s="34"/>
      <c r="I37" s="34"/>
      <c r="J37" s="37">
        <v>6.23</v>
      </c>
      <c r="K37" s="37">
        <v>6.23</v>
      </c>
      <c r="L37" s="37">
        <v>6.4</v>
      </c>
      <c r="M37">
        <v>66.430000000000007</v>
      </c>
      <c r="N37">
        <v>99.67</v>
      </c>
      <c r="O37">
        <v>101.37</v>
      </c>
      <c r="P37">
        <v>6.47</v>
      </c>
      <c r="Q37">
        <v>28.39</v>
      </c>
      <c r="R37" s="93">
        <v>32.33</v>
      </c>
      <c r="S37" s="93">
        <v>32.33</v>
      </c>
      <c r="T37" s="93">
        <v>32.340000000000003</v>
      </c>
      <c r="U37">
        <v>7.24</v>
      </c>
      <c r="V37">
        <v>82.563733999999997</v>
      </c>
      <c r="W37">
        <v>8.4700000000000006</v>
      </c>
      <c r="X37">
        <v>6.72</v>
      </c>
      <c r="Y37">
        <v>2.2400000000000002</v>
      </c>
      <c r="Z37">
        <v>2.23</v>
      </c>
      <c r="AA37">
        <v>76.78</v>
      </c>
      <c r="AB37">
        <v>15.35</v>
      </c>
      <c r="AC37">
        <v>23.33</v>
      </c>
      <c r="AD37">
        <v>11.53</v>
      </c>
      <c r="AE37">
        <v>28</v>
      </c>
      <c r="AF37">
        <v>14</v>
      </c>
      <c r="AG37">
        <v>1.69</v>
      </c>
      <c r="AH37">
        <v>0</v>
      </c>
      <c r="AI37">
        <v>0</v>
      </c>
    </row>
    <row r="38" spans="1:35">
      <c r="A38" t="s">
        <v>80</v>
      </c>
      <c r="B38" s="34">
        <v>189.36</v>
      </c>
      <c r="C38" s="34">
        <v>31.93</v>
      </c>
      <c r="D38" s="93">
        <f t="shared" si="0"/>
        <v>97</v>
      </c>
      <c r="E38" s="34">
        <v>0.39</v>
      </c>
      <c r="F38" s="34"/>
      <c r="G38" s="34"/>
      <c r="H38" s="34"/>
      <c r="I38" s="34"/>
      <c r="J38" s="37">
        <v>7.19</v>
      </c>
      <c r="K38" s="37">
        <v>7.19</v>
      </c>
      <c r="L38" s="37">
        <v>7.36</v>
      </c>
      <c r="M38">
        <v>66.430000000000007</v>
      </c>
      <c r="N38">
        <v>123.87</v>
      </c>
      <c r="O38">
        <v>101.37</v>
      </c>
      <c r="P38">
        <v>6.47</v>
      </c>
      <c r="Q38">
        <v>31.41</v>
      </c>
      <c r="R38" s="93">
        <v>32.33</v>
      </c>
      <c r="S38" s="93">
        <v>32.33</v>
      </c>
      <c r="T38" s="93">
        <v>32.340000000000003</v>
      </c>
      <c r="U38">
        <v>7.24</v>
      </c>
      <c r="V38">
        <v>90.232736000000003</v>
      </c>
      <c r="W38">
        <v>8.4700000000000006</v>
      </c>
      <c r="X38">
        <v>6.66</v>
      </c>
      <c r="Y38">
        <v>2.2200000000000002</v>
      </c>
      <c r="Z38">
        <v>2.23</v>
      </c>
      <c r="AA38">
        <v>84.12</v>
      </c>
      <c r="AB38">
        <v>16.82</v>
      </c>
      <c r="AC38">
        <v>25.33</v>
      </c>
      <c r="AD38">
        <v>13.84</v>
      </c>
      <c r="AE38">
        <v>28</v>
      </c>
      <c r="AF38">
        <v>14</v>
      </c>
      <c r="AG38">
        <v>1.79</v>
      </c>
      <c r="AH38">
        <v>0</v>
      </c>
      <c r="AI38">
        <v>0</v>
      </c>
    </row>
    <row r="39" spans="1:35">
      <c r="A39" t="s">
        <v>81</v>
      </c>
      <c r="B39" s="34">
        <v>184.52</v>
      </c>
      <c r="C39" s="34">
        <v>31.93</v>
      </c>
      <c r="D39" s="93">
        <f t="shared" si="0"/>
        <v>97</v>
      </c>
      <c r="E39" s="34">
        <v>0.39</v>
      </c>
      <c r="F39" s="34"/>
      <c r="G39" s="34"/>
      <c r="H39" s="34"/>
      <c r="I39" s="34"/>
      <c r="J39" s="37">
        <v>8.06</v>
      </c>
      <c r="K39" s="37">
        <v>8.06</v>
      </c>
      <c r="L39" s="37">
        <v>8.26</v>
      </c>
      <c r="M39">
        <v>66.430000000000007</v>
      </c>
      <c r="N39">
        <v>132.83000000000001</v>
      </c>
      <c r="O39">
        <v>101.37</v>
      </c>
      <c r="P39">
        <v>6.31</v>
      </c>
      <c r="Q39">
        <v>30.89</v>
      </c>
      <c r="R39" s="93">
        <v>32.33</v>
      </c>
      <c r="S39" s="93">
        <v>32.33</v>
      </c>
      <c r="T39" s="93">
        <v>32.340000000000003</v>
      </c>
      <c r="U39">
        <v>7.08</v>
      </c>
      <c r="V39">
        <v>97.609027999999995</v>
      </c>
      <c r="W39">
        <v>8.4700000000000006</v>
      </c>
      <c r="X39">
        <v>15.37</v>
      </c>
      <c r="Y39">
        <v>5.12</v>
      </c>
      <c r="Z39">
        <v>5.13</v>
      </c>
      <c r="AA39">
        <v>96.77</v>
      </c>
      <c r="AB39">
        <v>19.350000000000001</v>
      </c>
      <c r="AC39">
        <v>28.33</v>
      </c>
      <c r="AD39">
        <v>16.3</v>
      </c>
      <c r="AE39">
        <v>29.33</v>
      </c>
      <c r="AF39">
        <v>14.67</v>
      </c>
      <c r="AG39">
        <v>1.79</v>
      </c>
      <c r="AH39">
        <v>0</v>
      </c>
      <c r="AI39">
        <v>0</v>
      </c>
    </row>
    <row r="40" spans="1:35">
      <c r="A40" t="s">
        <v>82</v>
      </c>
      <c r="B40" s="34">
        <v>182.59</v>
      </c>
      <c r="C40" s="34">
        <v>31.93</v>
      </c>
      <c r="D40" s="93">
        <f t="shared" si="0"/>
        <v>97</v>
      </c>
      <c r="E40" s="34">
        <v>0.39</v>
      </c>
      <c r="F40" s="34"/>
      <c r="G40" s="34"/>
      <c r="H40" s="34"/>
      <c r="I40" s="34"/>
      <c r="J40" s="37">
        <v>8.5299999999999994</v>
      </c>
      <c r="K40" s="37">
        <v>8.5299999999999994</v>
      </c>
      <c r="L40" s="37">
        <v>8.75</v>
      </c>
      <c r="M40">
        <v>66.430000000000007</v>
      </c>
      <c r="N40">
        <v>132.83000000000001</v>
      </c>
      <c r="O40">
        <v>101.37</v>
      </c>
      <c r="P40">
        <v>6.31</v>
      </c>
      <c r="Q40">
        <v>29.51</v>
      </c>
      <c r="R40" s="93">
        <v>32.33</v>
      </c>
      <c r="S40" s="93">
        <v>32.33</v>
      </c>
      <c r="T40" s="93">
        <v>32.340000000000003</v>
      </c>
      <c r="U40">
        <v>7.08</v>
      </c>
      <c r="V40">
        <v>103.648611</v>
      </c>
      <c r="W40">
        <v>8.4700000000000006</v>
      </c>
      <c r="X40">
        <v>15.39</v>
      </c>
      <c r="Y40">
        <v>5.13</v>
      </c>
      <c r="Z40">
        <v>5.12</v>
      </c>
      <c r="AA40">
        <v>107.79</v>
      </c>
      <c r="AB40">
        <v>21.56</v>
      </c>
      <c r="AC40">
        <v>31.67</v>
      </c>
      <c r="AD40">
        <v>18.940000000000001</v>
      </c>
      <c r="AE40">
        <v>31.33</v>
      </c>
      <c r="AF40">
        <v>15.67</v>
      </c>
      <c r="AG40">
        <v>1.77</v>
      </c>
      <c r="AH40">
        <v>0</v>
      </c>
      <c r="AI40">
        <v>0</v>
      </c>
    </row>
    <row r="41" spans="1:35">
      <c r="A41" t="s">
        <v>83</v>
      </c>
      <c r="B41" s="34">
        <v>135.47999999999999</v>
      </c>
      <c r="C41" s="34">
        <v>31.93</v>
      </c>
      <c r="D41" s="93">
        <f t="shared" si="0"/>
        <v>97</v>
      </c>
      <c r="E41" s="34">
        <v>0.39</v>
      </c>
      <c r="F41" s="34"/>
      <c r="G41" s="34"/>
      <c r="H41" s="34"/>
      <c r="I41" s="34"/>
      <c r="J41" s="37">
        <v>8.75</v>
      </c>
      <c r="K41" s="37">
        <v>8.75</v>
      </c>
      <c r="L41" s="37">
        <v>8.98</v>
      </c>
      <c r="M41">
        <v>66.430000000000007</v>
      </c>
      <c r="N41">
        <v>132.83000000000001</v>
      </c>
      <c r="O41">
        <v>72.34</v>
      </c>
      <c r="P41">
        <v>6.31</v>
      </c>
      <c r="Q41">
        <v>28.16</v>
      </c>
      <c r="R41" s="93">
        <v>32.33</v>
      </c>
      <c r="S41" s="93">
        <v>32.33</v>
      </c>
      <c r="T41" s="93">
        <v>32.340000000000003</v>
      </c>
      <c r="U41">
        <v>7.08</v>
      </c>
      <c r="V41">
        <v>108.322214</v>
      </c>
      <c r="W41">
        <v>8.4700000000000006</v>
      </c>
      <c r="X41">
        <v>15.3</v>
      </c>
      <c r="Y41">
        <v>5.0999999999999996</v>
      </c>
      <c r="Z41">
        <v>5.0999999999999996</v>
      </c>
      <c r="AA41">
        <v>117.69</v>
      </c>
      <c r="AB41">
        <v>23.54</v>
      </c>
      <c r="AC41">
        <v>40</v>
      </c>
      <c r="AD41">
        <v>22.87</v>
      </c>
      <c r="AE41">
        <v>37.340000000000003</v>
      </c>
      <c r="AF41">
        <v>18.66</v>
      </c>
      <c r="AG41">
        <v>1.68</v>
      </c>
      <c r="AH41">
        <v>0</v>
      </c>
      <c r="AI41">
        <v>0</v>
      </c>
    </row>
    <row r="42" spans="1:35">
      <c r="A42" t="s">
        <v>84</v>
      </c>
      <c r="B42" s="34">
        <v>129.66999999999999</v>
      </c>
      <c r="C42" s="34">
        <v>31.93</v>
      </c>
      <c r="D42" s="93">
        <f t="shared" si="0"/>
        <v>97</v>
      </c>
      <c r="E42" s="34">
        <v>0.39</v>
      </c>
      <c r="F42" s="34"/>
      <c r="G42" s="34"/>
      <c r="H42" s="34"/>
      <c r="I42" s="34"/>
      <c r="J42" s="37">
        <v>8.82</v>
      </c>
      <c r="K42" s="37">
        <v>8.82</v>
      </c>
      <c r="L42" s="37">
        <v>9.0399999999999991</v>
      </c>
      <c r="M42">
        <v>66.430000000000007</v>
      </c>
      <c r="N42">
        <v>132.83000000000001</v>
      </c>
      <c r="O42">
        <v>46.45</v>
      </c>
      <c r="P42">
        <v>6.31</v>
      </c>
      <c r="Q42">
        <v>26.55</v>
      </c>
      <c r="R42" s="93">
        <v>32.33</v>
      </c>
      <c r="S42" s="93">
        <v>32.33</v>
      </c>
      <c r="T42" s="93">
        <v>32.340000000000003</v>
      </c>
      <c r="U42">
        <v>7.08</v>
      </c>
      <c r="V42">
        <v>112.625051</v>
      </c>
      <c r="W42">
        <v>8.4700000000000006</v>
      </c>
      <c r="X42">
        <v>15.22</v>
      </c>
      <c r="Y42">
        <v>5.07</v>
      </c>
      <c r="Z42">
        <v>5.07</v>
      </c>
      <c r="AA42">
        <v>127.63</v>
      </c>
      <c r="AB42">
        <v>25.52</v>
      </c>
      <c r="AC42">
        <v>46.67</v>
      </c>
      <c r="AD42">
        <v>25.15</v>
      </c>
      <c r="AE42">
        <v>38.67</v>
      </c>
      <c r="AF42">
        <v>19.329999999999998</v>
      </c>
      <c r="AG42">
        <v>1.73</v>
      </c>
      <c r="AH42">
        <v>0</v>
      </c>
      <c r="AI42">
        <v>0</v>
      </c>
    </row>
    <row r="43" spans="1:35">
      <c r="A43" t="s">
        <v>85</v>
      </c>
      <c r="B43" s="34">
        <v>134.51</v>
      </c>
      <c r="C43" s="34">
        <v>31.93</v>
      </c>
      <c r="D43" s="93">
        <f t="shared" si="0"/>
        <v>97</v>
      </c>
      <c r="E43" s="34">
        <v>0.39</v>
      </c>
      <c r="F43" s="34"/>
      <c r="G43" s="34"/>
      <c r="H43" s="34"/>
      <c r="I43" s="34"/>
      <c r="J43" s="37">
        <v>8.86</v>
      </c>
      <c r="K43" s="37">
        <v>8.86</v>
      </c>
      <c r="L43" s="37">
        <v>9.08</v>
      </c>
      <c r="M43">
        <v>66.430000000000007</v>
      </c>
      <c r="N43">
        <v>132.83000000000001</v>
      </c>
      <c r="O43">
        <v>101.37</v>
      </c>
      <c r="P43">
        <v>6.31</v>
      </c>
      <c r="Q43">
        <v>24.14</v>
      </c>
      <c r="R43" s="93">
        <v>32.33</v>
      </c>
      <c r="S43" s="93">
        <v>32.33</v>
      </c>
      <c r="T43" s="93">
        <v>32.340000000000003</v>
      </c>
      <c r="U43">
        <v>7.08</v>
      </c>
      <c r="V43">
        <v>115.727777</v>
      </c>
      <c r="W43">
        <v>8.3699999999999992</v>
      </c>
      <c r="X43">
        <v>15.2</v>
      </c>
      <c r="Y43">
        <v>5.07</v>
      </c>
      <c r="Z43">
        <v>5.07</v>
      </c>
      <c r="AA43">
        <v>138.57</v>
      </c>
      <c r="AB43">
        <v>27.71</v>
      </c>
      <c r="AC43">
        <v>53.33</v>
      </c>
      <c r="AD43">
        <v>27.41</v>
      </c>
      <c r="AE43">
        <v>40.67</v>
      </c>
      <c r="AF43">
        <v>20.329999999999998</v>
      </c>
      <c r="AG43">
        <v>1.68</v>
      </c>
      <c r="AH43">
        <v>0</v>
      </c>
      <c r="AI43">
        <v>0</v>
      </c>
    </row>
    <row r="44" spans="1:35">
      <c r="A44" t="s">
        <v>86</v>
      </c>
      <c r="B44" s="34">
        <v>113.22</v>
      </c>
      <c r="C44" s="34">
        <v>31.93</v>
      </c>
      <c r="D44" s="93">
        <f t="shared" si="0"/>
        <v>97</v>
      </c>
      <c r="E44" s="34">
        <v>0.39</v>
      </c>
      <c r="F44" s="34"/>
      <c r="G44" s="34"/>
      <c r="H44" s="34"/>
      <c r="I44" s="34"/>
      <c r="J44" s="37">
        <v>8.89</v>
      </c>
      <c r="K44" s="37">
        <v>8.89</v>
      </c>
      <c r="L44" s="37">
        <v>9.1199999999999992</v>
      </c>
      <c r="M44">
        <v>66.430000000000007</v>
      </c>
      <c r="N44">
        <v>132.83000000000001</v>
      </c>
      <c r="O44">
        <v>90.58</v>
      </c>
      <c r="P44">
        <v>6.31</v>
      </c>
      <c r="Q44">
        <v>22.26</v>
      </c>
      <c r="R44" s="93">
        <v>32.33</v>
      </c>
      <c r="S44" s="93">
        <v>32.33</v>
      </c>
      <c r="T44" s="93">
        <v>32.340000000000003</v>
      </c>
      <c r="U44">
        <v>7.08</v>
      </c>
      <c r="V44">
        <v>117.49379399999999</v>
      </c>
      <c r="W44">
        <v>8.3699999999999992</v>
      </c>
      <c r="X44">
        <v>15.35</v>
      </c>
      <c r="Y44">
        <v>5.12</v>
      </c>
      <c r="Z44">
        <v>5.0999999999999996</v>
      </c>
      <c r="AA44">
        <v>148.94</v>
      </c>
      <c r="AB44">
        <v>29.79</v>
      </c>
      <c r="AC44">
        <v>60</v>
      </c>
      <c r="AD44">
        <v>29.52</v>
      </c>
      <c r="AE44">
        <v>41.34</v>
      </c>
      <c r="AF44">
        <v>20.66</v>
      </c>
      <c r="AG44">
        <v>1.75</v>
      </c>
      <c r="AH44">
        <v>0</v>
      </c>
      <c r="AI44">
        <v>0</v>
      </c>
    </row>
    <row r="45" spans="1:35">
      <c r="A45" t="s">
        <v>87</v>
      </c>
      <c r="B45" s="34">
        <v>111.41</v>
      </c>
      <c r="C45" s="34">
        <v>31.93</v>
      </c>
      <c r="D45" s="93">
        <f t="shared" si="0"/>
        <v>97</v>
      </c>
      <c r="E45" s="34">
        <v>0.39</v>
      </c>
      <c r="F45" s="34"/>
      <c r="G45" s="34"/>
      <c r="H45" s="34"/>
      <c r="I45" s="34"/>
      <c r="J45" s="37">
        <v>8.91</v>
      </c>
      <c r="K45" s="37">
        <v>8.91</v>
      </c>
      <c r="L45" s="37">
        <v>9.14</v>
      </c>
      <c r="M45">
        <v>66.430000000000007</v>
      </c>
      <c r="N45">
        <v>132.83000000000001</v>
      </c>
      <c r="O45">
        <v>70.45</v>
      </c>
      <c r="P45">
        <v>6.31</v>
      </c>
      <c r="Q45">
        <v>21.42</v>
      </c>
      <c r="R45" s="93">
        <v>32.33</v>
      </c>
      <c r="S45" s="93">
        <v>32.33</v>
      </c>
      <c r="T45" s="93">
        <v>32.340000000000003</v>
      </c>
      <c r="U45">
        <v>7.08</v>
      </c>
      <c r="V45">
        <v>119.630577</v>
      </c>
      <c r="W45">
        <v>8.3699999999999992</v>
      </c>
      <c r="X45">
        <v>15.47</v>
      </c>
      <c r="Y45">
        <v>5.16</v>
      </c>
      <c r="Z45">
        <v>5.14</v>
      </c>
      <c r="AA45">
        <v>157.11000000000001</v>
      </c>
      <c r="AB45">
        <v>31.42</v>
      </c>
      <c r="AC45">
        <v>68.19</v>
      </c>
      <c r="AD45">
        <v>31.12</v>
      </c>
      <c r="AE45">
        <v>48</v>
      </c>
      <c r="AF45">
        <v>24</v>
      </c>
      <c r="AG45">
        <v>1.75</v>
      </c>
      <c r="AH45">
        <v>0</v>
      </c>
      <c r="AI45">
        <v>0</v>
      </c>
    </row>
    <row r="46" spans="1:35">
      <c r="A46" t="s">
        <v>88</v>
      </c>
      <c r="B46" s="34">
        <v>111.41</v>
      </c>
      <c r="C46" s="34">
        <v>31.93</v>
      </c>
      <c r="D46" s="93">
        <f t="shared" si="0"/>
        <v>97</v>
      </c>
      <c r="E46" s="34">
        <v>0.39</v>
      </c>
      <c r="F46" s="34"/>
      <c r="G46" s="34"/>
      <c r="H46" s="34"/>
      <c r="I46" s="34"/>
      <c r="J46" s="37">
        <v>8.93</v>
      </c>
      <c r="K46" s="37">
        <v>8.93</v>
      </c>
      <c r="L46" s="37">
        <v>9.15</v>
      </c>
      <c r="M46">
        <v>66.430000000000007</v>
      </c>
      <c r="N46">
        <v>132.83000000000001</v>
      </c>
      <c r="O46">
        <v>90.58</v>
      </c>
      <c r="P46">
        <v>6.31</v>
      </c>
      <c r="Q46">
        <v>20.61</v>
      </c>
      <c r="R46" s="93">
        <v>32.33</v>
      </c>
      <c r="S46" s="93">
        <v>32.33</v>
      </c>
      <c r="T46" s="93">
        <v>32.340000000000003</v>
      </c>
      <c r="U46">
        <v>7.08</v>
      </c>
      <c r="V46">
        <v>122.577191</v>
      </c>
      <c r="W46">
        <v>8.3699999999999992</v>
      </c>
      <c r="X46">
        <v>0</v>
      </c>
      <c r="Y46">
        <v>0</v>
      </c>
      <c r="Z46">
        <v>0</v>
      </c>
      <c r="AA46">
        <v>166.62</v>
      </c>
      <c r="AB46">
        <v>33.32</v>
      </c>
      <c r="AC46">
        <v>70.67</v>
      </c>
      <c r="AD46">
        <v>32.5</v>
      </c>
      <c r="AE46">
        <v>52</v>
      </c>
      <c r="AF46">
        <v>26</v>
      </c>
      <c r="AG46">
        <v>1.77</v>
      </c>
      <c r="AH46">
        <v>0</v>
      </c>
      <c r="AI46">
        <v>0</v>
      </c>
    </row>
    <row r="47" spans="1:35">
      <c r="A47" t="s">
        <v>89</v>
      </c>
      <c r="B47" s="34">
        <v>158.04</v>
      </c>
      <c r="C47" s="34">
        <v>31.46</v>
      </c>
      <c r="D47" s="93">
        <f t="shared" si="0"/>
        <v>98</v>
      </c>
      <c r="E47" s="34">
        <v>0.39</v>
      </c>
      <c r="F47" s="34"/>
      <c r="G47" s="34"/>
      <c r="H47" s="34"/>
      <c r="I47" s="34"/>
      <c r="J47" s="37">
        <v>8.9499999999999993</v>
      </c>
      <c r="K47" s="37">
        <v>8.9499999999999993</v>
      </c>
      <c r="L47" s="37">
        <v>9.17</v>
      </c>
      <c r="M47">
        <v>66.430000000000007</v>
      </c>
      <c r="N47">
        <v>132.83000000000001</v>
      </c>
      <c r="O47">
        <v>80.510000000000005</v>
      </c>
      <c r="P47">
        <v>6.31</v>
      </c>
      <c r="Q47">
        <v>24.91</v>
      </c>
      <c r="R47" s="93">
        <v>32.67</v>
      </c>
      <c r="S47" s="93">
        <v>32.67</v>
      </c>
      <c r="T47" s="93">
        <v>32.659999999999997</v>
      </c>
      <c r="U47">
        <v>7.08</v>
      </c>
      <c r="V47">
        <v>125.63113199999999</v>
      </c>
      <c r="W47">
        <v>8.3699999999999992</v>
      </c>
      <c r="X47">
        <v>0</v>
      </c>
      <c r="Y47">
        <v>0</v>
      </c>
      <c r="Z47">
        <v>0</v>
      </c>
      <c r="AA47">
        <v>170.96</v>
      </c>
      <c r="AB47">
        <v>34.19</v>
      </c>
      <c r="AC47">
        <v>73.05</v>
      </c>
      <c r="AD47">
        <v>34.39</v>
      </c>
      <c r="AE47">
        <v>52</v>
      </c>
      <c r="AF47">
        <v>26</v>
      </c>
      <c r="AG47">
        <v>1.26</v>
      </c>
      <c r="AH47">
        <v>0</v>
      </c>
      <c r="AI47">
        <v>0</v>
      </c>
    </row>
    <row r="48" spans="1:35">
      <c r="A48" t="s">
        <v>90</v>
      </c>
      <c r="B48" s="34">
        <v>158.04</v>
      </c>
      <c r="C48" s="34">
        <v>31.46</v>
      </c>
      <c r="D48" s="93">
        <f t="shared" si="0"/>
        <v>98</v>
      </c>
      <c r="E48" s="34">
        <v>0.39</v>
      </c>
      <c r="F48" s="34"/>
      <c r="G48" s="34"/>
      <c r="H48" s="34"/>
      <c r="I48" s="34"/>
      <c r="J48" s="37">
        <v>8.94</v>
      </c>
      <c r="K48" s="37">
        <v>8.94</v>
      </c>
      <c r="L48" s="37">
        <v>9.16</v>
      </c>
      <c r="M48">
        <v>66.430000000000007</v>
      </c>
      <c r="N48">
        <v>132.83000000000001</v>
      </c>
      <c r="O48">
        <v>90.58</v>
      </c>
      <c r="P48">
        <v>6.31</v>
      </c>
      <c r="Q48">
        <v>24.59</v>
      </c>
      <c r="R48" s="93">
        <v>32.67</v>
      </c>
      <c r="S48" s="93">
        <v>32.67</v>
      </c>
      <c r="T48" s="93">
        <v>32.659999999999997</v>
      </c>
      <c r="U48">
        <v>7.08</v>
      </c>
      <c r="V48">
        <v>126.80197200000001</v>
      </c>
      <c r="W48">
        <v>8.3699999999999992</v>
      </c>
      <c r="X48">
        <v>0</v>
      </c>
      <c r="Y48">
        <v>0</v>
      </c>
      <c r="Z48">
        <v>0</v>
      </c>
      <c r="AA48">
        <v>172.5</v>
      </c>
      <c r="AB48">
        <v>34.5</v>
      </c>
      <c r="AC48">
        <v>75.05</v>
      </c>
      <c r="AD48">
        <v>35.58</v>
      </c>
      <c r="AE48">
        <v>53.34</v>
      </c>
      <c r="AF48">
        <v>26.66</v>
      </c>
      <c r="AG48">
        <v>1.32</v>
      </c>
      <c r="AH48">
        <v>0</v>
      </c>
      <c r="AI48">
        <v>0</v>
      </c>
    </row>
    <row r="49" spans="1:35">
      <c r="A49" t="s">
        <v>91</v>
      </c>
      <c r="B49" s="34">
        <v>192.57</v>
      </c>
      <c r="C49" s="34">
        <v>31.46</v>
      </c>
      <c r="D49" s="93">
        <f t="shared" si="0"/>
        <v>98</v>
      </c>
      <c r="E49" s="34">
        <v>0.39</v>
      </c>
      <c r="F49" s="34"/>
      <c r="G49" s="34"/>
      <c r="H49" s="34"/>
      <c r="I49" s="34"/>
      <c r="J49" s="37">
        <v>8.9700000000000006</v>
      </c>
      <c r="K49" s="37">
        <v>8.9700000000000006</v>
      </c>
      <c r="L49" s="37">
        <v>9.19</v>
      </c>
      <c r="M49">
        <v>66.430000000000007</v>
      </c>
      <c r="N49">
        <v>132.83000000000001</v>
      </c>
      <c r="O49">
        <v>90.58</v>
      </c>
      <c r="P49">
        <v>6.31</v>
      </c>
      <c r="Q49">
        <v>24.15</v>
      </c>
      <c r="R49" s="93">
        <v>32.67</v>
      </c>
      <c r="S49" s="93">
        <v>32.67</v>
      </c>
      <c r="T49" s="93">
        <v>32.659999999999997</v>
      </c>
      <c r="U49">
        <v>7.08</v>
      </c>
      <c r="V49">
        <v>127.455691</v>
      </c>
      <c r="W49">
        <v>8.3699999999999992</v>
      </c>
      <c r="X49">
        <v>0</v>
      </c>
      <c r="Y49">
        <v>0</v>
      </c>
      <c r="Z49">
        <v>0</v>
      </c>
      <c r="AA49">
        <v>172.5</v>
      </c>
      <c r="AB49">
        <v>34.5</v>
      </c>
      <c r="AC49">
        <v>76.61</v>
      </c>
      <c r="AD49">
        <v>36.57</v>
      </c>
      <c r="AE49">
        <v>55.34</v>
      </c>
      <c r="AF49">
        <v>27.66</v>
      </c>
      <c r="AG49">
        <v>1.26</v>
      </c>
      <c r="AH49">
        <v>0</v>
      </c>
      <c r="AI49">
        <v>0</v>
      </c>
    </row>
    <row r="50" spans="1:35">
      <c r="A50" t="s">
        <v>92</v>
      </c>
      <c r="B50" s="34">
        <v>223.76</v>
      </c>
      <c r="C50" s="34">
        <v>74.790000000000006</v>
      </c>
      <c r="D50" s="93">
        <f t="shared" si="0"/>
        <v>98</v>
      </c>
      <c r="E50" s="34">
        <v>3.96</v>
      </c>
      <c r="F50" s="34"/>
      <c r="G50" s="34"/>
      <c r="H50" s="34"/>
      <c r="I50" s="34"/>
      <c r="J50" s="37">
        <v>8.94</v>
      </c>
      <c r="K50" s="37">
        <v>8.94</v>
      </c>
      <c r="L50" s="37">
        <v>9.16</v>
      </c>
      <c r="M50">
        <v>66.430000000000007</v>
      </c>
      <c r="N50">
        <v>132.83000000000001</v>
      </c>
      <c r="O50">
        <v>90.58</v>
      </c>
      <c r="P50">
        <v>6.31</v>
      </c>
      <c r="Q50">
        <v>23.79</v>
      </c>
      <c r="R50" s="93">
        <v>32.67</v>
      </c>
      <c r="S50" s="93">
        <v>32.67</v>
      </c>
      <c r="T50" s="93">
        <v>32.659999999999997</v>
      </c>
      <c r="U50">
        <v>7.08</v>
      </c>
      <c r="V50">
        <v>128.46066200000001</v>
      </c>
      <c r="W50">
        <v>8.3699999999999992</v>
      </c>
      <c r="X50">
        <v>0</v>
      </c>
      <c r="Y50">
        <v>0</v>
      </c>
      <c r="Z50">
        <v>0</v>
      </c>
      <c r="AA50">
        <v>191.67</v>
      </c>
      <c r="AB50">
        <v>38.33</v>
      </c>
      <c r="AC50">
        <v>76.61</v>
      </c>
      <c r="AD50">
        <v>37.450000000000003</v>
      </c>
      <c r="AE50">
        <v>56.67</v>
      </c>
      <c r="AF50">
        <v>28.33</v>
      </c>
      <c r="AG50">
        <v>1.23</v>
      </c>
      <c r="AH50">
        <v>0</v>
      </c>
      <c r="AI50">
        <v>0</v>
      </c>
    </row>
    <row r="51" spans="1:35">
      <c r="A51" t="s">
        <v>93</v>
      </c>
      <c r="B51" s="34">
        <v>223.76</v>
      </c>
      <c r="C51" s="34">
        <v>74.790000000000006</v>
      </c>
      <c r="D51" s="93">
        <f t="shared" si="0"/>
        <v>98</v>
      </c>
      <c r="E51" s="34">
        <v>3.96</v>
      </c>
      <c r="F51" s="34"/>
      <c r="G51" s="34"/>
      <c r="H51" s="34"/>
      <c r="I51" s="34"/>
      <c r="J51" s="37">
        <v>8.93</v>
      </c>
      <c r="K51" s="37">
        <v>8.93</v>
      </c>
      <c r="L51" s="37">
        <v>9.16</v>
      </c>
      <c r="M51">
        <v>116.16</v>
      </c>
      <c r="N51">
        <v>132.83000000000001</v>
      </c>
      <c r="O51">
        <v>90.58</v>
      </c>
      <c r="P51">
        <v>6.31</v>
      </c>
      <c r="Q51">
        <v>25.07</v>
      </c>
      <c r="R51" s="93">
        <v>32.67</v>
      </c>
      <c r="S51" s="93">
        <v>32.67</v>
      </c>
      <c r="T51" s="93">
        <v>32.659999999999997</v>
      </c>
      <c r="U51">
        <v>7.08</v>
      </c>
      <c r="V51">
        <v>126.587318</v>
      </c>
      <c r="W51">
        <v>8.19</v>
      </c>
      <c r="X51">
        <v>0</v>
      </c>
      <c r="Y51">
        <v>0</v>
      </c>
      <c r="Z51">
        <v>0</v>
      </c>
      <c r="AA51">
        <v>191.67</v>
      </c>
      <c r="AB51">
        <v>38.33</v>
      </c>
      <c r="AC51">
        <v>76.61</v>
      </c>
      <c r="AD51">
        <v>38.159999999999997</v>
      </c>
      <c r="AE51">
        <v>58.67</v>
      </c>
      <c r="AF51">
        <v>29.33</v>
      </c>
      <c r="AG51">
        <v>1.32</v>
      </c>
      <c r="AH51">
        <v>0</v>
      </c>
      <c r="AI51">
        <v>0</v>
      </c>
    </row>
    <row r="52" spans="1:35">
      <c r="A52" t="s">
        <v>94</v>
      </c>
      <c r="B52" s="34">
        <v>223.76</v>
      </c>
      <c r="C52" s="34">
        <v>74.790000000000006</v>
      </c>
      <c r="D52" s="93">
        <f t="shared" si="0"/>
        <v>98</v>
      </c>
      <c r="E52" s="34">
        <v>3.96</v>
      </c>
      <c r="F52" s="34"/>
      <c r="G52" s="34"/>
      <c r="H52" s="34"/>
      <c r="I52" s="34"/>
      <c r="J52" s="37">
        <v>8.8800000000000008</v>
      </c>
      <c r="K52" s="37">
        <v>8.8800000000000008</v>
      </c>
      <c r="L52" s="37">
        <v>9.1</v>
      </c>
      <c r="M52">
        <v>116.16</v>
      </c>
      <c r="N52">
        <v>132.83000000000001</v>
      </c>
      <c r="O52">
        <v>90.58</v>
      </c>
      <c r="P52">
        <v>6.31</v>
      </c>
      <c r="Q52">
        <v>20.51</v>
      </c>
      <c r="R52" s="93">
        <v>32.67</v>
      </c>
      <c r="S52" s="93">
        <v>32.67</v>
      </c>
      <c r="T52" s="93">
        <v>32.659999999999997</v>
      </c>
      <c r="U52">
        <v>7.08</v>
      </c>
      <c r="V52">
        <v>126.69464499999999</v>
      </c>
      <c r="W52">
        <v>8.19</v>
      </c>
      <c r="X52">
        <v>0</v>
      </c>
      <c r="Y52">
        <v>0</v>
      </c>
      <c r="Z52">
        <v>0</v>
      </c>
      <c r="AA52">
        <v>191.67</v>
      </c>
      <c r="AB52">
        <v>38.33</v>
      </c>
      <c r="AC52">
        <v>76.61</v>
      </c>
      <c r="AD52">
        <v>38.65</v>
      </c>
      <c r="AE52">
        <v>46.67</v>
      </c>
      <c r="AF52">
        <v>23.33</v>
      </c>
      <c r="AG52">
        <v>1.2</v>
      </c>
      <c r="AH52">
        <v>0</v>
      </c>
      <c r="AI52">
        <v>0</v>
      </c>
    </row>
    <row r="53" spans="1:35">
      <c r="A53" t="s">
        <v>95</v>
      </c>
      <c r="B53" s="34">
        <v>223.76</v>
      </c>
      <c r="C53" s="34">
        <v>74.790000000000006</v>
      </c>
      <c r="D53" s="93">
        <f t="shared" si="0"/>
        <v>98</v>
      </c>
      <c r="E53" s="34">
        <v>7.92</v>
      </c>
      <c r="F53" s="34"/>
      <c r="G53" s="34"/>
      <c r="H53" s="34"/>
      <c r="I53" s="34"/>
      <c r="J53" s="37">
        <v>8.92</v>
      </c>
      <c r="K53" s="37">
        <v>8.92</v>
      </c>
      <c r="L53" s="37">
        <v>9.14</v>
      </c>
      <c r="M53">
        <v>116.16</v>
      </c>
      <c r="N53">
        <v>132.83000000000001</v>
      </c>
      <c r="O53">
        <v>90.58</v>
      </c>
      <c r="P53">
        <v>6.31</v>
      </c>
      <c r="Q53">
        <v>20.39</v>
      </c>
      <c r="R53" s="93">
        <v>32.67</v>
      </c>
      <c r="S53" s="93">
        <v>32.67</v>
      </c>
      <c r="T53" s="93">
        <v>32.659999999999997</v>
      </c>
      <c r="U53">
        <v>7.08</v>
      </c>
      <c r="V53">
        <v>123.201639</v>
      </c>
      <c r="W53">
        <v>8.19</v>
      </c>
      <c r="X53">
        <v>0</v>
      </c>
      <c r="Y53">
        <v>0</v>
      </c>
      <c r="Z53">
        <v>0</v>
      </c>
      <c r="AA53">
        <v>191.67</v>
      </c>
      <c r="AB53">
        <v>38.33</v>
      </c>
      <c r="AC53">
        <v>60</v>
      </c>
      <c r="AD53">
        <v>31.92</v>
      </c>
      <c r="AE53">
        <v>46.67</v>
      </c>
      <c r="AF53">
        <v>23.33</v>
      </c>
      <c r="AG53">
        <v>1.24</v>
      </c>
      <c r="AH53">
        <v>0</v>
      </c>
      <c r="AI53">
        <v>0</v>
      </c>
    </row>
    <row r="54" spans="1:35">
      <c r="A54" t="s">
        <v>96</v>
      </c>
      <c r="B54" s="34">
        <v>223.76</v>
      </c>
      <c r="C54" s="34">
        <v>74.790000000000006</v>
      </c>
      <c r="D54" s="93">
        <f t="shared" si="0"/>
        <v>98</v>
      </c>
      <c r="E54" s="34">
        <v>7.92</v>
      </c>
      <c r="F54" s="34"/>
      <c r="G54" s="34"/>
      <c r="H54" s="34"/>
      <c r="I54" s="34"/>
      <c r="J54" s="37">
        <v>8.92</v>
      </c>
      <c r="K54" s="37">
        <v>8.92</v>
      </c>
      <c r="L54" s="37">
        <v>9.14</v>
      </c>
      <c r="M54">
        <v>116.16</v>
      </c>
      <c r="N54">
        <v>132.83000000000001</v>
      </c>
      <c r="O54">
        <v>90.58</v>
      </c>
      <c r="P54">
        <v>6.31</v>
      </c>
      <c r="Q54">
        <v>20.36</v>
      </c>
      <c r="R54" s="93">
        <v>32.67</v>
      </c>
      <c r="S54" s="93">
        <v>32.67</v>
      </c>
      <c r="T54" s="93">
        <v>32.659999999999997</v>
      </c>
      <c r="U54">
        <v>7.08</v>
      </c>
      <c r="V54">
        <v>124.343208</v>
      </c>
      <c r="W54">
        <v>8.19</v>
      </c>
      <c r="X54">
        <v>0</v>
      </c>
      <c r="Y54">
        <v>0</v>
      </c>
      <c r="Z54">
        <v>0</v>
      </c>
      <c r="AA54">
        <v>191.67</v>
      </c>
      <c r="AB54">
        <v>38.33</v>
      </c>
      <c r="AC54">
        <v>63.33</v>
      </c>
      <c r="AD54">
        <v>32.21</v>
      </c>
      <c r="AE54">
        <v>48.67</v>
      </c>
      <c r="AF54">
        <v>24.33</v>
      </c>
      <c r="AG54">
        <v>1.22</v>
      </c>
      <c r="AH54">
        <v>0</v>
      </c>
      <c r="AI54">
        <v>0</v>
      </c>
    </row>
    <row r="55" spans="1:35">
      <c r="A55" t="s">
        <v>97</v>
      </c>
      <c r="B55" s="34">
        <v>259.26</v>
      </c>
      <c r="C55" s="34">
        <v>74.790000000000006</v>
      </c>
      <c r="D55" s="93">
        <f t="shared" si="0"/>
        <v>98</v>
      </c>
      <c r="E55" s="34">
        <v>3.96</v>
      </c>
      <c r="F55" s="34"/>
      <c r="G55" s="34"/>
      <c r="H55" s="34"/>
      <c r="I55" s="34"/>
      <c r="J55" s="37">
        <v>8.91</v>
      </c>
      <c r="K55" s="37">
        <v>8.91</v>
      </c>
      <c r="L55" s="37">
        <v>9.1300000000000008</v>
      </c>
      <c r="M55">
        <v>66.430000000000007</v>
      </c>
      <c r="N55">
        <v>132.83000000000001</v>
      </c>
      <c r="O55">
        <v>101.37</v>
      </c>
      <c r="P55">
        <v>6.63</v>
      </c>
      <c r="Q55">
        <v>12.05</v>
      </c>
      <c r="R55" s="93">
        <v>32.67</v>
      </c>
      <c r="S55" s="93">
        <v>32.67</v>
      </c>
      <c r="T55" s="93">
        <v>32.659999999999997</v>
      </c>
      <c r="U55">
        <v>7.32</v>
      </c>
      <c r="V55">
        <v>124.89935699999999</v>
      </c>
      <c r="W55">
        <v>8.19</v>
      </c>
      <c r="X55">
        <v>0</v>
      </c>
      <c r="Y55">
        <v>0</v>
      </c>
      <c r="Z55">
        <v>0</v>
      </c>
      <c r="AA55">
        <v>191.67</v>
      </c>
      <c r="AB55">
        <v>38.33</v>
      </c>
      <c r="AC55">
        <v>66.67</v>
      </c>
      <c r="AD55">
        <v>32.51</v>
      </c>
      <c r="AE55">
        <v>48.67</v>
      </c>
      <c r="AF55">
        <v>24.33</v>
      </c>
      <c r="AG55">
        <v>1.2</v>
      </c>
      <c r="AH55">
        <v>0</v>
      </c>
      <c r="AI55">
        <v>0</v>
      </c>
    </row>
    <row r="56" spans="1:35">
      <c r="A56" t="s">
        <v>98</v>
      </c>
      <c r="B56" s="34">
        <v>259.26</v>
      </c>
      <c r="C56" s="34">
        <v>74.790000000000006</v>
      </c>
      <c r="D56" s="93">
        <f t="shared" si="0"/>
        <v>98</v>
      </c>
      <c r="E56" s="34">
        <v>3.96</v>
      </c>
      <c r="F56" s="34"/>
      <c r="G56" s="34"/>
      <c r="H56" s="34"/>
      <c r="I56" s="34"/>
      <c r="J56" s="37">
        <v>7.66</v>
      </c>
      <c r="K56" s="37">
        <v>7.66</v>
      </c>
      <c r="L56" s="37">
        <v>7.85</v>
      </c>
      <c r="M56">
        <v>66.430000000000007</v>
      </c>
      <c r="N56">
        <v>132.83000000000001</v>
      </c>
      <c r="O56">
        <v>101.37</v>
      </c>
      <c r="P56">
        <v>6.63</v>
      </c>
      <c r="Q56">
        <v>12.38</v>
      </c>
      <c r="R56" s="93">
        <v>32.67</v>
      </c>
      <c r="S56" s="93">
        <v>32.67</v>
      </c>
      <c r="T56" s="93">
        <v>32.659999999999997</v>
      </c>
      <c r="U56">
        <v>7.32</v>
      </c>
      <c r="V56">
        <v>125.435992</v>
      </c>
      <c r="W56">
        <v>8.19</v>
      </c>
      <c r="X56">
        <v>0</v>
      </c>
      <c r="Y56">
        <v>0</v>
      </c>
      <c r="Z56">
        <v>0</v>
      </c>
      <c r="AA56">
        <v>191.67</v>
      </c>
      <c r="AB56">
        <v>38.33</v>
      </c>
      <c r="AC56">
        <v>70</v>
      </c>
      <c r="AD56">
        <v>32.68</v>
      </c>
      <c r="AE56">
        <v>48.67</v>
      </c>
      <c r="AF56">
        <v>24.33</v>
      </c>
      <c r="AG56">
        <v>1.17</v>
      </c>
      <c r="AH56">
        <v>0</v>
      </c>
      <c r="AI56">
        <v>0</v>
      </c>
    </row>
    <row r="57" spans="1:35">
      <c r="A57" t="s">
        <v>99</v>
      </c>
      <c r="B57" s="34">
        <v>259.26</v>
      </c>
      <c r="C57" s="34">
        <v>74.790000000000006</v>
      </c>
      <c r="D57" s="93">
        <f t="shared" si="0"/>
        <v>98</v>
      </c>
      <c r="E57" s="34">
        <v>3.96</v>
      </c>
      <c r="F57" s="34"/>
      <c r="G57" s="34"/>
      <c r="H57" s="34"/>
      <c r="I57" s="34"/>
      <c r="J57" s="37">
        <v>7.64</v>
      </c>
      <c r="K57" s="37">
        <v>7.64</v>
      </c>
      <c r="L57" s="37">
        <v>7.83</v>
      </c>
      <c r="M57">
        <v>94.9</v>
      </c>
      <c r="N57">
        <v>132.83000000000001</v>
      </c>
      <c r="O57">
        <v>101.37</v>
      </c>
      <c r="P57">
        <v>6.63</v>
      </c>
      <c r="Q57">
        <v>12.54</v>
      </c>
      <c r="R57" s="93">
        <v>32.67</v>
      </c>
      <c r="S57" s="93">
        <v>32.67</v>
      </c>
      <c r="T57" s="93">
        <v>32.659999999999997</v>
      </c>
      <c r="U57">
        <v>7.32</v>
      </c>
      <c r="V57">
        <v>123.074798</v>
      </c>
      <c r="W57">
        <v>8.19</v>
      </c>
      <c r="X57">
        <v>0</v>
      </c>
      <c r="Y57">
        <v>0</v>
      </c>
      <c r="Z57">
        <v>0</v>
      </c>
      <c r="AA57">
        <v>133.54</v>
      </c>
      <c r="AB57">
        <v>26.71</v>
      </c>
      <c r="AC57">
        <v>50</v>
      </c>
      <c r="AD57">
        <v>32.9</v>
      </c>
      <c r="AE57">
        <v>48.67</v>
      </c>
      <c r="AF57">
        <v>24.33</v>
      </c>
      <c r="AG57">
        <v>1.32</v>
      </c>
      <c r="AH57">
        <v>0</v>
      </c>
      <c r="AI57">
        <v>0</v>
      </c>
    </row>
    <row r="58" spans="1:35">
      <c r="A58" t="s">
        <v>100</v>
      </c>
      <c r="B58" s="34">
        <v>259.26</v>
      </c>
      <c r="C58" s="34">
        <v>74.790000000000006</v>
      </c>
      <c r="D58" s="93">
        <f t="shared" si="0"/>
        <v>98</v>
      </c>
      <c r="E58" s="34">
        <v>3.96</v>
      </c>
      <c r="F58" s="34"/>
      <c r="G58" s="34"/>
      <c r="H58" s="34"/>
      <c r="I58" s="34"/>
      <c r="J58" s="37">
        <v>7.63</v>
      </c>
      <c r="K58" s="37">
        <v>7.63</v>
      </c>
      <c r="L58" s="37">
        <v>7.82</v>
      </c>
      <c r="M58">
        <v>116.16</v>
      </c>
      <c r="N58">
        <v>132.83000000000001</v>
      </c>
      <c r="O58">
        <v>101.37</v>
      </c>
      <c r="P58">
        <v>6.63</v>
      </c>
      <c r="Q58">
        <v>12.7</v>
      </c>
      <c r="R58" s="93">
        <v>32.67</v>
      </c>
      <c r="S58" s="93">
        <v>32.67</v>
      </c>
      <c r="T58" s="93">
        <v>32.659999999999997</v>
      </c>
      <c r="U58">
        <v>7.32</v>
      </c>
      <c r="V58">
        <v>118.576821</v>
      </c>
      <c r="W58">
        <v>8.19</v>
      </c>
      <c r="X58">
        <v>0</v>
      </c>
      <c r="Y58">
        <v>0</v>
      </c>
      <c r="Z58">
        <v>0</v>
      </c>
      <c r="AA58">
        <v>141.88</v>
      </c>
      <c r="AB58">
        <v>28.37</v>
      </c>
      <c r="AC58">
        <v>48.33</v>
      </c>
      <c r="AD58">
        <v>23</v>
      </c>
      <c r="AE58">
        <v>35.340000000000003</v>
      </c>
      <c r="AF58">
        <v>17.66</v>
      </c>
      <c r="AG58">
        <v>1.18</v>
      </c>
      <c r="AH58">
        <v>0</v>
      </c>
      <c r="AI58">
        <v>0</v>
      </c>
    </row>
    <row r="59" spans="1:35">
      <c r="A59" t="s">
        <v>101</v>
      </c>
      <c r="B59" s="34">
        <v>259.26</v>
      </c>
      <c r="C59" s="34">
        <v>87.29</v>
      </c>
      <c r="D59" s="93">
        <f t="shared" si="0"/>
        <v>98</v>
      </c>
      <c r="E59" s="34">
        <v>3.96</v>
      </c>
      <c r="F59" s="34"/>
      <c r="G59" s="34"/>
      <c r="H59" s="34"/>
      <c r="I59" s="34"/>
      <c r="J59" s="37">
        <v>7.62</v>
      </c>
      <c r="K59" s="37">
        <v>7.62</v>
      </c>
      <c r="L59" s="37">
        <v>7.81</v>
      </c>
      <c r="M59">
        <v>116.16</v>
      </c>
      <c r="N59">
        <v>132.83000000000001</v>
      </c>
      <c r="O59">
        <v>101.37</v>
      </c>
      <c r="P59">
        <v>6.63</v>
      </c>
      <c r="Q59">
        <v>12.94</v>
      </c>
      <c r="R59" s="93">
        <v>32.67</v>
      </c>
      <c r="S59" s="93">
        <v>32.67</v>
      </c>
      <c r="T59" s="93">
        <v>32.659999999999997</v>
      </c>
      <c r="U59">
        <v>7.62</v>
      </c>
      <c r="V59">
        <v>112.976303</v>
      </c>
      <c r="W59">
        <v>8.1</v>
      </c>
      <c r="X59">
        <v>0</v>
      </c>
      <c r="Y59">
        <v>0</v>
      </c>
      <c r="Z59">
        <v>0</v>
      </c>
      <c r="AA59">
        <v>146.04</v>
      </c>
      <c r="AB59">
        <v>29.21</v>
      </c>
      <c r="AC59">
        <v>46.67</v>
      </c>
      <c r="AD59">
        <v>23</v>
      </c>
      <c r="AE59">
        <v>34</v>
      </c>
      <c r="AF59">
        <v>17</v>
      </c>
      <c r="AG59">
        <v>1.29</v>
      </c>
      <c r="AH59">
        <v>0</v>
      </c>
      <c r="AI59">
        <v>0</v>
      </c>
    </row>
    <row r="60" spans="1:35">
      <c r="A60" t="s">
        <v>102</v>
      </c>
      <c r="B60" s="34">
        <v>259.26</v>
      </c>
      <c r="C60" s="34">
        <v>87.29</v>
      </c>
      <c r="D60" s="93">
        <f t="shared" si="0"/>
        <v>98</v>
      </c>
      <c r="E60" s="34">
        <v>3.96</v>
      </c>
      <c r="F60" s="34"/>
      <c r="G60" s="34"/>
      <c r="H60" s="34"/>
      <c r="I60" s="34"/>
      <c r="J60" s="37">
        <v>7.6</v>
      </c>
      <c r="K60" s="37">
        <v>7.6</v>
      </c>
      <c r="L60" s="37">
        <v>7.79</v>
      </c>
      <c r="M60">
        <v>116.16</v>
      </c>
      <c r="N60">
        <v>132.83000000000001</v>
      </c>
      <c r="O60">
        <v>101.37</v>
      </c>
      <c r="P60">
        <v>6.63</v>
      </c>
      <c r="Q60">
        <v>13.36</v>
      </c>
      <c r="R60" s="93">
        <v>32.67</v>
      </c>
      <c r="S60" s="93">
        <v>32.67</v>
      </c>
      <c r="T60" s="93">
        <v>32.659999999999997</v>
      </c>
      <c r="U60">
        <v>7.62</v>
      </c>
      <c r="V60">
        <v>107.122103</v>
      </c>
      <c r="W60">
        <v>8.1</v>
      </c>
      <c r="X60">
        <v>0</v>
      </c>
      <c r="Y60">
        <v>0</v>
      </c>
      <c r="Z60">
        <v>0</v>
      </c>
      <c r="AA60">
        <v>150.21</v>
      </c>
      <c r="AB60">
        <v>30.04</v>
      </c>
      <c r="AC60">
        <v>46</v>
      </c>
      <c r="AD60">
        <v>23</v>
      </c>
      <c r="AE60">
        <v>36.67</v>
      </c>
      <c r="AF60">
        <v>18.329999999999998</v>
      </c>
      <c r="AG60">
        <v>1.23</v>
      </c>
      <c r="AH60">
        <v>0</v>
      </c>
      <c r="AI60">
        <v>0</v>
      </c>
    </row>
    <row r="61" spans="1:35">
      <c r="A61" t="s">
        <v>103</v>
      </c>
      <c r="B61" s="34">
        <v>259.26</v>
      </c>
      <c r="C61" s="34">
        <v>87.29</v>
      </c>
      <c r="D61" s="93">
        <f t="shared" si="0"/>
        <v>98</v>
      </c>
      <c r="E61" s="34">
        <v>3.96</v>
      </c>
      <c r="F61" s="34"/>
      <c r="G61" s="34"/>
      <c r="H61" s="34"/>
      <c r="I61" s="34"/>
      <c r="J61" s="37">
        <v>7.59</v>
      </c>
      <c r="K61" s="37">
        <v>7.59</v>
      </c>
      <c r="L61" s="37">
        <v>7.78</v>
      </c>
      <c r="M61">
        <v>116.16</v>
      </c>
      <c r="N61">
        <v>132.83000000000001</v>
      </c>
      <c r="O61">
        <v>101.37</v>
      </c>
      <c r="P61">
        <v>6.63</v>
      </c>
      <c r="Q61">
        <v>13.71</v>
      </c>
      <c r="R61" s="93">
        <v>32.67</v>
      </c>
      <c r="S61" s="93">
        <v>32.67</v>
      </c>
      <c r="T61" s="93">
        <v>32.659999999999997</v>
      </c>
      <c r="U61">
        <v>7.62</v>
      </c>
      <c r="V61">
        <v>101.189847</v>
      </c>
      <c r="W61">
        <v>8.1</v>
      </c>
      <c r="X61">
        <v>0</v>
      </c>
      <c r="Y61">
        <v>0</v>
      </c>
      <c r="Z61">
        <v>0</v>
      </c>
      <c r="AA61">
        <v>150.21</v>
      </c>
      <c r="AB61">
        <v>30.04</v>
      </c>
      <c r="AC61">
        <v>45.33</v>
      </c>
      <c r="AD61">
        <v>23</v>
      </c>
      <c r="AE61">
        <v>41.67</v>
      </c>
      <c r="AF61">
        <v>20.83</v>
      </c>
      <c r="AG61">
        <v>1.18</v>
      </c>
      <c r="AH61">
        <v>0</v>
      </c>
      <c r="AI61">
        <v>0</v>
      </c>
    </row>
    <row r="62" spans="1:35">
      <c r="A62" t="s">
        <v>104</v>
      </c>
      <c r="B62" s="34">
        <v>259.26</v>
      </c>
      <c r="C62" s="34">
        <v>87.29</v>
      </c>
      <c r="D62" s="93">
        <f t="shared" si="0"/>
        <v>98</v>
      </c>
      <c r="E62" s="34">
        <v>3.96</v>
      </c>
      <c r="F62" s="34"/>
      <c r="G62" s="34"/>
      <c r="H62" s="34"/>
      <c r="I62" s="34"/>
      <c r="J62" s="37">
        <v>5.39</v>
      </c>
      <c r="K62" s="37">
        <v>5.39</v>
      </c>
      <c r="L62" s="37">
        <v>5.52</v>
      </c>
      <c r="M62">
        <v>116.16</v>
      </c>
      <c r="N62">
        <v>132.83000000000001</v>
      </c>
      <c r="O62">
        <v>101.37</v>
      </c>
      <c r="P62">
        <v>6.63</v>
      </c>
      <c r="Q62">
        <v>14.2</v>
      </c>
      <c r="R62" s="93">
        <v>32.67</v>
      </c>
      <c r="S62" s="93">
        <v>32.67</v>
      </c>
      <c r="T62" s="93">
        <v>32.659999999999997</v>
      </c>
      <c r="U62">
        <v>7.62</v>
      </c>
      <c r="V62">
        <v>94.886825000000002</v>
      </c>
      <c r="W62">
        <v>8.1</v>
      </c>
      <c r="X62">
        <v>0</v>
      </c>
      <c r="Y62">
        <v>0</v>
      </c>
      <c r="Z62">
        <v>0</v>
      </c>
      <c r="AA62">
        <v>150.21</v>
      </c>
      <c r="AB62">
        <v>30.04</v>
      </c>
      <c r="AC62">
        <v>45</v>
      </c>
      <c r="AD62">
        <v>23</v>
      </c>
      <c r="AE62">
        <v>41.06</v>
      </c>
      <c r="AF62">
        <v>20.52</v>
      </c>
      <c r="AG62">
        <v>1.22</v>
      </c>
      <c r="AH62">
        <v>0</v>
      </c>
      <c r="AI62">
        <v>0</v>
      </c>
    </row>
    <row r="63" spans="1:35">
      <c r="A63" t="s">
        <v>105</v>
      </c>
      <c r="B63" s="34">
        <v>259.26</v>
      </c>
      <c r="C63" s="34">
        <v>87.29</v>
      </c>
      <c r="D63" s="93">
        <f t="shared" si="0"/>
        <v>98</v>
      </c>
      <c r="E63" s="34">
        <v>3.96</v>
      </c>
      <c r="F63" s="34"/>
      <c r="G63" s="34"/>
      <c r="H63" s="34"/>
      <c r="I63" s="34"/>
      <c r="J63" s="37">
        <v>5.58</v>
      </c>
      <c r="K63" s="37">
        <v>5.58</v>
      </c>
      <c r="L63" s="37">
        <v>5.72</v>
      </c>
      <c r="M63">
        <v>116.16</v>
      </c>
      <c r="N63">
        <v>132.83000000000001</v>
      </c>
      <c r="O63">
        <v>101.37</v>
      </c>
      <c r="P63">
        <v>6.78</v>
      </c>
      <c r="Q63">
        <v>15.1</v>
      </c>
      <c r="R63" s="93">
        <v>32.67</v>
      </c>
      <c r="S63" s="93">
        <v>32.67</v>
      </c>
      <c r="T63" s="93">
        <v>32.659999999999997</v>
      </c>
      <c r="U63">
        <v>7.85</v>
      </c>
      <c r="V63">
        <v>89.208251000000004</v>
      </c>
      <c r="W63">
        <v>8.2799999999999994</v>
      </c>
      <c r="X63">
        <v>0</v>
      </c>
      <c r="Y63">
        <v>0</v>
      </c>
      <c r="Z63">
        <v>0</v>
      </c>
      <c r="AA63">
        <v>146.09</v>
      </c>
      <c r="AB63">
        <v>29.22</v>
      </c>
      <c r="AC63">
        <v>45.33</v>
      </c>
      <c r="AD63">
        <v>22.54</v>
      </c>
      <c r="AE63">
        <v>70</v>
      </c>
      <c r="AF63">
        <v>35</v>
      </c>
      <c r="AG63">
        <v>1.22</v>
      </c>
      <c r="AH63">
        <v>0</v>
      </c>
      <c r="AI63">
        <v>0</v>
      </c>
    </row>
    <row r="64" spans="1:35">
      <c r="A64" t="s">
        <v>106</v>
      </c>
      <c r="B64" s="34">
        <v>259.26</v>
      </c>
      <c r="C64" s="34">
        <v>87.29</v>
      </c>
      <c r="D64" s="93">
        <f t="shared" si="0"/>
        <v>98</v>
      </c>
      <c r="E64" s="34">
        <v>3.96</v>
      </c>
      <c r="F64" s="34"/>
      <c r="G64" s="34"/>
      <c r="H64" s="34"/>
      <c r="I64" s="34"/>
      <c r="J64" s="37">
        <v>5.77</v>
      </c>
      <c r="K64" s="37">
        <v>5.77</v>
      </c>
      <c r="L64" s="37">
        <v>5.92</v>
      </c>
      <c r="M64">
        <v>116.16</v>
      </c>
      <c r="N64">
        <v>132.83000000000001</v>
      </c>
      <c r="O64">
        <v>101.37</v>
      </c>
      <c r="P64">
        <v>6.78</v>
      </c>
      <c r="Q64">
        <v>16.2</v>
      </c>
      <c r="R64" s="93">
        <v>32.67</v>
      </c>
      <c r="S64" s="93">
        <v>32.67</v>
      </c>
      <c r="T64" s="93">
        <v>32.659999999999997</v>
      </c>
      <c r="U64">
        <v>7.85</v>
      </c>
      <c r="V64">
        <v>84.563918999999999</v>
      </c>
      <c r="W64">
        <v>8.2799999999999994</v>
      </c>
      <c r="X64">
        <v>0</v>
      </c>
      <c r="Y64">
        <v>0</v>
      </c>
      <c r="Z64">
        <v>0</v>
      </c>
      <c r="AA64">
        <v>136.33000000000001</v>
      </c>
      <c r="AB64">
        <v>27.27</v>
      </c>
      <c r="AC64">
        <v>46</v>
      </c>
      <c r="AD64">
        <v>21.68</v>
      </c>
      <c r="AE64">
        <v>63.34</v>
      </c>
      <c r="AF64">
        <v>31.66</v>
      </c>
      <c r="AG64">
        <v>0.48</v>
      </c>
      <c r="AH64">
        <v>0</v>
      </c>
      <c r="AI64">
        <v>0</v>
      </c>
    </row>
    <row r="65" spans="1:35">
      <c r="A65" t="s">
        <v>107</v>
      </c>
      <c r="B65" s="34">
        <v>259.26</v>
      </c>
      <c r="C65" s="34">
        <v>87.29</v>
      </c>
      <c r="D65" s="93">
        <f t="shared" si="0"/>
        <v>98</v>
      </c>
      <c r="E65" s="34">
        <v>3.96</v>
      </c>
      <c r="F65" s="34"/>
      <c r="G65" s="34"/>
      <c r="H65" s="34"/>
      <c r="I65" s="34"/>
      <c r="J65" s="37">
        <v>5.58</v>
      </c>
      <c r="K65" s="37">
        <v>5.58</v>
      </c>
      <c r="L65" s="37">
        <v>5.72</v>
      </c>
      <c r="M65">
        <v>116.16</v>
      </c>
      <c r="N65">
        <v>132.83000000000001</v>
      </c>
      <c r="O65">
        <v>101.37</v>
      </c>
      <c r="P65">
        <v>6.78</v>
      </c>
      <c r="Q65">
        <v>33.020000000000003</v>
      </c>
      <c r="R65" s="93">
        <v>32.67</v>
      </c>
      <c r="S65" s="93">
        <v>32.67</v>
      </c>
      <c r="T65" s="93">
        <v>32.659999999999997</v>
      </c>
      <c r="U65">
        <v>7.85</v>
      </c>
      <c r="V65">
        <v>79.021942999999993</v>
      </c>
      <c r="W65">
        <v>8.2799999999999994</v>
      </c>
      <c r="X65">
        <v>0</v>
      </c>
      <c r="Y65">
        <v>0</v>
      </c>
      <c r="Z65">
        <v>0</v>
      </c>
      <c r="AA65">
        <v>126.57</v>
      </c>
      <c r="AB65">
        <v>25.31</v>
      </c>
      <c r="AC65">
        <v>34</v>
      </c>
      <c r="AD65">
        <v>22.58</v>
      </c>
      <c r="AE65">
        <v>58.67</v>
      </c>
      <c r="AF65">
        <v>29.33</v>
      </c>
      <c r="AG65">
        <v>0.66</v>
      </c>
      <c r="AH65">
        <v>0</v>
      </c>
      <c r="AI65">
        <v>0</v>
      </c>
    </row>
    <row r="66" spans="1:35">
      <c r="A66" t="s">
        <v>108</v>
      </c>
      <c r="B66" s="34">
        <v>259.26</v>
      </c>
      <c r="C66" s="34">
        <v>87.29</v>
      </c>
      <c r="D66" s="93">
        <f t="shared" si="0"/>
        <v>98</v>
      </c>
      <c r="E66" s="34">
        <v>3.96</v>
      </c>
      <c r="F66" s="34"/>
      <c r="G66" s="34"/>
      <c r="H66" s="34"/>
      <c r="I66" s="34"/>
      <c r="J66" s="37">
        <v>5.39</v>
      </c>
      <c r="K66" s="37">
        <v>5.39</v>
      </c>
      <c r="L66" s="37">
        <v>5.52</v>
      </c>
      <c r="M66">
        <v>116.16</v>
      </c>
      <c r="N66">
        <v>132.83000000000001</v>
      </c>
      <c r="O66">
        <v>101.37</v>
      </c>
      <c r="P66">
        <v>6.78</v>
      </c>
      <c r="Q66">
        <v>34.94</v>
      </c>
      <c r="R66" s="93">
        <v>32.67</v>
      </c>
      <c r="S66" s="93">
        <v>32.67</v>
      </c>
      <c r="T66" s="93">
        <v>32.659999999999997</v>
      </c>
      <c r="U66">
        <v>7.85</v>
      </c>
      <c r="V66">
        <v>72.904303999999996</v>
      </c>
      <c r="W66">
        <v>8.2799999999999994</v>
      </c>
      <c r="X66">
        <v>0</v>
      </c>
      <c r="Y66">
        <v>0</v>
      </c>
      <c r="Z66">
        <v>0</v>
      </c>
      <c r="AA66">
        <v>116.81</v>
      </c>
      <c r="AB66">
        <v>23.36</v>
      </c>
      <c r="AC66">
        <v>34.67</v>
      </c>
      <c r="AD66">
        <v>21.97</v>
      </c>
      <c r="AE66">
        <v>62</v>
      </c>
      <c r="AF66">
        <v>31</v>
      </c>
      <c r="AG66">
        <v>0.56999999999999995</v>
      </c>
      <c r="AH66">
        <v>0</v>
      </c>
      <c r="AI66">
        <v>0</v>
      </c>
    </row>
    <row r="67" spans="1:35">
      <c r="A67" t="s">
        <v>109</v>
      </c>
      <c r="B67" s="34">
        <v>259.26</v>
      </c>
      <c r="C67" s="34">
        <v>87.29</v>
      </c>
      <c r="D67" s="93">
        <f t="shared" si="0"/>
        <v>98</v>
      </c>
      <c r="E67" s="34">
        <v>3.96</v>
      </c>
      <c r="F67" s="34"/>
      <c r="G67" s="34"/>
      <c r="H67" s="34"/>
      <c r="I67" s="34"/>
      <c r="J67" s="37">
        <v>5.19</v>
      </c>
      <c r="K67" s="37">
        <v>5.19</v>
      </c>
      <c r="L67" s="37">
        <v>5.33</v>
      </c>
      <c r="M67">
        <v>116.16</v>
      </c>
      <c r="N67">
        <v>132.83000000000001</v>
      </c>
      <c r="O67">
        <v>101.37</v>
      </c>
      <c r="P67">
        <v>6.94</v>
      </c>
      <c r="Q67">
        <v>36.14</v>
      </c>
      <c r="R67" s="93">
        <v>32.67</v>
      </c>
      <c r="S67" s="93">
        <v>32.67</v>
      </c>
      <c r="T67" s="93">
        <v>32.659999999999997</v>
      </c>
      <c r="U67">
        <v>7.47</v>
      </c>
      <c r="V67">
        <v>65.820722000000004</v>
      </c>
      <c r="W67">
        <v>9.31</v>
      </c>
      <c r="X67">
        <v>0</v>
      </c>
      <c r="Y67">
        <v>0</v>
      </c>
      <c r="Z67">
        <v>0</v>
      </c>
      <c r="AA67">
        <v>110.08</v>
      </c>
      <c r="AB67">
        <v>22.01</v>
      </c>
      <c r="AC67">
        <v>35.33</v>
      </c>
      <c r="AD67">
        <v>21.07</v>
      </c>
      <c r="AE67">
        <v>58</v>
      </c>
      <c r="AF67">
        <v>29</v>
      </c>
      <c r="AG67">
        <v>0.41</v>
      </c>
      <c r="AH67">
        <v>0</v>
      </c>
      <c r="AI67">
        <v>0</v>
      </c>
    </row>
    <row r="68" spans="1:35">
      <c r="A68" t="s">
        <v>110</v>
      </c>
      <c r="B68" s="34">
        <v>259.26</v>
      </c>
      <c r="C68" s="34">
        <v>87.29</v>
      </c>
      <c r="D68" s="93">
        <f t="shared" ref="D68:D98" si="1">R68+S68+T68</f>
        <v>98</v>
      </c>
      <c r="E68" s="34">
        <v>3.96</v>
      </c>
      <c r="F68" s="34"/>
      <c r="G68" s="34"/>
      <c r="H68" s="34"/>
      <c r="I68" s="34"/>
      <c r="J68" s="37">
        <v>5</v>
      </c>
      <c r="K68" s="37">
        <v>5</v>
      </c>
      <c r="L68" s="37">
        <v>5.13</v>
      </c>
      <c r="M68">
        <v>116.16</v>
      </c>
      <c r="N68">
        <v>132.83000000000001</v>
      </c>
      <c r="O68">
        <v>101.37</v>
      </c>
      <c r="P68">
        <v>6.94</v>
      </c>
      <c r="Q68">
        <v>39.090000000000003</v>
      </c>
      <c r="R68" s="93">
        <v>32.67</v>
      </c>
      <c r="S68" s="93">
        <v>32.67</v>
      </c>
      <c r="T68" s="93">
        <v>32.659999999999997</v>
      </c>
      <c r="U68">
        <v>7.47</v>
      </c>
      <c r="V68">
        <v>57.790711000000002</v>
      </c>
      <c r="W68">
        <v>9.31</v>
      </c>
      <c r="X68">
        <v>0</v>
      </c>
      <c r="Y68">
        <v>0</v>
      </c>
      <c r="Z68">
        <v>0</v>
      </c>
      <c r="AA68">
        <v>132.36000000000001</v>
      </c>
      <c r="AB68">
        <v>26.47</v>
      </c>
      <c r="AC68">
        <v>35</v>
      </c>
      <c r="AD68">
        <v>29.64</v>
      </c>
      <c r="AE68">
        <v>56</v>
      </c>
      <c r="AF68">
        <v>28</v>
      </c>
      <c r="AG68">
        <v>0.66</v>
      </c>
      <c r="AH68">
        <v>0</v>
      </c>
      <c r="AI68">
        <v>0</v>
      </c>
    </row>
    <row r="69" spans="1:35">
      <c r="A69" t="s">
        <v>111</v>
      </c>
      <c r="B69" s="34">
        <v>259.26</v>
      </c>
      <c r="C69" s="34">
        <v>87.29</v>
      </c>
      <c r="D69" s="93">
        <f t="shared" si="1"/>
        <v>98</v>
      </c>
      <c r="E69" s="34">
        <v>3.89</v>
      </c>
      <c r="F69" s="34"/>
      <c r="G69" s="34"/>
      <c r="H69" s="34"/>
      <c r="I69" s="34"/>
      <c r="J69" s="37">
        <v>4.7</v>
      </c>
      <c r="K69" s="37">
        <v>4.7</v>
      </c>
      <c r="L69" s="37">
        <v>4.82</v>
      </c>
      <c r="M69">
        <v>116.16</v>
      </c>
      <c r="N69">
        <v>132.83000000000001</v>
      </c>
      <c r="O69">
        <v>101.37</v>
      </c>
      <c r="P69">
        <v>6.94</v>
      </c>
      <c r="Q69">
        <v>39.950000000000003</v>
      </c>
      <c r="R69" s="93">
        <v>32.67</v>
      </c>
      <c r="S69" s="93">
        <v>32.67</v>
      </c>
      <c r="T69" s="93">
        <v>32.659999999999997</v>
      </c>
      <c r="U69">
        <v>7.47</v>
      </c>
      <c r="V69">
        <v>48.784999999999997</v>
      </c>
      <c r="W69">
        <v>9.31</v>
      </c>
      <c r="X69">
        <v>0</v>
      </c>
      <c r="Y69">
        <v>0</v>
      </c>
      <c r="Z69">
        <v>0</v>
      </c>
      <c r="AA69">
        <v>123.45</v>
      </c>
      <c r="AB69">
        <v>24.69</v>
      </c>
      <c r="AC69">
        <v>49.92</v>
      </c>
      <c r="AD69">
        <v>26.56</v>
      </c>
      <c r="AE69">
        <v>44.67</v>
      </c>
      <c r="AF69">
        <v>22.33</v>
      </c>
      <c r="AG69">
        <v>0.39</v>
      </c>
      <c r="AH69">
        <v>0</v>
      </c>
      <c r="AI69">
        <v>0</v>
      </c>
    </row>
    <row r="70" spans="1:35">
      <c r="A70" t="s">
        <v>112</v>
      </c>
      <c r="B70" s="34">
        <v>259.26</v>
      </c>
      <c r="C70" s="34">
        <v>87.29</v>
      </c>
      <c r="D70" s="93">
        <f t="shared" si="1"/>
        <v>90.64</v>
      </c>
      <c r="E70" s="34">
        <v>3.89</v>
      </c>
      <c r="F70" s="34"/>
      <c r="G70" s="34"/>
      <c r="H70" s="34"/>
      <c r="I70" s="34"/>
      <c r="J70" s="37">
        <v>3.99</v>
      </c>
      <c r="K70" s="37">
        <v>3.99</v>
      </c>
      <c r="L70" s="37">
        <v>4.0999999999999996</v>
      </c>
      <c r="M70">
        <v>116.16</v>
      </c>
      <c r="N70">
        <v>132.83000000000001</v>
      </c>
      <c r="O70">
        <v>101.37</v>
      </c>
      <c r="P70">
        <v>6.94</v>
      </c>
      <c r="Q70">
        <v>40.15</v>
      </c>
      <c r="R70" s="93">
        <v>33</v>
      </c>
      <c r="S70" s="93">
        <v>24.64</v>
      </c>
      <c r="T70" s="93">
        <v>33</v>
      </c>
      <c r="U70">
        <v>7.47</v>
      </c>
      <c r="V70">
        <v>39.506093</v>
      </c>
      <c r="W70">
        <v>9.31</v>
      </c>
      <c r="X70">
        <v>0</v>
      </c>
      <c r="Y70">
        <v>0</v>
      </c>
      <c r="Z70">
        <v>0</v>
      </c>
      <c r="AA70">
        <v>113.99</v>
      </c>
      <c r="AB70">
        <v>22.8</v>
      </c>
      <c r="AC70">
        <v>43.7</v>
      </c>
      <c r="AD70">
        <v>23.2</v>
      </c>
      <c r="AE70">
        <v>39.340000000000003</v>
      </c>
      <c r="AF70">
        <v>19.66</v>
      </c>
      <c r="AG70">
        <v>0.47</v>
      </c>
      <c r="AH70">
        <v>0</v>
      </c>
      <c r="AI70">
        <v>0</v>
      </c>
    </row>
    <row r="71" spans="1:35">
      <c r="A71" t="s">
        <v>113</v>
      </c>
      <c r="B71" s="34">
        <v>259.26</v>
      </c>
      <c r="C71" s="34">
        <v>87.29</v>
      </c>
      <c r="D71" s="93">
        <f t="shared" si="1"/>
        <v>80.28</v>
      </c>
      <c r="E71" s="34">
        <v>3.89</v>
      </c>
      <c r="F71" s="34"/>
      <c r="G71" s="34"/>
      <c r="H71" s="34"/>
      <c r="I71" s="34"/>
      <c r="J71" s="37">
        <v>3.15</v>
      </c>
      <c r="K71" s="37">
        <v>3.15</v>
      </c>
      <c r="L71" s="37">
        <v>3.23</v>
      </c>
      <c r="M71">
        <v>116.16</v>
      </c>
      <c r="N71">
        <v>132.83000000000001</v>
      </c>
      <c r="O71">
        <v>101.37</v>
      </c>
      <c r="P71">
        <v>7.09</v>
      </c>
      <c r="Q71">
        <v>41.01</v>
      </c>
      <c r="R71" s="93">
        <v>33</v>
      </c>
      <c r="S71" s="93">
        <v>14.28</v>
      </c>
      <c r="T71" s="93">
        <v>33</v>
      </c>
      <c r="U71">
        <v>7.47</v>
      </c>
      <c r="V71">
        <v>31.339483999999999</v>
      </c>
      <c r="W71">
        <v>9.68</v>
      </c>
      <c r="X71">
        <v>0</v>
      </c>
      <c r="Y71">
        <v>0</v>
      </c>
      <c r="Z71">
        <v>0</v>
      </c>
      <c r="AA71">
        <v>97.92</v>
      </c>
      <c r="AB71">
        <v>19.579999999999998</v>
      </c>
      <c r="AC71">
        <v>37.07</v>
      </c>
      <c r="AD71">
        <v>19.61</v>
      </c>
      <c r="AE71">
        <v>35.340000000000003</v>
      </c>
      <c r="AF71">
        <v>17.66</v>
      </c>
      <c r="AG71">
        <v>0.17</v>
      </c>
      <c r="AH71">
        <v>0</v>
      </c>
      <c r="AI71">
        <v>0</v>
      </c>
    </row>
    <row r="72" spans="1:35">
      <c r="A72" t="s">
        <v>114</v>
      </c>
      <c r="B72" s="34">
        <v>259.26</v>
      </c>
      <c r="C72" s="34">
        <v>87.29</v>
      </c>
      <c r="D72" s="93">
        <f t="shared" si="1"/>
        <v>74.14</v>
      </c>
      <c r="E72" s="34">
        <v>3.89</v>
      </c>
      <c r="F72" s="34"/>
      <c r="G72" s="34"/>
      <c r="H72" s="34"/>
      <c r="I72" s="34"/>
      <c r="J72" s="37">
        <v>2.87</v>
      </c>
      <c r="K72" s="37">
        <v>2.87</v>
      </c>
      <c r="L72" s="37">
        <v>2.93</v>
      </c>
      <c r="M72">
        <v>116.16</v>
      </c>
      <c r="N72">
        <v>132.83000000000001</v>
      </c>
      <c r="O72">
        <v>101.37</v>
      </c>
      <c r="P72">
        <v>7.09</v>
      </c>
      <c r="Q72">
        <v>40.82</v>
      </c>
      <c r="R72" s="93">
        <v>33</v>
      </c>
      <c r="S72" s="93">
        <v>8.14</v>
      </c>
      <c r="T72" s="93">
        <v>33</v>
      </c>
      <c r="U72">
        <v>7.47</v>
      </c>
      <c r="V72">
        <v>24.665696000000001</v>
      </c>
      <c r="W72">
        <v>9.68</v>
      </c>
      <c r="X72">
        <v>0</v>
      </c>
      <c r="Y72">
        <v>0</v>
      </c>
      <c r="Z72">
        <v>0</v>
      </c>
      <c r="AA72">
        <v>58.8</v>
      </c>
      <c r="AB72">
        <v>11.76</v>
      </c>
      <c r="AC72">
        <v>30.93</v>
      </c>
      <c r="AD72">
        <v>16.100000000000001</v>
      </c>
      <c r="AE72">
        <v>18.670000000000002</v>
      </c>
      <c r="AF72">
        <v>9.33</v>
      </c>
      <c r="AG72">
        <v>0.17</v>
      </c>
      <c r="AH72">
        <v>0</v>
      </c>
      <c r="AI72">
        <v>0</v>
      </c>
    </row>
    <row r="73" spans="1:35">
      <c r="A73" t="s">
        <v>115</v>
      </c>
      <c r="B73" s="34">
        <v>259.26</v>
      </c>
      <c r="C73" s="34">
        <v>87.29</v>
      </c>
      <c r="D73" s="93">
        <f t="shared" si="1"/>
        <v>46.730000000000004</v>
      </c>
      <c r="E73" s="34">
        <v>3.89</v>
      </c>
      <c r="F73" s="34"/>
      <c r="G73" s="34"/>
      <c r="H73" s="34"/>
      <c r="I73" s="34"/>
      <c r="J73" s="37">
        <v>2.19</v>
      </c>
      <c r="K73" s="37">
        <v>2.19</v>
      </c>
      <c r="L73" s="37">
        <v>2.25</v>
      </c>
      <c r="M73">
        <v>116.16</v>
      </c>
      <c r="N73">
        <v>132.83000000000001</v>
      </c>
      <c r="O73">
        <v>101.37</v>
      </c>
      <c r="P73">
        <v>7.09</v>
      </c>
      <c r="Q73">
        <v>40.82</v>
      </c>
      <c r="R73" s="93">
        <v>22.48</v>
      </c>
      <c r="S73" s="93">
        <v>2.5099999999999998</v>
      </c>
      <c r="T73" s="93">
        <v>21.74</v>
      </c>
      <c r="U73">
        <v>7.47</v>
      </c>
      <c r="V73">
        <v>19.065178</v>
      </c>
      <c r="W73">
        <v>9.68</v>
      </c>
      <c r="X73">
        <v>0</v>
      </c>
      <c r="Y73">
        <v>0</v>
      </c>
      <c r="Z73">
        <v>0</v>
      </c>
      <c r="AA73">
        <v>50.47</v>
      </c>
      <c r="AB73">
        <v>10.09</v>
      </c>
      <c r="AC73">
        <v>24.61</v>
      </c>
      <c r="AD73">
        <v>12.4</v>
      </c>
      <c r="AE73">
        <v>17.329999999999998</v>
      </c>
      <c r="AF73">
        <v>8.67</v>
      </c>
      <c r="AG73">
        <v>0.17</v>
      </c>
      <c r="AH73">
        <v>0</v>
      </c>
      <c r="AI73">
        <v>0</v>
      </c>
    </row>
    <row r="74" spans="1:35">
      <c r="A74" t="s">
        <v>116</v>
      </c>
      <c r="B74" s="34">
        <v>259.26</v>
      </c>
      <c r="C74" s="34">
        <v>87.29</v>
      </c>
      <c r="D74" s="93">
        <f t="shared" si="1"/>
        <v>23.85</v>
      </c>
      <c r="E74" s="34">
        <v>3.89</v>
      </c>
      <c r="F74" s="34"/>
      <c r="G74" s="34"/>
      <c r="H74" s="34"/>
      <c r="I74" s="34"/>
      <c r="J74" s="37">
        <v>1.49</v>
      </c>
      <c r="K74" s="37">
        <v>1.49</v>
      </c>
      <c r="L74" s="37">
        <v>1.52</v>
      </c>
      <c r="M74">
        <v>116.16</v>
      </c>
      <c r="N74">
        <v>132.83000000000001</v>
      </c>
      <c r="O74">
        <v>101.37</v>
      </c>
      <c r="P74">
        <v>7.09</v>
      </c>
      <c r="Q74">
        <v>40.869999999999997</v>
      </c>
      <c r="R74" s="93">
        <v>10.48</v>
      </c>
      <c r="S74" s="93">
        <v>0.93</v>
      </c>
      <c r="T74" s="93">
        <v>12.44</v>
      </c>
      <c r="U74">
        <v>7.47</v>
      </c>
      <c r="V74">
        <v>14.137893</v>
      </c>
      <c r="W74">
        <v>9.68</v>
      </c>
      <c r="X74">
        <v>0</v>
      </c>
      <c r="Y74">
        <v>0</v>
      </c>
      <c r="Z74">
        <v>0</v>
      </c>
      <c r="AA74">
        <v>48.45</v>
      </c>
      <c r="AB74">
        <v>9.69</v>
      </c>
      <c r="AC74">
        <v>18.84</v>
      </c>
      <c r="AD74">
        <v>9.17</v>
      </c>
      <c r="AE74">
        <v>18</v>
      </c>
      <c r="AF74">
        <v>9</v>
      </c>
      <c r="AG74">
        <v>0.17</v>
      </c>
      <c r="AH74">
        <v>0</v>
      </c>
      <c r="AI74">
        <v>0</v>
      </c>
    </row>
    <row r="75" spans="1:35">
      <c r="A75" t="s">
        <v>117</v>
      </c>
      <c r="B75" s="34">
        <v>259.26</v>
      </c>
      <c r="C75" s="34">
        <v>87.29</v>
      </c>
      <c r="D75" s="93">
        <f t="shared" si="1"/>
        <v>0</v>
      </c>
      <c r="E75" s="34">
        <v>3.89</v>
      </c>
      <c r="F75" s="34"/>
      <c r="G75" s="34"/>
      <c r="H75" s="34"/>
      <c r="I75" s="34"/>
      <c r="J75" s="37">
        <v>0.82</v>
      </c>
      <c r="K75" s="37">
        <v>0.82</v>
      </c>
      <c r="L75" s="37">
        <v>0.85</v>
      </c>
      <c r="M75">
        <v>116.16</v>
      </c>
      <c r="N75">
        <v>132.83000000000001</v>
      </c>
      <c r="O75">
        <v>101.37</v>
      </c>
      <c r="P75">
        <v>7.09</v>
      </c>
      <c r="Q75">
        <v>44.06</v>
      </c>
      <c r="R75" s="93">
        <v>0</v>
      </c>
      <c r="S75" s="93">
        <v>0</v>
      </c>
      <c r="T75" s="93">
        <v>0</v>
      </c>
      <c r="U75">
        <v>8.08</v>
      </c>
      <c r="V75">
        <v>10.088737999999999</v>
      </c>
      <c r="W75">
        <v>10.050000000000001</v>
      </c>
      <c r="X75">
        <v>0</v>
      </c>
      <c r="Y75">
        <v>0</v>
      </c>
      <c r="Z75">
        <v>0</v>
      </c>
      <c r="AA75">
        <v>32.15</v>
      </c>
      <c r="AB75">
        <v>6.43</v>
      </c>
      <c r="AC75">
        <v>13.91</v>
      </c>
      <c r="AD75">
        <v>6.49</v>
      </c>
      <c r="AE75">
        <v>15.33</v>
      </c>
      <c r="AF75">
        <v>7.67</v>
      </c>
      <c r="AG75">
        <v>0.17</v>
      </c>
      <c r="AH75">
        <v>0</v>
      </c>
      <c r="AI75">
        <v>0</v>
      </c>
    </row>
    <row r="76" spans="1:35">
      <c r="A76" t="s">
        <v>118</v>
      </c>
      <c r="B76" s="34">
        <v>259.26</v>
      </c>
      <c r="C76" s="34">
        <v>87.29</v>
      </c>
      <c r="D76" s="93">
        <f t="shared" si="1"/>
        <v>0</v>
      </c>
      <c r="E76" s="34">
        <v>3.89</v>
      </c>
      <c r="F76" s="34"/>
      <c r="G76" s="34"/>
      <c r="H76" s="34"/>
      <c r="I76" s="34"/>
      <c r="J76" s="37">
        <v>0.35</v>
      </c>
      <c r="K76" s="37">
        <v>0.35</v>
      </c>
      <c r="L76" s="37">
        <v>0.36</v>
      </c>
      <c r="M76">
        <v>116.16</v>
      </c>
      <c r="N76">
        <v>132.83000000000001</v>
      </c>
      <c r="O76">
        <v>101.37</v>
      </c>
      <c r="P76">
        <v>7.09</v>
      </c>
      <c r="Q76">
        <v>44.15</v>
      </c>
      <c r="R76" s="93">
        <v>0</v>
      </c>
      <c r="S76" s="93">
        <v>0</v>
      </c>
      <c r="T76" s="93">
        <v>0</v>
      </c>
      <c r="U76">
        <v>8.08</v>
      </c>
      <c r="V76">
        <v>6.3615640000000004</v>
      </c>
      <c r="W76">
        <v>10.050000000000001</v>
      </c>
      <c r="X76">
        <v>0</v>
      </c>
      <c r="Y76">
        <v>0</v>
      </c>
      <c r="Z76">
        <v>0</v>
      </c>
      <c r="AA76">
        <v>19.7</v>
      </c>
      <c r="AB76">
        <v>3.94</v>
      </c>
      <c r="AC76">
        <v>10.01</v>
      </c>
      <c r="AD76">
        <v>4.43</v>
      </c>
      <c r="AE76">
        <v>13.33</v>
      </c>
      <c r="AF76">
        <v>6.67</v>
      </c>
      <c r="AG76">
        <v>0.17</v>
      </c>
      <c r="AH76">
        <v>0</v>
      </c>
      <c r="AI76">
        <v>0</v>
      </c>
    </row>
    <row r="77" spans="1:35">
      <c r="A77" t="s">
        <v>119</v>
      </c>
      <c r="B77" s="34">
        <v>259.26</v>
      </c>
      <c r="C77" s="34">
        <v>87.29</v>
      </c>
      <c r="D77" s="93">
        <f t="shared" si="1"/>
        <v>0</v>
      </c>
      <c r="E77" s="34">
        <v>3.89</v>
      </c>
      <c r="F77" s="34"/>
      <c r="G77" s="34"/>
      <c r="H77" s="34"/>
      <c r="I77" s="34"/>
      <c r="J77" s="37">
        <v>0.17</v>
      </c>
      <c r="K77" s="37">
        <v>0.17</v>
      </c>
      <c r="L77" s="37">
        <v>0.18</v>
      </c>
      <c r="M77">
        <v>116.16</v>
      </c>
      <c r="N77">
        <v>145.16</v>
      </c>
      <c r="O77">
        <v>101.37</v>
      </c>
      <c r="P77">
        <v>7.09</v>
      </c>
      <c r="Q77">
        <v>44.09</v>
      </c>
      <c r="R77" s="93">
        <v>0</v>
      </c>
      <c r="S77" s="93">
        <v>0</v>
      </c>
      <c r="T77" s="93">
        <v>0</v>
      </c>
      <c r="U77">
        <v>8.08</v>
      </c>
      <c r="V77">
        <v>3.2783519999999999</v>
      </c>
      <c r="W77">
        <v>10.050000000000001</v>
      </c>
      <c r="X77">
        <v>0</v>
      </c>
      <c r="Y77">
        <v>0</v>
      </c>
      <c r="Z77">
        <v>0</v>
      </c>
      <c r="AA77">
        <v>13.68</v>
      </c>
      <c r="AB77">
        <v>2.73</v>
      </c>
      <c r="AC77">
        <v>7.01</v>
      </c>
      <c r="AD77">
        <v>3.28</v>
      </c>
      <c r="AE77">
        <v>11.33</v>
      </c>
      <c r="AF77">
        <v>5.67</v>
      </c>
      <c r="AG77">
        <v>0.17</v>
      </c>
      <c r="AH77">
        <v>0</v>
      </c>
      <c r="AI77">
        <v>0</v>
      </c>
    </row>
    <row r="78" spans="1:35">
      <c r="A78" t="s">
        <v>120</v>
      </c>
      <c r="B78" s="34">
        <v>259.26</v>
      </c>
      <c r="C78" s="34">
        <v>87.29</v>
      </c>
      <c r="D78" s="93">
        <f t="shared" si="1"/>
        <v>0</v>
      </c>
      <c r="E78" s="34">
        <v>3.89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116.16</v>
      </c>
      <c r="N78">
        <v>152.9</v>
      </c>
      <c r="O78">
        <v>101.37</v>
      </c>
      <c r="P78">
        <v>7.09</v>
      </c>
      <c r="Q78">
        <v>44.11</v>
      </c>
      <c r="R78" s="93">
        <v>0</v>
      </c>
      <c r="S78" s="93">
        <v>0</v>
      </c>
      <c r="T78" s="93">
        <v>0</v>
      </c>
      <c r="U78">
        <v>8.08</v>
      </c>
      <c r="V78">
        <v>1.4537929999999999</v>
      </c>
      <c r="W78">
        <v>10.050000000000001</v>
      </c>
      <c r="X78">
        <v>0</v>
      </c>
      <c r="Y78">
        <v>0</v>
      </c>
      <c r="Z78">
        <v>0</v>
      </c>
      <c r="AA78">
        <v>8.76</v>
      </c>
      <c r="AB78">
        <v>1.75</v>
      </c>
      <c r="AC78">
        <v>1.74</v>
      </c>
      <c r="AD78">
        <v>2.15</v>
      </c>
      <c r="AE78">
        <v>8.67</v>
      </c>
      <c r="AF78">
        <v>4.33</v>
      </c>
      <c r="AG78">
        <v>0.17</v>
      </c>
      <c r="AH78">
        <v>0</v>
      </c>
      <c r="AI78">
        <v>0</v>
      </c>
    </row>
    <row r="79" spans="1:35">
      <c r="A79" t="s">
        <v>121</v>
      </c>
      <c r="B79" s="34">
        <v>259.26</v>
      </c>
      <c r="C79" s="34">
        <v>87.29</v>
      </c>
      <c r="D79" s="93">
        <f t="shared" si="1"/>
        <v>0</v>
      </c>
      <c r="E79" s="34">
        <v>3.89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116.16</v>
      </c>
      <c r="N79">
        <v>158.69999999999999</v>
      </c>
      <c r="O79">
        <v>101.37</v>
      </c>
      <c r="P79">
        <v>7.33</v>
      </c>
      <c r="Q79">
        <v>44.17</v>
      </c>
      <c r="R79" s="93">
        <v>0</v>
      </c>
      <c r="S79" s="93">
        <v>0</v>
      </c>
      <c r="T79" s="93">
        <v>0</v>
      </c>
      <c r="U79">
        <v>8.08</v>
      </c>
      <c r="V79">
        <v>0.42930800000000002</v>
      </c>
      <c r="W79">
        <v>10.42</v>
      </c>
      <c r="X79">
        <v>0</v>
      </c>
      <c r="Y79">
        <v>0</v>
      </c>
      <c r="Z79">
        <v>0</v>
      </c>
      <c r="AA79">
        <v>4.93</v>
      </c>
      <c r="AB79">
        <v>0.98</v>
      </c>
      <c r="AC79">
        <v>0.04</v>
      </c>
      <c r="AD79">
        <v>1.1000000000000001</v>
      </c>
      <c r="AE79">
        <v>6</v>
      </c>
      <c r="AF79">
        <v>3</v>
      </c>
      <c r="AG79">
        <v>0.17</v>
      </c>
      <c r="AH79">
        <v>0</v>
      </c>
      <c r="AI79">
        <v>0</v>
      </c>
    </row>
    <row r="80" spans="1:35">
      <c r="A80" t="s">
        <v>122</v>
      </c>
      <c r="B80" s="34">
        <v>259.26</v>
      </c>
      <c r="C80" s="34">
        <v>87.29</v>
      </c>
      <c r="D80" s="93">
        <f t="shared" si="1"/>
        <v>0</v>
      </c>
      <c r="E80" s="34">
        <v>3.89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116.16</v>
      </c>
      <c r="N80">
        <v>165.48</v>
      </c>
      <c r="O80">
        <v>101.37</v>
      </c>
      <c r="P80">
        <v>7.33</v>
      </c>
      <c r="Q80">
        <v>43.09</v>
      </c>
      <c r="R80" s="93">
        <v>0</v>
      </c>
      <c r="S80" s="93">
        <v>0</v>
      </c>
      <c r="T80" s="93">
        <v>0</v>
      </c>
      <c r="U80">
        <v>8.08</v>
      </c>
      <c r="V80">
        <v>0</v>
      </c>
      <c r="W80">
        <v>10.42</v>
      </c>
      <c r="X80">
        <v>0</v>
      </c>
      <c r="Y80">
        <v>0</v>
      </c>
      <c r="Z80">
        <v>0</v>
      </c>
      <c r="AA80">
        <v>2.19</v>
      </c>
      <c r="AB80">
        <v>0.44</v>
      </c>
      <c r="AC80">
        <v>0</v>
      </c>
      <c r="AD80">
        <v>0.31</v>
      </c>
      <c r="AE80">
        <v>0.56999999999999995</v>
      </c>
      <c r="AF80">
        <v>0.28000000000000003</v>
      </c>
      <c r="AG80">
        <v>0.17</v>
      </c>
      <c r="AH80">
        <v>0</v>
      </c>
      <c r="AI80">
        <v>0</v>
      </c>
    </row>
    <row r="81" spans="1:35">
      <c r="A81" t="s">
        <v>123</v>
      </c>
      <c r="B81" s="34">
        <v>259.26</v>
      </c>
      <c r="C81" s="34">
        <v>87.29</v>
      </c>
      <c r="D81" s="93">
        <f t="shared" si="1"/>
        <v>0</v>
      </c>
      <c r="E81" s="34">
        <v>3.89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116.16</v>
      </c>
      <c r="N81">
        <v>172.25</v>
      </c>
      <c r="O81">
        <v>101.37</v>
      </c>
      <c r="P81">
        <v>7.33</v>
      </c>
      <c r="Q81">
        <v>42.55</v>
      </c>
      <c r="R81" s="93">
        <v>0</v>
      </c>
      <c r="S81" s="93">
        <v>0</v>
      </c>
      <c r="T81" s="93">
        <v>0</v>
      </c>
      <c r="U81">
        <v>8.08</v>
      </c>
      <c r="V81">
        <v>0</v>
      </c>
      <c r="W81">
        <v>10.42</v>
      </c>
      <c r="X81">
        <v>0</v>
      </c>
      <c r="Y81">
        <v>0</v>
      </c>
      <c r="Z81">
        <v>0</v>
      </c>
      <c r="AA81">
        <v>0.55000000000000004</v>
      </c>
      <c r="AB81">
        <v>0.11</v>
      </c>
      <c r="AC81">
        <v>0</v>
      </c>
      <c r="AD81">
        <v>0</v>
      </c>
      <c r="AE81">
        <v>0.03</v>
      </c>
      <c r="AF81">
        <v>0.01</v>
      </c>
      <c r="AG81">
        <v>0.17</v>
      </c>
      <c r="AH81">
        <v>0</v>
      </c>
      <c r="AI81">
        <v>0</v>
      </c>
    </row>
    <row r="82" spans="1:35">
      <c r="A82" t="s">
        <v>124</v>
      </c>
      <c r="B82" s="34">
        <v>259.26</v>
      </c>
      <c r="C82" s="34">
        <v>87.29</v>
      </c>
      <c r="D82" s="93">
        <f t="shared" si="1"/>
        <v>0</v>
      </c>
      <c r="E82" s="34">
        <v>3.89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116.16</v>
      </c>
      <c r="N82">
        <v>178.06</v>
      </c>
      <c r="O82">
        <v>101.37</v>
      </c>
      <c r="P82">
        <v>7.33</v>
      </c>
      <c r="Q82">
        <v>41.95</v>
      </c>
      <c r="R82" s="93">
        <v>0</v>
      </c>
      <c r="S82" s="93">
        <v>0</v>
      </c>
      <c r="T82" s="93">
        <v>0</v>
      </c>
      <c r="U82">
        <v>8.08</v>
      </c>
      <c r="V82">
        <v>0</v>
      </c>
      <c r="W82">
        <v>10.42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0.17</v>
      </c>
      <c r="AH82">
        <v>0</v>
      </c>
      <c r="AI82">
        <v>0</v>
      </c>
    </row>
    <row r="83" spans="1:35">
      <c r="A83" t="s">
        <v>125</v>
      </c>
      <c r="B83" s="34">
        <v>259.26</v>
      </c>
      <c r="C83" s="34">
        <v>87.29</v>
      </c>
      <c r="D83" s="93">
        <f t="shared" si="1"/>
        <v>0</v>
      </c>
      <c r="E83" s="34">
        <v>3.89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116.16</v>
      </c>
      <c r="N83">
        <v>184.83</v>
      </c>
      <c r="O83">
        <v>101.37</v>
      </c>
      <c r="P83">
        <v>7.33</v>
      </c>
      <c r="Q83">
        <v>40.86</v>
      </c>
      <c r="R83" s="93">
        <v>0</v>
      </c>
      <c r="S83" s="93">
        <v>0</v>
      </c>
      <c r="T83" s="93">
        <v>0</v>
      </c>
      <c r="U83">
        <v>8.08</v>
      </c>
      <c r="V83">
        <v>0</v>
      </c>
      <c r="W83">
        <v>10.7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0.33</v>
      </c>
      <c r="AH83">
        <v>0</v>
      </c>
      <c r="AI83">
        <v>0</v>
      </c>
    </row>
    <row r="84" spans="1:35">
      <c r="A84" t="s">
        <v>126</v>
      </c>
      <c r="B84" s="34">
        <v>259.26</v>
      </c>
      <c r="C84" s="34">
        <v>87.29</v>
      </c>
      <c r="D84" s="93">
        <f t="shared" si="1"/>
        <v>0</v>
      </c>
      <c r="E84" s="34">
        <v>3.89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116.16</v>
      </c>
      <c r="N84">
        <v>197.41</v>
      </c>
      <c r="O84">
        <v>101.37</v>
      </c>
      <c r="P84">
        <v>7.33</v>
      </c>
      <c r="Q84">
        <v>40.29</v>
      </c>
      <c r="R84" s="93">
        <v>0</v>
      </c>
      <c r="S84" s="93">
        <v>0</v>
      </c>
      <c r="T84" s="93">
        <v>0</v>
      </c>
      <c r="U84">
        <v>8.08</v>
      </c>
      <c r="V84">
        <v>0</v>
      </c>
      <c r="W84">
        <v>10.7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0.33</v>
      </c>
      <c r="AH84">
        <v>0</v>
      </c>
      <c r="AI84">
        <v>0</v>
      </c>
    </row>
    <row r="85" spans="1:35">
      <c r="A85" t="s">
        <v>127</v>
      </c>
      <c r="B85" s="34">
        <v>259.26</v>
      </c>
      <c r="C85" s="34">
        <v>87.29</v>
      </c>
      <c r="D85" s="93">
        <f t="shared" si="1"/>
        <v>0</v>
      </c>
      <c r="E85" s="34">
        <v>3.89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116.16</v>
      </c>
      <c r="N85">
        <v>210.96</v>
      </c>
      <c r="O85">
        <v>101.37</v>
      </c>
      <c r="P85">
        <v>7.33</v>
      </c>
      <c r="Q85">
        <v>40.090000000000003</v>
      </c>
      <c r="R85" s="93">
        <v>0</v>
      </c>
      <c r="S85" s="93">
        <v>0</v>
      </c>
      <c r="T85" s="93">
        <v>0</v>
      </c>
      <c r="U85">
        <v>8.08</v>
      </c>
      <c r="V85">
        <v>0</v>
      </c>
      <c r="W85">
        <v>10.7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0.33</v>
      </c>
      <c r="AH85">
        <v>0</v>
      </c>
      <c r="AI85">
        <v>0</v>
      </c>
    </row>
    <row r="86" spans="1:35">
      <c r="A86" t="s">
        <v>128</v>
      </c>
      <c r="B86" s="34">
        <v>259.26</v>
      </c>
      <c r="C86" s="34">
        <v>87.29</v>
      </c>
      <c r="D86" s="93">
        <f t="shared" si="1"/>
        <v>0</v>
      </c>
      <c r="E86" s="34">
        <v>3.89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116.16</v>
      </c>
      <c r="N86">
        <v>210.96</v>
      </c>
      <c r="O86">
        <v>101.37</v>
      </c>
      <c r="P86">
        <v>7.33</v>
      </c>
      <c r="Q86">
        <v>40.29</v>
      </c>
      <c r="R86" s="93">
        <v>0</v>
      </c>
      <c r="S86" s="93">
        <v>0</v>
      </c>
      <c r="T86" s="93">
        <v>0</v>
      </c>
      <c r="U86">
        <v>8.08</v>
      </c>
      <c r="V86">
        <v>0</v>
      </c>
      <c r="W86">
        <v>10.7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0.33</v>
      </c>
      <c r="AH86">
        <v>0</v>
      </c>
      <c r="AI86">
        <v>0</v>
      </c>
    </row>
    <row r="87" spans="1:35">
      <c r="A87" t="s">
        <v>129</v>
      </c>
      <c r="B87" s="34">
        <v>259.26</v>
      </c>
      <c r="C87" s="34">
        <v>87.29</v>
      </c>
      <c r="D87" s="93">
        <f t="shared" si="1"/>
        <v>0</v>
      </c>
      <c r="E87" s="34">
        <v>3.84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116.16</v>
      </c>
      <c r="N87">
        <v>210.96</v>
      </c>
      <c r="O87">
        <v>101.37</v>
      </c>
      <c r="P87">
        <v>7.33</v>
      </c>
      <c r="Q87">
        <v>40.49</v>
      </c>
      <c r="R87" s="93">
        <v>0</v>
      </c>
      <c r="S87" s="93">
        <v>0</v>
      </c>
      <c r="T87" s="93">
        <v>0</v>
      </c>
      <c r="U87">
        <v>7.93</v>
      </c>
      <c r="V87">
        <v>0</v>
      </c>
      <c r="W87">
        <v>10.56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0.33</v>
      </c>
      <c r="AH87">
        <v>0</v>
      </c>
      <c r="AI87">
        <v>0</v>
      </c>
    </row>
    <row r="88" spans="1:35">
      <c r="A88" t="s">
        <v>130</v>
      </c>
      <c r="B88" s="34">
        <v>259.26</v>
      </c>
      <c r="C88" s="34">
        <v>87.29</v>
      </c>
      <c r="D88" s="93">
        <f t="shared" si="1"/>
        <v>0</v>
      </c>
      <c r="E88" s="34">
        <v>3.84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116.16</v>
      </c>
      <c r="N88">
        <v>210.96</v>
      </c>
      <c r="O88">
        <v>101.37</v>
      </c>
      <c r="P88">
        <v>7.33</v>
      </c>
      <c r="Q88">
        <v>39.29</v>
      </c>
      <c r="R88" s="93">
        <v>0</v>
      </c>
      <c r="S88" s="93">
        <v>0</v>
      </c>
      <c r="T88" s="93">
        <v>0</v>
      </c>
      <c r="U88">
        <v>7.93</v>
      </c>
      <c r="V88">
        <v>0</v>
      </c>
      <c r="W88">
        <v>10.56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0.33</v>
      </c>
      <c r="AH88">
        <v>0</v>
      </c>
      <c r="AI88">
        <v>0</v>
      </c>
    </row>
    <row r="89" spans="1:35">
      <c r="A89" t="s">
        <v>131</v>
      </c>
      <c r="B89" s="34">
        <v>259.26</v>
      </c>
      <c r="C89" s="34">
        <v>87.29</v>
      </c>
      <c r="D89" s="93">
        <f t="shared" si="1"/>
        <v>0</v>
      </c>
      <c r="E89" s="34">
        <v>3.84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116.16</v>
      </c>
      <c r="N89">
        <v>210.96</v>
      </c>
      <c r="O89">
        <v>101.37</v>
      </c>
      <c r="P89">
        <v>7.33</v>
      </c>
      <c r="Q89">
        <v>40.04</v>
      </c>
      <c r="R89" s="93">
        <v>0</v>
      </c>
      <c r="S89" s="93">
        <v>0</v>
      </c>
      <c r="T89" s="93">
        <v>0</v>
      </c>
      <c r="U89">
        <v>7.93</v>
      </c>
      <c r="V89">
        <v>0</v>
      </c>
      <c r="W89">
        <v>10.56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0.33</v>
      </c>
      <c r="AH89">
        <v>0</v>
      </c>
      <c r="AI89">
        <v>0</v>
      </c>
    </row>
    <row r="90" spans="1:35">
      <c r="A90" t="s">
        <v>132</v>
      </c>
      <c r="B90" s="34">
        <v>259.26</v>
      </c>
      <c r="C90" s="34">
        <v>87.29</v>
      </c>
      <c r="D90" s="93">
        <f t="shared" si="1"/>
        <v>0</v>
      </c>
      <c r="E90" s="34">
        <v>3.84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116.16</v>
      </c>
      <c r="N90">
        <v>210.96</v>
      </c>
      <c r="O90">
        <v>101.37</v>
      </c>
      <c r="P90">
        <v>7.33</v>
      </c>
      <c r="Q90">
        <v>40.89</v>
      </c>
      <c r="R90" s="93">
        <v>0</v>
      </c>
      <c r="S90" s="93">
        <v>0</v>
      </c>
      <c r="T90" s="93">
        <v>0</v>
      </c>
      <c r="U90">
        <v>7.93</v>
      </c>
      <c r="V90">
        <v>0</v>
      </c>
      <c r="W90">
        <v>10.56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0.33</v>
      </c>
      <c r="AH90">
        <v>0</v>
      </c>
      <c r="AI90">
        <v>0</v>
      </c>
    </row>
    <row r="91" spans="1:35">
      <c r="A91" t="s">
        <v>133</v>
      </c>
      <c r="B91" s="34">
        <v>259.26</v>
      </c>
      <c r="C91" s="34">
        <v>87.29</v>
      </c>
      <c r="D91" s="93">
        <f t="shared" si="1"/>
        <v>0</v>
      </c>
      <c r="E91" s="34">
        <v>3.84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116.16</v>
      </c>
      <c r="N91">
        <v>210.96</v>
      </c>
      <c r="O91">
        <v>101.37</v>
      </c>
      <c r="P91">
        <v>7.17</v>
      </c>
      <c r="Q91">
        <v>41.33</v>
      </c>
      <c r="R91" s="93">
        <v>0</v>
      </c>
      <c r="S91" s="93">
        <v>0</v>
      </c>
      <c r="T91" s="93">
        <v>0</v>
      </c>
      <c r="U91">
        <v>7.93</v>
      </c>
      <c r="V91">
        <v>0</v>
      </c>
      <c r="W91">
        <v>10.56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0.33</v>
      </c>
      <c r="AH91">
        <v>0</v>
      </c>
      <c r="AI91">
        <v>0</v>
      </c>
    </row>
    <row r="92" spans="1:35">
      <c r="A92" t="s">
        <v>134</v>
      </c>
      <c r="B92" s="34">
        <v>259.26</v>
      </c>
      <c r="C92" s="34">
        <v>87.29</v>
      </c>
      <c r="D92" s="93">
        <f t="shared" si="1"/>
        <v>0</v>
      </c>
      <c r="E92" s="34">
        <v>3.84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116.16</v>
      </c>
      <c r="N92">
        <v>210.96</v>
      </c>
      <c r="O92">
        <v>101.37</v>
      </c>
      <c r="P92">
        <v>7.17</v>
      </c>
      <c r="Q92">
        <v>41.62</v>
      </c>
      <c r="R92" s="93">
        <v>0</v>
      </c>
      <c r="S92" s="93">
        <v>0</v>
      </c>
      <c r="T92" s="93">
        <v>0</v>
      </c>
      <c r="U92">
        <v>7.93</v>
      </c>
      <c r="V92">
        <v>0</v>
      </c>
      <c r="W92">
        <v>10.56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0.33</v>
      </c>
      <c r="AH92">
        <v>0</v>
      </c>
      <c r="AI92">
        <v>0</v>
      </c>
    </row>
    <row r="93" spans="1:35">
      <c r="A93" t="s">
        <v>135</v>
      </c>
      <c r="B93" s="34">
        <v>259.26</v>
      </c>
      <c r="C93" s="34">
        <v>87.29</v>
      </c>
      <c r="D93" s="93">
        <f t="shared" si="1"/>
        <v>0</v>
      </c>
      <c r="E93" s="34">
        <v>3.84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116.16</v>
      </c>
      <c r="N93">
        <v>210.96</v>
      </c>
      <c r="O93">
        <v>101.37</v>
      </c>
      <c r="P93">
        <v>7.17</v>
      </c>
      <c r="Q93">
        <v>41.22</v>
      </c>
      <c r="R93" s="93">
        <v>0</v>
      </c>
      <c r="S93" s="93">
        <v>0</v>
      </c>
      <c r="T93" s="93">
        <v>0</v>
      </c>
      <c r="U93">
        <v>7.93</v>
      </c>
      <c r="V93">
        <v>0</v>
      </c>
      <c r="W93">
        <v>10.56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0.33</v>
      </c>
      <c r="AH93">
        <v>0</v>
      </c>
      <c r="AI93">
        <v>0</v>
      </c>
    </row>
    <row r="94" spans="1:35">
      <c r="A94" t="s">
        <v>136</v>
      </c>
      <c r="B94" s="34">
        <v>259.26</v>
      </c>
      <c r="C94" s="34">
        <v>87.29</v>
      </c>
      <c r="D94" s="93">
        <f t="shared" si="1"/>
        <v>0</v>
      </c>
      <c r="E94" s="34">
        <v>3.84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116.16</v>
      </c>
      <c r="N94">
        <v>210.96</v>
      </c>
      <c r="O94">
        <v>101.37</v>
      </c>
      <c r="P94">
        <v>7.17</v>
      </c>
      <c r="Q94">
        <v>40.49</v>
      </c>
      <c r="R94" s="93">
        <v>0</v>
      </c>
      <c r="S94" s="93">
        <v>0</v>
      </c>
      <c r="T94" s="93">
        <v>0</v>
      </c>
      <c r="U94">
        <v>7.93</v>
      </c>
      <c r="V94">
        <v>0</v>
      </c>
      <c r="W94">
        <v>10.56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0.33</v>
      </c>
      <c r="AH94">
        <v>0</v>
      </c>
      <c r="AI94">
        <v>0</v>
      </c>
    </row>
    <row r="95" spans="1:35">
      <c r="A95" t="s">
        <v>137</v>
      </c>
      <c r="B95" s="34">
        <v>259.26</v>
      </c>
      <c r="C95" s="34">
        <v>87.29</v>
      </c>
      <c r="D95" s="93">
        <f t="shared" si="1"/>
        <v>0</v>
      </c>
      <c r="E95" s="34">
        <v>3.84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116.16</v>
      </c>
      <c r="N95">
        <v>210.96</v>
      </c>
      <c r="O95">
        <v>101.37</v>
      </c>
      <c r="P95">
        <v>7.17</v>
      </c>
      <c r="Q95">
        <v>40.04</v>
      </c>
      <c r="R95" s="93">
        <v>0</v>
      </c>
      <c r="S95" s="93">
        <v>0</v>
      </c>
      <c r="T95" s="93">
        <v>0</v>
      </c>
      <c r="U95">
        <v>7.77</v>
      </c>
      <c r="V95">
        <v>0</v>
      </c>
      <c r="W95">
        <v>10.33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0.33</v>
      </c>
      <c r="AH95">
        <v>0</v>
      </c>
      <c r="AI95">
        <v>0</v>
      </c>
    </row>
    <row r="96" spans="1:35">
      <c r="A96" t="s">
        <v>138</v>
      </c>
      <c r="B96" s="34">
        <v>259.26</v>
      </c>
      <c r="C96" s="34">
        <v>87.29</v>
      </c>
      <c r="D96" s="93">
        <f t="shared" si="1"/>
        <v>0</v>
      </c>
      <c r="E96" s="34">
        <v>3.84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116.16</v>
      </c>
      <c r="N96">
        <v>210.96</v>
      </c>
      <c r="O96">
        <v>101.37</v>
      </c>
      <c r="P96">
        <v>7.17</v>
      </c>
      <c r="Q96">
        <v>39.75</v>
      </c>
      <c r="R96" s="93">
        <v>0</v>
      </c>
      <c r="S96" s="93">
        <v>0</v>
      </c>
      <c r="T96" s="93">
        <v>0</v>
      </c>
      <c r="U96">
        <v>7.77</v>
      </c>
      <c r="V96">
        <v>0</v>
      </c>
      <c r="W96">
        <v>10.33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0.33</v>
      </c>
      <c r="AH96">
        <v>0</v>
      </c>
      <c r="AI96">
        <v>0</v>
      </c>
    </row>
    <row r="97" spans="1:50">
      <c r="A97" t="s">
        <v>139</v>
      </c>
      <c r="B97" s="34">
        <v>259.26</v>
      </c>
      <c r="C97" s="34">
        <v>87.29</v>
      </c>
      <c r="D97" s="93">
        <f t="shared" si="1"/>
        <v>0</v>
      </c>
      <c r="E97" s="34">
        <v>3.84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116.16</v>
      </c>
      <c r="N97">
        <v>210.96</v>
      </c>
      <c r="O97">
        <v>101.37</v>
      </c>
      <c r="P97">
        <v>7.17</v>
      </c>
      <c r="Q97">
        <v>39.29</v>
      </c>
      <c r="R97" s="93">
        <v>0</v>
      </c>
      <c r="S97" s="93">
        <v>0</v>
      </c>
      <c r="T97" s="93">
        <v>0</v>
      </c>
      <c r="U97">
        <v>7.77</v>
      </c>
      <c r="V97">
        <v>0</v>
      </c>
      <c r="W97">
        <v>10.33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0.33</v>
      </c>
      <c r="AH97">
        <v>0</v>
      </c>
      <c r="AI97">
        <v>0</v>
      </c>
    </row>
    <row r="98" spans="1:50">
      <c r="A98" t="s">
        <v>140</v>
      </c>
      <c r="B98" s="34">
        <v>259.26</v>
      </c>
      <c r="C98" s="34">
        <v>87.29</v>
      </c>
      <c r="D98" s="93">
        <f t="shared" si="1"/>
        <v>0</v>
      </c>
      <c r="E98" s="34">
        <v>3.84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116.16</v>
      </c>
      <c r="N98">
        <v>210.96</v>
      </c>
      <c r="O98">
        <v>101.37</v>
      </c>
      <c r="P98">
        <v>7.17</v>
      </c>
      <c r="Q98">
        <v>38.82</v>
      </c>
      <c r="R98" s="93">
        <v>0</v>
      </c>
      <c r="S98" s="93">
        <v>0</v>
      </c>
      <c r="T98" s="93">
        <v>0</v>
      </c>
      <c r="U98">
        <v>7.77</v>
      </c>
      <c r="V98">
        <v>0</v>
      </c>
      <c r="W98">
        <v>10.33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0.33</v>
      </c>
      <c r="AH98">
        <v>0</v>
      </c>
      <c r="AI98">
        <v>0</v>
      </c>
    </row>
    <row r="99" spans="1:50">
      <c r="A99" t="s">
        <v>141</v>
      </c>
      <c r="B99" s="34">
        <f>SUM(B3:B98)/4000</f>
        <v>5.7739099999999928</v>
      </c>
      <c r="C99" s="34">
        <f t="shared" ref="C99:P99" si="2">SUM(C3:C98)/4000</f>
        <v>1.809207499999999</v>
      </c>
      <c r="D99" s="93">
        <f t="shared" ref="D99" si="3">SUM(D3:D98)/4000</f>
        <v>1.0760050000000001</v>
      </c>
      <c r="E99" s="34">
        <f>SUM(E3:E98)/4000</f>
        <v>7.7142499999999878E-2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7.2440000000000004E-2</v>
      </c>
      <c r="K99" s="37">
        <f t="shared" si="2"/>
        <v>7.2440000000000004E-2</v>
      </c>
      <c r="L99" s="37">
        <f t="shared" si="2"/>
        <v>7.4252499999999999E-2</v>
      </c>
      <c r="M99">
        <f t="shared" si="2"/>
        <v>2.5001824999999984</v>
      </c>
      <c r="N99">
        <f t="shared" si="2"/>
        <v>3.4912724999999956</v>
      </c>
      <c r="O99">
        <f t="shared" si="2"/>
        <v>2.3746700000000009</v>
      </c>
      <c r="P99">
        <f t="shared" si="2"/>
        <v>0.16315999999999994</v>
      </c>
      <c r="Q99">
        <f t="shared" ref="Q99:AF99" si="5">SUM(Q3:Q98)/4000</f>
        <v>0.72513499999999986</v>
      </c>
      <c r="R99" s="93">
        <f t="shared" si="5"/>
        <v>0.36751000000000006</v>
      </c>
      <c r="S99" s="93">
        <f t="shared" si="5"/>
        <v>0.33851500000000007</v>
      </c>
      <c r="T99" s="93">
        <f t="shared" si="5"/>
        <v>0.3699800000000002</v>
      </c>
      <c r="U99">
        <f t="shared" si="5"/>
        <v>0.18117750000000005</v>
      </c>
      <c r="V99">
        <f t="shared" si="5"/>
        <v>1.0121887407500001</v>
      </c>
      <c r="W99">
        <f t="shared" si="5"/>
        <v>0.22080999999999984</v>
      </c>
      <c r="X99">
        <f t="shared" si="5"/>
        <v>8.3577500000000013E-2</v>
      </c>
      <c r="Y99">
        <f t="shared" si="5"/>
        <v>2.7852499999999999E-2</v>
      </c>
      <c r="Z99">
        <f t="shared" si="5"/>
        <v>2.7864999999999997E-2</v>
      </c>
      <c r="AA99">
        <f t="shared" si="5"/>
        <v>1.4083675</v>
      </c>
      <c r="AB99">
        <f t="shared" si="5"/>
        <v>0.2816475</v>
      </c>
      <c r="AC99">
        <f t="shared" si="5"/>
        <v>0.50602249999999993</v>
      </c>
      <c r="AD99">
        <f t="shared" si="5"/>
        <v>0.26072749999999995</v>
      </c>
      <c r="AE99">
        <f t="shared" si="5"/>
        <v>0.4714799999999999</v>
      </c>
      <c r="AF99">
        <f t="shared" si="5"/>
        <v>0.23570249999999998</v>
      </c>
      <c r="AG99">
        <f t="shared" ref="AG99:AM99" si="6">SUM(AG3:AG98)/4000</f>
        <v>3.2342500000000017E-2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0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1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45093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16.043469051960344</v>
      </c>
      <c r="K3">
        <v>513.65999908176423</v>
      </c>
      <c r="L3">
        <v>13.692344026344957</v>
      </c>
      <c r="M3">
        <v>31.778529885649856</v>
      </c>
      <c r="N3">
        <v>53.200523742032281</v>
      </c>
      <c r="O3">
        <v>74.751074286224707</v>
      </c>
      <c r="P3">
        <v>29.949143627109404</v>
      </c>
      <c r="Q3">
        <v>9.2079008087294643</v>
      </c>
      <c r="R3">
        <v>19.210828821283947</v>
      </c>
      <c r="S3">
        <v>11.356141431580724</v>
      </c>
      <c r="T3">
        <v>0.72899999999999998</v>
      </c>
      <c r="U3">
        <v>62.112069571563381</v>
      </c>
      <c r="V3">
        <v>7.3260000000000014</v>
      </c>
      <c r="W3">
        <v>18.394534425342137</v>
      </c>
      <c r="X3">
        <v>64.787941323206979</v>
      </c>
      <c r="Y3">
        <v>0</v>
      </c>
      <c r="Z3">
        <v>5.7566195999999987</v>
      </c>
      <c r="AA3">
        <v>18.513577979793244</v>
      </c>
      <c r="AB3">
        <v>19.470258505283528</v>
      </c>
      <c r="AC3">
        <v>14.124610071557477</v>
      </c>
      <c r="AD3">
        <v>17.698766931898401</v>
      </c>
      <c r="AE3">
        <v>24.008369573977426</v>
      </c>
      <c r="AF3">
        <v>11.709686783168793</v>
      </c>
      <c r="AG3">
        <v>27.813461281900071</v>
      </c>
      <c r="AH3">
        <v>63.155774754599996</v>
      </c>
      <c r="AI3">
        <v>0</v>
      </c>
      <c r="AJ3">
        <v>0</v>
      </c>
      <c r="AK3">
        <v>27.085108642617918</v>
      </c>
      <c r="AL3">
        <v>63.370389999999993</v>
      </c>
      <c r="AM3">
        <v>7.6468373571991748</v>
      </c>
      <c r="AN3">
        <v>3.2775162406498387E-2</v>
      </c>
      <c r="AO3">
        <v>9.5810601599999998</v>
      </c>
      <c r="AP3">
        <v>3.3758042327007733</v>
      </c>
      <c r="AQ3">
        <v>18.279174985101573</v>
      </c>
      <c r="AR3">
        <v>20.365799999999997</v>
      </c>
      <c r="AS3">
        <v>15.934214885477703</v>
      </c>
      <c r="AT3">
        <v>0</v>
      </c>
      <c r="AU3">
        <v>0</v>
      </c>
      <c r="AV3">
        <v>0</v>
      </c>
      <c r="AW3">
        <v>0</v>
      </c>
      <c r="AX3">
        <v>0</v>
      </c>
      <c r="AY3">
        <v>1.9660121999999998</v>
      </c>
      <c r="AZ3">
        <v>2.1862070999999998</v>
      </c>
      <c r="BA3">
        <v>1.4811083999999999</v>
      </c>
      <c r="BB3">
        <v>1.2975749999999999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1258.985294473508</v>
      </c>
      <c r="DN3">
        <v>42.067399216967445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10.03807264330956</v>
      </c>
      <c r="K4">
        <v>513.65999908176423</v>
      </c>
      <c r="L4">
        <v>13.692344026344957</v>
      </c>
      <c r="M4">
        <v>31.778529885649856</v>
      </c>
      <c r="N4">
        <v>53.200523742032281</v>
      </c>
      <c r="O4">
        <v>74.751074286224707</v>
      </c>
      <c r="P4">
        <v>29.949143627109404</v>
      </c>
      <c r="Q4">
        <v>9.2079008087294643</v>
      </c>
      <c r="R4">
        <v>19.210828821283947</v>
      </c>
      <c r="S4">
        <v>11.884961954057191</v>
      </c>
      <c r="T4">
        <v>0.72899999999999998</v>
      </c>
      <c r="U4">
        <v>62.112069571563381</v>
      </c>
      <c r="V4">
        <v>7.3260000000000014</v>
      </c>
      <c r="W4">
        <v>18.394534425342137</v>
      </c>
      <c r="X4">
        <v>64.787941323206979</v>
      </c>
      <c r="Y4">
        <v>0</v>
      </c>
      <c r="Z4">
        <v>5.7566195999999987</v>
      </c>
      <c r="AA4">
        <v>18.513577979793244</v>
      </c>
      <c r="AB4">
        <v>19.470258505283528</v>
      </c>
      <c r="AC4">
        <v>14.124610071557477</v>
      </c>
      <c r="AD4">
        <v>17.698766931898401</v>
      </c>
      <c r="AE4">
        <v>24.008369573977426</v>
      </c>
      <c r="AF4">
        <v>11.709686783168793</v>
      </c>
      <c r="AG4">
        <v>27.813461281900071</v>
      </c>
      <c r="AH4">
        <v>63.155774754599996</v>
      </c>
      <c r="AI4">
        <v>0</v>
      </c>
      <c r="AJ4">
        <v>0</v>
      </c>
      <c r="AK4">
        <v>27.085108642617918</v>
      </c>
      <c r="AL4">
        <v>63.370389999999993</v>
      </c>
      <c r="AM4">
        <v>7.6468373571991748</v>
      </c>
      <c r="AN4">
        <v>3.2775162406498387E-2</v>
      </c>
      <c r="AO4">
        <v>9.5810601599999998</v>
      </c>
      <c r="AP4">
        <v>3.3758042327007733</v>
      </c>
      <c r="AQ4">
        <v>18.279174985101573</v>
      </c>
      <c r="AR4">
        <v>20.365799999999997</v>
      </c>
      <c r="AS4">
        <v>15.934214885477703</v>
      </c>
      <c r="AT4">
        <v>0</v>
      </c>
      <c r="AU4">
        <v>0</v>
      </c>
      <c r="AV4">
        <v>0</v>
      </c>
      <c r="AW4">
        <v>0</v>
      </c>
      <c r="AX4">
        <v>0</v>
      </c>
      <c r="AY4">
        <v>1.9660121999999998</v>
      </c>
      <c r="AZ4">
        <v>2.1862070999999998</v>
      </c>
      <c r="BA4">
        <v>1.4811083999999999</v>
      </c>
      <c r="BB4">
        <v>1.2975749999999999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1253.685958891052</v>
      </c>
      <c r="DN4">
        <v>41.890158913249437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10.03807264330956</v>
      </c>
      <c r="K5">
        <v>513.65999908176423</v>
      </c>
      <c r="L5">
        <v>13.692344026344957</v>
      </c>
      <c r="M5">
        <v>31.778529885649856</v>
      </c>
      <c r="N5">
        <v>53.200523742032281</v>
      </c>
      <c r="O5">
        <v>74.751074286224707</v>
      </c>
      <c r="P5">
        <v>29.949143627109404</v>
      </c>
      <c r="Q5">
        <v>9.2079008087294643</v>
      </c>
      <c r="R5">
        <v>19.210828821283947</v>
      </c>
      <c r="S5">
        <v>11.884961954057191</v>
      </c>
      <c r="T5">
        <v>0.72899999999999998</v>
      </c>
      <c r="U5">
        <v>62.112069571563381</v>
      </c>
      <c r="V5">
        <v>7.3260000000000014</v>
      </c>
      <c r="W5">
        <v>18.131004930513882</v>
      </c>
      <c r="X5">
        <v>64.787941323206979</v>
      </c>
      <c r="Y5">
        <v>0</v>
      </c>
      <c r="Z5">
        <v>5.7566195999999987</v>
      </c>
      <c r="AA5">
        <v>18.513577979793244</v>
      </c>
      <c r="AB5">
        <v>19.470258505283528</v>
      </c>
      <c r="AC5">
        <v>14.124610071557477</v>
      </c>
      <c r="AD5">
        <v>17.698766931898401</v>
      </c>
      <c r="AE5">
        <v>24.008369573977426</v>
      </c>
      <c r="AF5">
        <v>11.709686783168793</v>
      </c>
      <c r="AG5">
        <v>27.813461281900071</v>
      </c>
      <c r="AH5">
        <v>63.155774754599996</v>
      </c>
      <c r="AI5">
        <v>0</v>
      </c>
      <c r="AJ5">
        <v>0</v>
      </c>
      <c r="AK5">
        <v>27.085108642617918</v>
      </c>
      <c r="AL5">
        <v>63.370389999999993</v>
      </c>
      <c r="AM5">
        <v>7.6468373571991748</v>
      </c>
      <c r="AN5">
        <v>3.2775162406498387E-2</v>
      </c>
      <c r="AO5">
        <v>9.5810601599999998</v>
      </c>
      <c r="AP5">
        <v>3.3758042327007733</v>
      </c>
      <c r="AQ5">
        <v>18.279174985101573</v>
      </c>
      <c r="AR5">
        <v>20.365799999999997</v>
      </c>
      <c r="AS5">
        <v>15.934214885477703</v>
      </c>
      <c r="AT5">
        <v>0</v>
      </c>
      <c r="AU5">
        <v>0</v>
      </c>
      <c r="AV5">
        <v>0</v>
      </c>
      <c r="AW5">
        <v>0</v>
      </c>
      <c r="AX5">
        <v>0</v>
      </c>
      <c r="AY5">
        <v>1.9660121999999998</v>
      </c>
      <c r="AZ5">
        <v>2.1862070999999998</v>
      </c>
      <c r="BA5">
        <v>1.4811083999999999</v>
      </c>
      <c r="BB5">
        <v>1.2975749999999999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1253.4309383979946</v>
      </c>
      <c r="DN5">
        <v>41.881649911478362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10.03807264330956</v>
      </c>
      <c r="K6">
        <v>513.65999908176423</v>
      </c>
      <c r="L6">
        <v>13.692344026344957</v>
      </c>
      <c r="M6">
        <v>31.778529885649856</v>
      </c>
      <c r="N6">
        <v>53.200523742032281</v>
      </c>
      <c r="O6">
        <v>74.751074286224707</v>
      </c>
      <c r="P6">
        <v>29.949143627109404</v>
      </c>
      <c r="Q6">
        <v>9.2079008087294643</v>
      </c>
      <c r="R6">
        <v>19.210828821283947</v>
      </c>
      <c r="S6">
        <v>11.884961954057191</v>
      </c>
      <c r="T6">
        <v>0.72899999999999998</v>
      </c>
      <c r="U6">
        <v>62.112069571563381</v>
      </c>
      <c r="V6">
        <v>7.3260000000000014</v>
      </c>
      <c r="W6">
        <v>18.131004930513882</v>
      </c>
      <c r="X6">
        <v>64.787941323206979</v>
      </c>
      <c r="Y6">
        <v>0</v>
      </c>
      <c r="Z6">
        <v>5.7566195999999987</v>
      </c>
      <c r="AA6">
        <v>18.513577979793244</v>
      </c>
      <c r="AB6">
        <v>19.470258505283528</v>
      </c>
      <c r="AC6">
        <v>14.124610071557477</v>
      </c>
      <c r="AD6">
        <v>17.698766931898401</v>
      </c>
      <c r="AE6">
        <v>24.008369573977426</v>
      </c>
      <c r="AF6">
        <v>5.9271258247520437</v>
      </c>
      <c r="AG6">
        <v>27.813461281900071</v>
      </c>
      <c r="AH6">
        <v>63.155774754599996</v>
      </c>
      <c r="AI6">
        <v>0</v>
      </c>
      <c r="AJ6">
        <v>0</v>
      </c>
      <c r="AK6">
        <v>27.085108642617918</v>
      </c>
      <c r="AL6">
        <v>63.370389999999993</v>
      </c>
      <c r="AM6">
        <v>7.6468373571991748</v>
      </c>
      <c r="AN6">
        <v>3.2775162406498387E-2</v>
      </c>
      <c r="AO6">
        <v>9.5810601599999998</v>
      </c>
      <c r="AP6">
        <v>3.3758042327007733</v>
      </c>
      <c r="AQ6">
        <v>18.279174985101573</v>
      </c>
      <c r="AR6">
        <v>20.365799999999997</v>
      </c>
      <c r="AS6">
        <v>15.934214885477703</v>
      </c>
      <c r="AT6">
        <v>0</v>
      </c>
      <c r="AU6">
        <v>0</v>
      </c>
      <c r="AV6">
        <v>0</v>
      </c>
      <c r="AW6">
        <v>0</v>
      </c>
      <c r="AX6">
        <v>0</v>
      </c>
      <c r="AY6">
        <v>1.9660121999999998</v>
      </c>
      <c r="AZ6">
        <v>2.1862070999999998</v>
      </c>
      <c r="BA6">
        <v>1.4811083999999999</v>
      </c>
      <c r="BB6">
        <v>1.2975749999999999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1247.8351544129321</v>
      </c>
      <c r="DN6">
        <v>41.694872938124291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10.03807264330956</v>
      </c>
      <c r="K7">
        <v>513.65999908176423</v>
      </c>
      <c r="L7">
        <v>13.692344026344957</v>
      </c>
      <c r="M7">
        <v>31.778529885649856</v>
      </c>
      <c r="N7">
        <v>53.200523742032281</v>
      </c>
      <c r="O7">
        <v>74.751074286224707</v>
      </c>
      <c r="P7">
        <v>29.949143627109404</v>
      </c>
      <c r="Q7">
        <v>9.2079008087294643</v>
      </c>
      <c r="R7">
        <v>19.210828821283947</v>
      </c>
      <c r="S7">
        <v>11.884961954057191</v>
      </c>
      <c r="T7">
        <v>0.72899999999999998</v>
      </c>
      <c r="U7">
        <v>62.112069571563381</v>
      </c>
      <c r="V7">
        <v>7.3260000000000014</v>
      </c>
      <c r="W7">
        <v>18.131004930513882</v>
      </c>
      <c r="X7">
        <v>64.787941323206979</v>
      </c>
      <c r="Y7">
        <v>0</v>
      </c>
      <c r="Z7">
        <v>5.7566195999999987</v>
      </c>
      <c r="AA7">
        <v>18.513577979793244</v>
      </c>
      <c r="AB7">
        <v>19.470258505283528</v>
      </c>
      <c r="AC7">
        <v>14.124610071557477</v>
      </c>
      <c r="AD7">
        <v>17.698766931898401</v>
      </c>
      <c r="AE7">
        <v>24.008369573977426</v>
      </c>
      <c r="AF7">
        <v>5.9271258247520437</v>
      </c>
      <c r="AG7">
        <v>27.813461281900071</v>
      </c>
      <c r="AH7">
        <v>63.155774754599996</v>
      </c>
      <c r="AI7">
        <v>0</v>
      </c>
      <c r="AJ7">
        <v>0</v>
      </c>
      <c r="AK7">
        <v>27.085108642617918</v>
      </c>
      <c r="AL7">
        <v>63.370389999999993</v>
      </c>
      <c r="AM7">
        <v>7.6468373571991748</v>
      </c>
      <c r="AN7">
        <v>3.2775162406498387E-2</v>
      </c>
      <c r="AO7">
        <v>9.5810601599999998</v>
      </c>
      <c r="AP7">
        <v>3.3758042327007733</v>
      </c>
      <c r="AQ7">
        <v>18.279174985101573</v>
      </c>
      <c r="AR7">
        <v>21.335599999999992</v>
      </c>
      <c r="AS7">
        <v>15.934214885477703</v>
      </c>
      <c r="AT7">
        <v>0</v>
      </c>
      <c r="AU7">
        <v>0</v>
      </c>
      <c r="AV7">
        <v>0</v>
      </c>
      <c r="AW7">
        <v>0</v>
      </c>
      <c r="AX7">
        <v>0</v>
      </c>
      <c r="AY7">
        <v>1.9660121999999998</v>
      </c>
      <c r="AZ7">
        <v>2.1862070999999998</v>
      </c>
      <c r="BA7">
        <v>1.4811083999999999</v>
      </c>
      <c r="BB7">
        <v>1.2975749999999999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1248.7736296093992</v>
      </c>
      <c r="DN7">
        <v>41.726197741656904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10.03807264330956</v>
      </c>
      <c r="K8">
        <v>513.65999908176423</v>
      </c>
      <c r="L8">
        <v>13.692344026344957</v>
      </c>
      <c r="M8">
        <v>31.778529885649856</v>
      </c>
      <c r="N8">
        <v>53.200523742032281</v>
      </c>
      <c r="O8">
        <v>74.751074286224707</v>
      </c>
      <c r="P8">
        <v>29.949143627109404</v>
      </c>
      <c r="Q8">
        <v>9.2079008087294643</v>
      </c>
      <c r="R8">
        <v>19.210828821283947</v>
      </c>
      <c r="S8">
        <v>11.884961954057191</v>
      </c>
      <c r="T8">
        <v>0.72899999999999998</v>
      </c>
      <c r="U8">
        <v>62.112069571563381</v>
      </c>
      <c r="V8">
        <v>7.3260000000000014</v>
      </c>
      <c r="W8">
        <v>18.131004930513882</v>
      </c>
      <c r="X8">
        <v>64.787941323206979</v>
      </c>
      <c r="Y8">
        <v>0</v>
      </c>
      <c r="Z8">
        <v>5.7566195999999987</v>
      </c>
      <c r="AA8">
        <v>18.513577979793244</v>
      </c>
      <c r="AB8">
        <v>19.470258505283528</v>
      </c>
      <c r="AC8">
        <v>14.124610071557477</v>
      </c>
      <c r="AD8">
        <v>17.698766931898401</v>
      </c>
      <c r="AE8">
        <v>24.008369573977426</v>
      </c>
      <c r="AF8">
        <v>5.9271258247520437</v>
      </c>
      <c r="AG8">
        <v>27.813461281900071</v>
      </c>
      <c r="AH8">
        <v>63.155774754599996</v>
      </c>
      <c r="AI8">
        <v>0</v>
      </c>
      <c r="AJ8">
        <v>0</v>
      </c>
      <c r="AK8">
        <v>27.085108642617918</v>
      </c>
      <c r="AL8">
        <v>63.370389999999993</v>
      </c>
      <c r="AM8">
        <v>7.6468373571991748</v>
      </c>
      <c r="AN8">
        <v>3.2775162406498387E-2</v>
      </c>
      <c r="AO8">
        <v>9.5810601599999998</v>
      </c>
      <c r="AP8">
        <v>3.3758042327007733</v>
      </c>
      <c r="AQ8">
        <v>18.279174985101573</v>
      </c>
      <c r="AR8">
        <v>21.335599999999992</v>
      </c>
      <c r="AS8">
        <v>15.934214885477703</v>
      </c>
      <c r="AT8">
        <v>0</v>
      </c>
      <c r="AU8">
        <v>0</v>
      </c>
      <c r="AV8">
        <v>0</v>
      </c>
      <c r="AW8">
        <v>0</v>
      </c>
      <c r="AX8">
        <v>0</v>
      </c>
      <c r="AY8">
        <v>1.9660121999999998</v>
      </c>
      <c r="AZ8">
        <v>2.1862070999999998</v>
      </c>
      <c r="BA8">
        <v>1.4811083999999999</v>
      </c>
      <c r="BB8">
        <v>1.2975749999999999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1248.7736296093992</v>
      </c>
      <c r="DN8">
        <v>41.726197741656904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10.03807264330956</v>
      </c>
      <c r="K9">
        <v>513.65999908176423</v>
      </c>
      <c r="L9">
        <v>13.692344026344957</v>
      </c>
      <c r="M9">
        <v>31.778529885649856</v>
      </c>
      <c r="N9">
        <v>53.200523742032281</v>
      </c>
      <c r="O9">
        <v>74.751074286224707</v>
      </c>
      <c r="P9">
        <v>29.949143627109404</v>
      </c>
      <c r="Q9">
        <v>9.2079008087294643</v>
      </c>
      <c r="R9">
        <v>19.210828821283947</v>
      </c>
      <c r="S9">
        <v>11.884961954057191</v>
      </c>
      <c r="T9">
        <v>0.72899999999999998</v>
      </c>
      <c r="U9">
        <v>62.112069571563381</v>
      </c>
      <c r="V9">
        <v>7.3260000000000014</v>
      </c>
      <c r="W9">
        <v>18.131004930513882</v>
      </c>
      <c r="X9">
        <v>64.787941323206979</v>
      </c>
      <c r="Y9">
        <v>0</v>
      </c>
      <c r="Z9">
        <v>5.7566195999999987</v>
      </c>
      <c r="AA9">
        <v>18.513577979793244</v>
      </c>
      <c r="AB9">
        <v>19.470258505283528</v>
      </c>
      <c r="AC9">
        <v>14.124610071557477</v>
      </c>
      <c r="AD9">
        <v>17.698766931898401</v>
      </c>
      <c r="AE9">
        <v>24.008369573977426</v>
      </c>
      <c r="AF9">
        <v>5.9271258247520437</v>
      </c>
      <c r="AG9">
        <v>27.813461281900071</v>
      </c>
      <c r="AH9">
        <v>63.155774754599996</v>
      </c>
      <c r="AI9">
        <v>0</v>
      </c>
      <c r="AJ9">
        <v>0</v>
      </c>
      <c r="AK9">
        <v>27.085108642617918</v>
      </c>
      <c r="AL9">
        <v>63.370389999999993</v>
      </c>
      <c r="AM9">
        <v>7.6468373571991748</v>
      </c>
      <c r="AN9">
        <v>3.2775162406498387E-2</v>
      </c>
      <c r="AO9">
        <v>9.5810601599999998</v>
      </c>
      <c r="AP9">
        <v>3.3758042327007733</v>
      </c>
      <c r="AQ9">
        <v>18.279174985101573</v>
      </c>
      <c r="AR9">
        <v>20.365799999999997</v>
      </c>
      <c r="AS9">
        <v>15.934214885477703</v>
      </c>
      <c r="AT9">
        <v>0</v>
      </c>
      <c r="AU9">
        <v>0</v>
      </c>
      <c r="AV9">
        <v>0</v>
      </c>
      <c r="AW9">
        <v>0</v>
      </c>
      <c r="AX9">
        <v>0</v>
      </c>
      <c r="AY9">
        <v>1.9660121999999998</v>
      </c>
      <c r="AZ9">
        <v>2.1862070999999998</v>
      </c>
      <c r="BA9">
        <v>1.4811083999999999</v>
      </c>
      <c r="BB9">
        <v>1.2975749999999999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1247.8351544129321</v>
      </c>
      <c r="DN9">
        <v>41.694872938124291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10.03807264330956</v>
      </c>
      <c r="K10">
        <v>513.65999908176423</v>
      </c>
      <c r="L10">
        <v>13.692344026344957</v>
      </c>
      <c r="M10">
        <v>31.778529885649856</v>
      </c>
      <c r="N10">
        <v>53.200523742032281</v>
      </c>
      <c r="O10">
        <v>74.751074286224707</v>
      </c>
      <c r="P10">
        <v>29.949143627109404</v>
      </c>
      <c r="Q10">
        <v>9.2079008087294643</v>
      </c>
      <c r="R10">
        <v>19.210828821283947</v>
      </c>
      <c r="S10">
        <v>11.884961954057191</v>
      </c>
      <c r="T10">
        <v>0.72899999999999998</v>
      </c>
      <c r="U10">
        <v>62.112069571563381</v>
      </c>
      <c r="V10">
        <v>7.3260000000000014</v>
      </c>
      <c r="W10">
        <v>18.131004930513882</v>
      </c>
      <c r="X10">
        <v>64.787941323206979</v>
      </c>
      <c r="Y10">
        <v>0</v>
      </c>
      <c r="Z10">
        <v>5.7566195999999987</v>
      </c>
      <c r="AA10">
        <v>18.513577979793244</v>
      </c>
      <c r="AB10">
        <v>19.470258505283528</v>
      </c>
      <c r="AC10">
        <v>14.124610071557477</v>
      </c>
      <c r="AD10">
        <v>17.698766931898401</v>
      </c>
      <c r="AE10">
        <v>24.008369573977426</v>
      </c>
      <c r="AF10">
        <v>5.9271258247520437</v>
      </c>
      <c r="AG10">
        <v>27.813461281900071</v>
      </c>
      <c r="AH10">
        <v>63.155774754599996</v>
      </c>
      <c r="AI10">
        <v>0</v>
      </c>
      <c r="AJ10">
        <v>0</v>
      </c>
      <c r="AK10">
        <v>27.085108642617918</v>
      </c>
      <c r="AL10">
        <v>63.370389999999993</v>
      </c>
      <c r="AM10">
        <v>7.6468373571991748</v>
      </c>
      <c r="AN10">
        <v>3.2775162406498387E-2</v>
      </c>
      <c r="AO10">
        <v>9.5810601599999998</v>
      </c>
      <c r="AP10">
        <v>3.3758042327007733</v>
      </c>
      <c r="AQ10">
        <v>18.279174985101573</v>
      </c>
      <c r="AR10">
        <v>20.365799999999997</v>
      </c>
      <c r="AS10">
        <v>15.934214885477703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1.9660121999999998</v>
      </c>
      <c r="AZ10">
        <v>2.1862070999999998</v>
      </c>
      <c r="BA10">
        <v>1.4811083999999999</v>
      </c>
      <c r="BB10">
        <v>1.2975749999999999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1247.8351544129321</v>
      </c>
      <c r="DN10">
        <v>41.694872938124291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10.03807264330956</v>
      </c>
      <c r="K11">
        <v>513.65999908176423</v>
      </c>
      <c r="L11">
        <v>13.692344026344957</v>
      </c>
      <c r="M11">
        <v>31.778529885649856</v>
      </c>
      <c r="N11">
        <v>53.200523742032281</v>
      </c>
      <c r="O11">
        <v>74.751074286224707</v>
      </c>
      <c r="P11">
        <v>29.949143627109404</v>
      </c>
      <c r="Q11">
        <v>9.2079008087294643</v>
      </c>
      <c r="R11">
        <v>19.210828821283947</v>
      </c>
      <c r="S11">
        <v>11.884961954057191</v>
      </c>
      <c r="T11">
        <v>0.72899999999999998</v>
      </c>
      <c r="U11">
        <v>62.112069571563381</v>
      </c>
      <c r="V11">
        <v>7.3260000000000014</v>
      </c>
      <c r="W11">
        <v>18.131004930513882</v>
      </c>
      <c r="X11">
        <v>64.787941323206979</v>
      </c>
      <c r="Y11">
        <v>0</v>
      </c>
      <c r="Z11">
        <v>5.7566195999999987</v>
      </c>
      <c r="AA11">
        <v>18.513577979793244</v>
      </c>
      <c r="AB11">
        <v>19.470258505283528</v>
      </c>
      <c r="AC11">
        <v>14.124610071557477</v>
      </c>
      <c r="AD11">
        <v>17.698766931898401</v>
      </c>
      <c r="AE11">
        <v>24.008369573977426</v>
      </c>
      <c r="AF11">
        <v>5.9271258247520437</v>
      </c>
      <c r="AG11">
        <v>27.813461281900071</v>
      </c>
      <c r="AH11">
        <v>63.155774754599996</v>
      </c>
      <c r="AI11">
        <v>0</v>
      </c>
      <c r="AJ11">
        <v>0</v>
      </c>
      <c r="AK11">
        <v>27.085108642617918</v>
      </c>
      <c r="AL11">
        <v>63.370389999999993</v>
      </c>
      <c r="AM11">
        <v>7.6468373571991748</v>
      </c>
      <c r="AN11">
        <v>3.2775162406498387E-2</v>
      </c>
      <c r="AO11">
        <v>9.5810601599999998</v>
      </c>
      <c r="AP11">
        <v>3.3758042327007733</v>
      </c>
      <c r="AQ11">
        <v>18.279174985101573</v>
      </c>
      <c r="AR11">
        <v>20.365799999999997</v>
      </c>
      <c r="AS11">
        <v>15.934214885477703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1.9660121999999998</v>
      </c>
      <c r="AZ11">
        <v>2.1862070999999998</v>
      </c>
      <c r="BA11">
        <v>1.4811083999999999</v>
      </c>
      <c r="BB11">
        <v>1.2975749999999999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1247.8351544129321</v>
      </c>
      <c r="DN11">
        <v>41.694872938124291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6.0525695712955105</v>
      </c>
      <c r="H12">
        <v>0</v>
      </c>
      <c r="I12">
        <v>0</v>
      </c>
      <c r="J12">
        <v>10.03807264330956</v>
      </c>
      <c r="K12">
        <v>513.65999908176423</v>
      </c>
      <c r="L12">
        <v>13.692344026344957</v>
      </c>
      <c r="M12">
        <v>31.778529885649856</v>
      </c>
      <c r="N12">
        <v>53.200523742032281</v>
      </c>
      <c r="O12">
        <v>74.751074286224707</v>
      </c>
      <c r="P12">
        <v>29.949143627109404</v>
      </c>
      <c r="Q12">
        <v>9.2079008087294643</v>
      </c>
      <c r="R12">
        <v>19.210828821283947</v>
      </c>
      <c r="S12">
        <v>11.884961954057191</v>
      </c>
      <c r="T12">
        <v>0.72899999999999998</v>
      </c>
      <c r="U12">
        <v>62.112069571563381</v>
      </c>
      <c r="V12">
        <v>7.3260000000000014</v>
      </c>
      <c r="W12">
        <v>18.131004930513882</v>
      </c>
      <c r="X12">
        <v>64.787941323206979</v>
      </c>
      <c r="Y12">
        <v>0</v>
      </c>
      <c r="Z12">
        <v>5.7566195999999987</v>
      </c>
      <c r="AA12">
        <v>18.513577979793244</v>
      </c>
      <c r="AB12">
        <v>19.470258505283528</v>
      </c>
      <c r="AC12">
        <v>14.124610071557477</v>
      </c>
      <c r="AD12">
        <v>17.698766931898401</v>
      </c>
      <c r="AE12">
        <v>24.008369573977426</v>
      </c>
      <c r="AF12">
        <v>5.9271258247520437</v>
      </c>
      <c r="AG12">
        <v>27.813461281900071</v>
      </c>
      <c r="AH12">
        <v>63.155774754599996</v>
      </c>
      <c r="AI12">
        <v>0</v>
      </c>
      <c r="AJ12">
        <v>0</v>
      </c>
      <c r="AK12">
        <v>27.085108642617918</v>
      </c>
      <c r="AL12">
        <v>63.370389999999993</v>
      </c>
      <c r="AM12">
        <v>7.6468373571991748</v>
      </c>
      <c r="AN12">
        <v>3.2775162406498387E-2</v>
      </c>
      <c r="AO12">
        <v>9.5810601599999998</v>
      </c>
      <c r="AP12">
        <v>3.3758042327007733</v>
      </c>
      <c r="AQ12">
        <v>18.279174985101573</v>
      </c>
      <c r="AR12">
        <v>20.365799999999997</v>
      </c>
      <c r="AS12">
        <v>15.934214885477703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1.9660121999999998</v>
      </c>
      <c r="AZ12">
        <v>2.1862070999999998</v>
      </c>
      <c r="BA12">
        <v>1.4811083999999999</v>
      </c>
      <c r="BB12">
        <v>1.2975749999999999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1253.6922259870748</v>
      </c>
      <c r="DN12">
        <v>41.890370935277147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6.0525695712955105</v>
      </c>
      <c r="H13">
        <v>0</v>
      </c>
      <c r="I13">
        <v>0</v>
      </c>
      <c r="J13">
        <v>10.03807264330956</v>
      </c>
      <c r="K13">
        <v>513.65999908176423</v>
      </c>
      <c r="L13">
        <v>13.692344026344957</v>
      </c>
      <c r="M13">
        <v>31.778529885649856</v>
      </c>
      <c r="N13">
        <v>53.200523742032281</v>
      </c>
      <c r="O13">
        <v>74.751074286224707</v>
      </c>
      <c r="P13">
        <v>29.949143627109404</v>
      </c>
      <c r="Q13">
        <v>9.2079008087294643</v>
      </c>
      <c r="R13">
        <v>19.210828821283947</v>
      </c>
      <c r="S13">
        <v>11.884961954057191</v>
      </c>
      <c r="T13">
        <v>0.72899999999999998</v>
      </c>
      <c r="U13">
        <v>62.112069571563381</v>
      </c>
      <c r="V13">
        <v>7.3260000000000014</v>
      </c>
      <c r="W13">
        <v>18.131004930513882</v>
      </c>
      <c r="X13">
        <v>64.787941323206979</v>
      </c>
      <c r="Y13">
        <v>0</v>
      </c>
      <c r="Z13">
        <v>5.7566195999999987</v>
      </c>
      <c r="AA13">
        <v>18.513577979793244</v>
      </c>
      <c r="AB13">
        <v>19.470258505283528</v>
      </c>
      <c r="AC13">
        <v>14.124610071557477</v>
      </c>
      <c r="AD13">
        <v>17.698766931898401</v>
      </c>
      <c r="AE13">
        <v>24.008369573977426</v>
      </c>
      <c r="AF13">
        <v>5.9271258247520437</v>
      </c>
      <c r="AG13">
        <v>27.813461281900071</v>
      </c>
      <c r="AH13">
        <v>63.155774754599996</v>
      </c>
      <c r="AI13">
        <v>0</v>
      </c>
      <c r="AJ13">
        <v>0</v>
      </c>
      <c r="AK13">
        <v>27.085108642617918</v>
      </c>
      <c r="AL13">
        <v>63.370389999999993</v>
      </c>
      <c r="AM13">
        <v>7.6468373571991748</v>
      </c>
      <c r="AN13">
        <v>3.2775162406498387E-2</v>
      </c>
      <c r="AO13">
        <v>9.5810601599999998</v>
      </c>
      <c r="AP13">
        <v>5.3450233684428916</v>
      </c>
      <c r="AQ13">
        <v>18.279174985101573</v>
      </c>
      <c r="AR13">
        <v>20.365799999999997</v>
      </c>
      <c r="AS13">
        <v>15.934214885477703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1.9660121999999998</v>
      </c>
      <c r="AZ13">
        <v>2.1862070999999998</v>
      </c>
      <c r="BA13">
        <v>1.4811083999999999</v>
      </c>
      <c r="BB13">
        <v>1.2975749999999999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1255.5977237984252</v>
      </c>
      <c r="DN13">
        <v>41.954092259668812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6.0525695712955105</v>
      </c>
      <c r="H14">
        <v>0</v>
      </c>
      <c r="I14">
        <v>0</v>
      </c>
      <c r="J14">
        <v>10.03807264330956</v>
      </c>
      <c r="K14">
        <v>484.25376125183197</v>
      </c>
      <c r="L14">
        <v>13.692344026344957</v>
      </c>
      <c r="M14">
        <v>31.778529885649856</v>
      </c>
      <c r="N14">
        <v>53.200523742032281</v>
      </c>
      <c r="O14">
        <v>74.751074286224707</v>
      </c>
      <c r="P14">
        <v>29.949143627109404</v>
      </c>
      <c r="Q14">
        <v>9.2079008087294643</v>
      </c>
      <c r="R14">
        <v>19.210828821283947</v>
      </c>
      <c r="S14">
        <v>11.884961954057191</v>
      </c>
      <c r="T14">
        <v>0.72899999999999998</v>
      </c>
      <c r="U14">
        <v>62.112069571563381</v>
      </c>
      <c r="V14">
        <v>7.3260000000000014</v>
      </c>
      <c r="W14">
        <v>18.131004930513882</v>
      </c>
      <c r="X14">
        <v>64.787941323206979</v>
      </c>
      <c r="Y14">
        <v>0</v>
      </c>
      <c r="Z14">
        <v>5.7566195999999987</v>
      </c>
      <c r="AA14">
        <v>18.513577979793244</v>
      </c>
      <c r="AB14">
        <v>19.470258505283528</v>
      </c>
      <c r="AC14">
        <v>14.124610071557477</v>
      </c>
      <c r="AD14">
        <v>17.698766931898401</v>
      </c>
      <c r="AE14">
        <v>24.008369573977426</v>
      </c>
      <c r="AF14">
        <v>5.9271258247520437</v>
      </c>
      <c r="AG14">
        <v>27.813461281900071</v>
      </c>
      <c r="AH14">
        <v>63.155774754599996</v>
      </c>
      <c r="AI14">
        <v>0</v>
      </c>
      <c r="AJ14">
        <v>0</v>
      </c>
      <c r="AK14">
        <v>27.085108642617918</v>
      </c>
      <c r="AL14">
        <v>63.370389999999993</v>
      </c>
      <c r="AM14">
        <v>7.6468373571991748</v>
      </c>
      <c r="AN14">
        <v>3.2775162406498387E-2</v>
      </c>
      <c r="AO14">
        <v>9.5810601599999998</v>
      </c>
      <c r="AP14">
        <v>5.3450233684428916</v>
      </c>
      <c r="AQ14">
        <v>18.279174985101573</v>
      </c>
      <c r="AR14">
        <v>20.365799999999997</v>
      </c>
      <c r="AS14">
        <v>15.934214885477703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1.9660121999999998</v>
      </c>
      <c r="AZ14">
        <v>2.1862070999999998</v>
      </c>
      <c r="BA14">
        <v>1.4811083999999999</v>
      </c>
      <c r="BB14">
        <v>1.2975749999999999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1227.1413071724671</v>
      </c>
      <c r="DN14">
        <v>41.004271055694744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0.59608638306448891</v>
      </c>
      <c r="H15">
        <v>0</v>
      </c>
      <c r="I15">
        <v>0</v>
      </c>
      <c r="J15">
        <v>10.03807264330956</v>
      </c>
      <c r="K15">
        <v>466.14892682502239</v>
      </c>
      <c r="L15">
        <v>13.692344026344957</v>
      </c>
      <c r="M15">
        <v>31.778529885649856</v>
      </c>
      <c r="N15">
        <v>53.200523742032281</v>
      </c>
      <c r="O15">
        <v>74.751074286224707</v>
      </c>
      <c r="P15">
        <v>29.949143627109404</v>
      </c>
      <c r="Q15">
        <v>9.2079008087294643</v>
      </c>
      <c r="R15">
        <v>19.210828821283947</v>
      </c>
      <c r="S15">
        <v>11.884961954057191</v>
      </c>
      <c r="T15">
        <v>0.72899999999999998</v>
      </c>
      <c r="U15">
        <v>62.112069571563381</v>
      </c>
      <c r="V15">
        <v>7.9954444338129509</v>
      </c>
      <c r="W15">
        <v>18.364448141349239</v>
      </c>
      <c r="X15">
        <v>64.787941323206979</v>
      </c>
      <c r="Y15">
        <v>0</v>
      </c>
      <c r="Z15">
        <v>5.7566195999999987</v>
      </c>
      <c r="AA15">
        <v>18.513577979793244</v>
      </c>
      <c r="AB15">
        <v>19.470258505283528</v>
      </c>
      <c r="AC15">
        <v>14.124610071557477</v>
      </c>
      <c r="AD15">
        <v>17.698766931898401</v>
      </c>
      <c r="AE15">
        <v>24.008369573977426</v>
      </c>
      <c r="AF15">
        <v>5.9271258247520437</v>
      </c>
      <c r="AG15">
        <v>27.813461281900071</v>
      </c>
      <c r="AH15">
        <v>52.629812725599997</v>
      </c>
      <c r="AI15">
        <v>0</v>
      </c>
      <c r="AJ15">
        <v>0</v>
      </c>
      <c r="AK15">
        <v>27.085108642617918</v>
      </c>
      <c r="AL15">
        <v>60.683</v>
      </c>
      <c r="AM15">
        <v>7.6468373571991748</v>
      </c>
      <c r="AN15">
        <v>3.2775162406498387E-2</v>
      </c>
      <c r="AO15">
        <v>9.5810601599999998</v>
      </c>
      <c r="AP15">
        <v>5.3450233684428916</v>
      </c>
      <c r="AQ15">
        <v>18.279174985101573</v>
      </c>
      <c r="AR15">
        <v>21.335599999999992</v>
      </c>
      <c r="AS15">
        <v>15.609027212160711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1.9660121999999998</v>
      </c>
      <c r="AZ15">
        <v>2.1862070999999998</v>
      </c>
      <c r="BA15">
        <v>1.2524076</v>
      </c>
      <c r="BB15">
        <v>1.2975749999999999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1192.8306632989568</v>
      </c>
      <c r="DN15">
        <v>39.859044456495447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10.03807264330956</v>
      </c>
      <c r="K16">
        <v>466.14892682502239</v>
      </c>
      <c r="L16">
        <v>13.692344026344957</v>
      </c>
      <c r="M16">
        <v>31.778529885649856</v>
      </c>
      <c r="N16">
        <v>53.200523742032281</v>
      </c>
      <c r="O16">
        <v>74.751074286224707</v>
      </c>
      <c r="P16">
        <v>29.949143627109404</v>
      </c>
      <c r="Q16">
        <v>9.2079008087294643</v>
      </c>
      <c r="R16">
        <v>19.210828821283947</v>
      </c>
      <c r="S16">
        <v>11.884961954057191</v>
      </c>
      <c r="T16">
        <v>0.72899999999999998</v>
      </c>
      <c r="U16">
        <v>62.112069571563381</v>
      </c>
      <c r="V16">
        <v>7.997286474820144</v>
      </c>
      <c r="W16">
        <v>18.364448141349239</v>
      </c>
      <c r="X16">
        <v>64.787941323206979</v>
      </c>
      <c r="Y16">
        <v>0</v>
      </c>
      <c r="Z16">
        <v>5.7566195999999987</v>
      </c>
      <c r="AA16">
        <v>18.513577979793244</v>
      </c>
      <c r="AB16">
        <v>19.470258505283528</v>
      </c>
      <c r="AC16">
        <v>14.124610071557477</v>
      </c>
      <c r="AD16">
        <v>17.698766931898401</v>
      </c>
      <c r="AE16">
        <v>24.008369573977426</v>
      </c>
      <c r="AF16">
        <v>5.9271258247520437</v>
      </c>
      <c r="AG16">
        <v>27.813461281900071</v>
      </c>
      <c r="AH16">
        <v>52.629812725599997</v>
      </c>
      <c r="AI16">
        <v>0</v>
      </c>
      <c r="AJ16">
        <v>0</v>
      </c>
      <c r="AK16">
        <v>27.085108642617918</v>
      </c>
      <c r="AL16">
        <v>60.683</v>
      </c>
      <c r="AM16">
        <v>7.6468373571991748</v>
      </c>
      <c r="AN16">
        <v>3.2775162406498387E-2</v>
      </c>
      <c r="AO16">
        <v>9.5810601599999998</v>
      </c>
      <c r="AP16">
        <v>5.3450233684428916</v>
      </c>
      <c r="AQ16">
        <v>18.279174985101573</v>
      </c>
      <c r="AR16">
        <v>21.335599999999992</v>
      </c>
      <c r="AS16">
        <v>15.609027212160711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1.9660121999999998</v>
      </c>
      <c r="AZ16">
        <v>2.1862070999999998</v>
      </c>
      <c r="BA16">
        <v>1.2524076</v>
      </c>
      <c r="BB16">
        <v>1.2975749999999999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1192.2556133531225</v>
      </c>
      <c r="DN16">
        <v>39.839850060272362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10.03807264330956</v>
      </c>
      <c r="K17">
        <v>428.83249130291023</v>
      </c>
      <c r="L17">
        <v>13.692344026344957</v>
      </c>
      <c r="M17">
        <v>31.778529885649856</v>
      </c>
      <c r="N17">
        <v>53.200523742032281</v>
      </c>
      <c r="O17">
        <v>74.751074286224707</v>
      </c>
      <c r="P17">
        <v>29.949143627109404</v>
      </c>
      <c r="Q17">
        <v>9.2079008087294643</v>
      </c>
      <c r="R17">
        <v>19.210828821283947</v>
      </c>
      <c r="S17">
        <v>11.884961954057191</v>
      </c>
      <c r="T17">
        <v>0.72899999999999998</v>
      </c>
      <c r="U17">
        <v>62.112069571563381</v>
      </c>
      <c r="V17">
        <v>7.997286474820144</v>
      </c>
      <c r="W17">
        <v>18.364448141349239</v>
      </c>
      <c r="X17">
        <v>64.787941323206979</v>
      </c>
      <c r="Y17">
        <v>0</v>
      </c>
      <c r="Z17">
        <v>5.7566195999999987</v>
      </c>
      <c r="AA17">
        <v>18.513577979793244</v>
      </c>
      <c r="AB17">
        <v>19.470258505283528</v>
      </c>
      <c r="AC17">
        <v>14.124610071557477</v>
      </c>
      <c r="AD17">
        <v>17.698766931898401</v>
      </c>
      <c r="AE17">
        <v>24.008369573977426</v>
      </c>
      <c r="AF17">
        <v>5.9271258247520437</v>
      </c>
      <c r="AG17">
        <v>27.813461281900071</v>
      </c>
      <c r="AH17">
        <v>52.629812725599997</v>
      </c>
      <c r="AI17">
        <v>0</v>
      </c>
      <c r="AJ17">
        <v>0</v>
      </c>
      <c r="AK17">
        <v>27.085108642617918</v>
      </c>
      <c r="AL17">
        <v>60.683</v>
      </c>
      <c r="AM17">
        <v>7.6468373571991748</v>
      </c>
      <c r="AN17">
        <v>3.2775162406498387E-2</v>
      </c>
      <c r="AO17">
        <v>9.5810601599999998</v>
      </c>
      <c r="AP17">
        <v>3.3758042327007733</v>
      </c>
      <c r="AQ17">
        <v>18.279174985101573</v>
      </c>
      <c r="AR17">
        <v>20.365799999999997</v>
      </c>
      <c r="AS17">
        <v>15.609027212160711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1.9660121999999998</v>
      </c>
      <c r="AZ17">
        <v>2.1862070999999998</v>
      </c>
      <c r="BA17">
        <v>1.2524076</v>
      </c>
      <c r="BB17">
        <v>1.2975749999999999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1153.3005256905567</v>
      </c>
      <c r="DN17">
        <v>38.53948306498382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10.03807264330956</v>
      </c>
      <c r="K18">
        <v>391.51605578079813</v>
      </c>
      <c r="L18">
        <v>13.692344026344957</v>
      </c>
      <c r="M18">
        <v>31.778529885649856</v>
      </c>
      <c r="N18">
        <v>53.200523742032281</v>
      </c>
      <c r="O18">
        <v>74.751074286224707</v>
      </c>
      <c r="P18">
        <v>29.949143627109404</v>
      </c>
      <c r="Q18">
        <v>9.2079008087294643</v>
      </c>
      <c r="R18">
        <v>19.210828821283947</v>
      </c>
      <c r="S18">
        <v>11.884961954057191</v>
      </c>
      <c r="T18">
        <v>0.72899999999999998</v>
      </c>
      <c r="U18">
        <v>62.112069571563381</v>
      </c>
      <c r="V18">
        <v>7.997286474820144</v>
      </c>
      <c r="W18">
        <v>18.364448141349239</v>
      </c>
      <c r="X18">
        <v>64.787941323206979</v>
      </c>
      <c r="Y18">
        <v>0</v>
      </c>
      <c r="Z18">
        <v>5.7566195999999987</v>
      </c>
      <c r="AA18">
        <v>18.513577979793244</v>
      </c>
      <c r="AB18">
        <v>19.470258505283528</v>
      </c>
      <c r="AC18">
        <v>14.124610071557477</v>
      </c>
      <c r="AD18">
        <v>17.698766931898401</v>
      </c>
      <c r="AE18">
        <v>24.008369573977426</v>
      </c>
      <c r="AF18">
        <v>5.9271258247520437</v>
      </c>
      <c r="AG18">
        <v>27.813461281900071</v>
      </c>
      <c r="AH18">
        <v>52.629812725599997</v>
      </c>
      <c r="AI18">
        <v>0</v>
      </c>
      <c r="AJ18">
        <v>0</v>
      </c>
      <c r="AK18">
        <v>27.085108642617918</v>
      </c>
      <c r="AL18">
        <v>60.683</v>
      </c>
      <c r="AM18">
        <v>7.6468373571991748</v>
      </c>
      <c r="AN18">
        <v>3.2775162406498387E-2</v>
      </c>
      <c r="AO18">
        <v>9.5810601599999998</v>
      </c>
      <c r="AP18">
        <v>3.3758042327007733</v>
      </c>
      <c r="AQ18">
        <v>18.279174985101573</v>
      </c>
      <c r="AR18">
        <v>20.365799999999997</v>
      </c>
      <c r="AS18">
        <v>15.609027212160711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1.9660121999999998</v>
      </c>
      <c r="AZ18">
        <v>2.1862070999999998</v>
      </c>
      <c r="BA18">
        <v>1.2524076</v>
      </c>
      <c r="BB18">
        <v>1.2975749999999999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1117.1894110358089</v>
      </c>
      <c r="DN18">
        <v>37.334162197619612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10.03807264330956</v>
      </c>
      <c r="K19">
        <v>361.66290736310856</v>
      </c>
      <c r="L19">
        <v>13.692344026344957</v>
      </c>
      <c r="M19">
        <v>31.778529885649856</v>
      </c>
      <c r="N19">
        <v>53.200523742032281</v>
      </c>
      <c r="O19">
        <v>74.751074286224707</v>
      </c>
      <c r="P19">
        <v>29.949143627109404</v>
      </c>
      <c r="Q19">
        <v>9.2079008087294643</v>
      </c>
      <c r="R19">
        <v>19.210828821283947</v>
      </c>
      <c r="S19">
        <v>11.884961954057191</v>
      </c>
      <c r="T19">
        <v>0.72899999999999998</v>
      </c>
      <c r="U19">
        <v>62.112069571563381</v>
      </c>
      <c r="V19">
        <v>7.997286474820144</v>
      </c>
      <c r="W19">
        <v>18.364448141349239</v>
      </c>
      <c r="X19">
        <v>64.787941323206979</v>
      </c>
      <c r="Y19">
        <v>0</v>
      </c>
      <c r="Z19">
        <v>5.7566195999999987</v>
      </c>
      <c r="AA19">
        <v>18.513577979793244</v>
      </c>
      <c r="AB19">
        <v>19.470258505283528</v>
      </c>
      <c r="AC19">
        <v>14.124610071557477</v>
      </c>
      <c r="AD19">
        <v>17.698766931898401</v>
      </c>
      <c r="AE19">
        <v>24.008369573977426</v>
      </c>
      <c r="AF19">
        <v>5.9271258247520437</v>
      </c>
      <c r="AG19">
        <v>27.813461281900071</v>
      </c>
      <c r="AH19">
        <v>52.629812725599997</v>
      </c>
      <c r="AI19">
        <v>1.5466906714819195</v>
      </c>
      <c r="AJ19">
        <v>0</v>
      </c>
      <c r="AK19">
        <v>27.085108642617918</v>
      </c>
      <c r="AL19">
        <v>60.683</v>
      </c>
      <c r="AM19">
        <v>7.6468373571991748</v>
      </c>
      <c r="AN19">
        <v>3.2775162406498387E-2</v>
      </c>
      <c r="AO19">
        <v>9.5810601599999998</v>
      </c>
      <c r="AP19">
        <v>3.3758042327007733</v>
      </c>
      <c r="AQ19">
        <v>18.279174985101573</v>
      </c>
      <c r="AR19">
        <v>20.365799999999997</v>
      </c>
      <c r="AS19">
        <v>15.609027212160711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1.9660121999999998</v>
      </c>
      <c r="AZ19">
        <v>2.1862070999999998</v>
      </c>
      <c r="BA19">
        <v>1.2524076</v>
      </c>
      <c r="BB19">
        <v>1.2975749999999999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1089.7972519103757</v>
      </c>
      <c r="DN19">
        <v>36.419863576844996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10.03807264330956</v>
      </c>
      <c r="K20">
        <v>347.4826618647059</v>
      </c>
      <c r="L20">
        <v>13.692344026344957</v>
      </c>
      <c r="M20">
        <v>31.778529885649856</v>
      </c>
      <c r="N20">
        <v>53.200523742032281</v>
      </c>
      <c r="O20">
        <v>74.751074286224707</v>
      </c>
      <c r="P20">
        <v>29.949143627109404</v>
      </c>
      <c r="Q20">
        <v>9.2079008087294643</v>
      </c>
      <c r="R20">
        <v>19.210828821283947</v>
      </c>
      <c r="S20">
        <v>11.884961954057191</v>
      </c>
      <c r="T20">
        <v>0.72899999999999998</v>
      </c>
      <c r="U20">
        <v>62.112069571563381</v>
      </c>
      <c r="V20">
        <v>7.997286474820144</v>
      </c>
      <c r="W20">
        <v>18.364448141349239</v>
      </c>
      <c r="X20">
        <v>64.787941323206979</v>
      </c>
      <c r="Y20">
        <v>0</v>
      </c>
      <c r="Z20">
        <v>5.7566195999999987</v>
      </c>
      <c r="AA20">
        <v>18.513577979793244</v>
      </c>
      <c r="AB20">
        <v>19.470258505283528</v>
      </c>
      <c r="AC20">
        <v>14.124610071557477</v>
      </c>
      <c r="AD20">
        <v>17.698766931898401</v>
      </c>
      <c r="AE20">
        <v>24.008369573977426</v>
      </c>
      <c r="AF20">
        <v>5.9271258247520437</v>
      </c>
      <c r="AG20">
        <v>27.813461281900071</v>
      </c>
      <c r="AH20">
        <v>52.629812725599997</v>
      </c>
      <c r="AI20">
        <v>1.5466906714819195</v>
      </c>
      <c r="AJ20">
        <v>0</v>
      </c>
      <c r="AK20">
        <v>27.085108642617918</v>
      </c>
      <c r="AL20">
        <v>60.683</v>
      </c>
      <c r="AM20">
        <v>7.6468373571991748</v>
      </c>
      <c r="AN20">
        <v>3.2775162406498387E-2</v>
      </c>
      <c r="AO20">
        <v>9.5810601599999998</v>
      </c>
      <c r="AP20">
        <v>3.3758042327007733</v>
      </c>
      <c r="AQ20">
        <v>12.186116892263495</v>
      </c>
      <c r="AR20">
        <v>20.365799999999997</v>
      </c>
      <c r="AS20">
        <v>15.609027212160711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1.9660121999999998</v>
      </c>
      <c r="AZ20">
        <v>2.1862070999999998</v>
      </c>
      <c r="BA20">
        <v>1.2524076</v>
      </c>
      <c r="BB20">
        <v>1.2975749999999999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1070.1787760208927</v>
      </c>
      <c r="DN20">
        <v>35.765035875087428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11.293333025792936</v>
      </c>
      <c r="K21">
        <v>345.99000444382142</v>
      </c>
      <c r="L21">
        <v>13.692344026344957</v>
      </c>
      <c r="M21">
        <v>31.778529885649856</v>
      </c>
      <c r="N21">
        <v>53.200523742032281</v>
      </c>
      <c r="O21">
        <v>74.751074286224707</v>
      </c>
      <c r="P21">
        <v>29.023272179161186</v>
      </c>
      <c r="Q21">
        <v>9.2079008087294643</v>
      </c>
      <c r="R21">
        <v>19.210828821283947</v>
      </c>
      <c r="S21">
        <v>11.884961954057191</v>
      </c>
      <c r="T21">
        <v>0.72899999999999998</v>
      </c>
      <c r="U21">
        <v>62.112069571563381</v>
      </c>
      <c r="V21">
        <v>8.5430910431654699</v>
      </c>
      <c r="W21">
        <v>18.364448141349239</v>
      </c>
      <c r="X21">
        <v>64.787941323206979</v>
      </c>
      <c r="Y21">
        <v>0</v>
      </c>
      <c r="Z21">
        <v>5.7566195999999987</v>
      </c>
      <c r="AA21">
        <v>18.513577979793244</v>
      </c>
      <c r="AB21">
        <v>19.470258505283528</v>
      </c>
      <c r="AC21">
        <v>14.124610071557477</v>
      </c>
      <c r="AD21">
        <v>17.698766931898401</v>
      </c>
      <c r="AE21">
        <v>24.008369573977426</v>
      </c>
      <c r="AF21">
        <v>5.9271258247520437</v>
      </c>
      <c r="AG21">
        <v>27.813461281900071</v>
      </c>
      <c r="AH21">
        <v>52.629812725599997</v>
      </c>
      <c r="AI21">
        <v>1.5466906714819195</v>
      </c>
      <c r="AJ21">
        <v>0</v>
      </c>
      <c r="AK21">
        <v>27.085108642617918</v>
      </c>
      <c r="AL21">
        <v>60.683</v>
      </c>
      <c r="AM21">
        <v>7.6468373571991748</v>
      </c>
      <c r="AN21">
        <v>3.2775162406498387E-2</v>
      </c>
      <c r="AO21">
        <v>9.5810601599999998</v>
      </c>
      <c r="AP21">
        <v>3.3758042327007733</v>
      </c>
      <c r="AQ21">
        <v>0</v>
      </c>
      <c r="AR21">
        <v>20.365799999999997</v>
      </c>
      <c r="AS21">
        <v>15.609027212160711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1.9660121999999998</v>
      </c>
      <c r="AZ21">
        <v>2.1862070999999998</v>
      </c>
      <c r="BA21">
        <v>1.2524076</v>
      </c>
      <c r="BB21">
        <v>1.2975749999999999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1057.788701733311</v>
      </c>
      <c r="DN21">
        <v>35.351529352401791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11.293333025792936</v>
      </c>
      <c r="K22">
        <v>339.2730460498413</v>
      </c>
      <c r="L22">
        <v>13.692344026344957</v>
      </c>
      <c r="M22">
        <v>31.778529885649856</v>
      </c>
      <c r="N22">
        <v>53.200523742032281</v>
      </c>
      <c r="O22">
        <v>74.751074286224707</v>
      </c>
      <c r="P22">
        <v>29.023272179161186</v>
      </c>
      <c r="Q22">
        <v>9.2079008087294643</v>
      </c>
      <c r="R22">
        <v>19.210828821283947</v>
      </c>
      <c r="S22">
        <v>11.884961954057191</v>
      </c>
      <c r="T22">
        <v>0.72899999999999998</v>
      </c>
      <c r="U22">
        <v>62.112069571563381</v>
      </c>
      <c r="V22">
        <v>8.5430910431654699</v>
      </c>
      <c r="W22">
        <v>18.364448141349239</v>
      </c>
      <c r="X22">
        <v>64.787941323206979</v>
      </c>
      <c r="Y22">
        <v>0</v>
      </c>
      <c r="Z22">
        <v>5.7566195999999987</v>
      </c>
      <c r="AA22">
        <v>18.513577979793244</v>
      </c>
      <c r="AB22">
        <v>19.470258505283528</v>
      </c>
      <c r="AC22">
        <v>14.124610071557477</v>
      </c>
      <c r="AD22">
        <v>17.698766931898401</v>
      </c>
      <c r="AE22">
        <v>24.008369573977426</v>
      </c>
      <c r="AF22">
        <v>5.9271258247520437</v>
      </c>
      <c r="AG22">
        <v>27.813461281900071</v>
      </c>
      <c r="AH22">
        <v>52.629812725599997</v>
      </c>
      <c r="AI22">
        <v>2.4747046123951781</v>
      </c>
      <c r="AJ22">
        <v>0</v>
      </c>
      <c r="AK22">
        <v>27.085108642617918</v>
      </c>
      <c r="AL22">
        <v>60.683</v>
      </c>
      <c r="AM22">
        <v>7.6468373571991748</v>
      </c>
      <c r="AN22">
        <v>3.2775162406498387E-2</v>
      </c>
      <c r="AO22">
        <v>9.5810601599999998</v>
      </c>
      <c r="AP22">
        <v>3.3758042327007733</v>
      </c>
      <c r="AQ22">
        <v>0</v>
      </c>
      <c r="AR22">
        <v>20.365799999999997</v>
      </c>
      <c r="AS22">
        <v>15.609027212160711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1.9660121999999998</v>
      </c>
      <c r="AZ22">
        <v>2.1862070999999998</v>
      </c>
      <c r="BA22">
        <v>1.2524076</v>
      </c>
      <c r="BB22">
        <v>1.2975749999999999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1052.1867401924994</v>
      </c>
      <c r="DN22">
        <v>35.16454644014626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11.293333025792936</v>
      </c>
      <c r="K23">
        <v>339.2730460498413</v>
      </c>
      <c r="L23">
        <v>13.692344026344957</v>
      </c>
      <c r="M23">
        <v>31.778529885649856</v>
      </c>
      <c r="N23">
        <v>53.200523742032281</v>
      </c>
      <c r="O23">
        <v>74.751074286224707</v>
      </c>
      <c r="P23">
        <v>29.023272179161186</v>
      </c>
      <c r="Q23">
        <v>9.2079008087294643</v>
      </c>
      <c r="R23">
        <v>19.210828821283947</v>
      </c>
      <c r="S23">
        <v>11.884961954057191</v>
      </c>
      <c r="T23">
        <v>0.72899999999999998</v>
      </c>
      <c r="U23">
        <v>62.112069571563381</v>
      </c>
      <c r="V23">
        <v>8.5430910431654699</v>
      </c>
      <c r="W23">
        <v>18.364448141349239</v>
      </c>
      <c r="X23">
        <v>64.787941323206979</v>
      </c>
      <c r="Y23">
        <v>0</v>
      </c>
      <c r="Z23">
        <v>5.7566195999999987</v>
      </c>
      <c r="AA23">
        <v>18.513577979793244</v>
      </c>
      <c r="AB23">
        <v>19.470258505283528</v>
      </c>
      <c r="AC23">
        <v>14.124610071557477</v>
      </c>
      <c r="AD23">
        <v>17.698766931898401</v>
      </c>
      <c r="AE23">
        <v>24.008369573977426</v>
      </c>
      <c r="AF23">
        <v>5.9271258247520437</v>
      </c>
      <c r="AG23">
        <v>27.813461281900071</v>
      </c>
      <c r="AH23">
        <v>52.629812725599997</v>
      </c>
      <c r="AI23">
        <v>4.9494087628144632</v>
      </c>
      <c r="AJ23">
        <v>0</v>
      </c>
      <c r="AK23">
        <v>27.085108642617918</v>
      </c>
      <c r="AL23">
        <v>60.683</v>
      </c>
      <c r="AM23">
        <v>7.6468373571991748</v>
      </c>
      <c r="AN23">
        <v>3.2775162406498387E-2</v>
      </c>
      <c r="AO23">
        <v>9.5810601599999998</v>
      </c>
      <c r="AP23">
        <v>3.3758042327007733</v>
      </c>
      <c r="AQ23">
        <v>0</v>
      </c>
      <c r="AR23">
        <v>20.365799999999997</v>
      </c>
      <c r="AS23">
        <v>15.609027212160711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1.9660121999999998</v>
      </c>
      <c r="AZ23">
        <v>2.1862070999999998</v>
      </c>
      <c r="BA23">
        <v>1.2524076</v>
      </c>
      <c r="BB23">
        <v>1.2975749999999999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1054.5815114259319</v>
      </c>
      <c r="DN23">
        <v>35.24447935713301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11.293333025792936</v>
      </c>
      <c r="K24">
        <v>339.2730460498413</v>
      </c>
      <c r="L24">
        <v>13.692344026344957</v>
      </c>
      <c r="M24">
        <v>31.778529885649856</v>
      </c>
      <c r="N24">
        <v>53.200523742032281</v>
      </c>
      <c r="O24">
        <v>74.751074286224707</v>
      </c>
      <c r="P24">
        <v>29.023272179161186</v>
      </c>
      <c r="Q24">
        <v>9.2079008087294643</v>
      </c>
      <c r="R24">
        <v>19.210828821283947</v>
      </c>
      <c r="S24">
        <v>11.884961954057191</v>
      </c>
      <c r="T24">
        <v>0.72899999999999998</v>
      </c>
      <c r="U24">
        <v>62.112069571563381</v>
      </c>
      <c r="V24">
        <v>8.5430910431654699</v>
      </c>
      <c r="W24">
        <v>18.364448141349239</v>
      </c>
      <c r="X24">
        <v>64.787941323206979</v>
      </c>
      <c r="Y24">
        <v>0</v>
      </c>
      <c r="Z24">
        <v>5.7566195999999987</v>
      </c>
      <c r="AA24">
        <v>18.513577979793244</v>
      </c>
      <c r="AB24">
        <v>19.470258505283528</v>
      </c>
      <c r="AC24">
        <v>14.124610071557477</v>
      </c>
      <c r="AD24">
        <v>17.698766931898401</v>
      </c>
      <c r="AE24">
        <v>24.008369573977426</v>
      </c>
      <c r="AF24">
        <v>5.9271258247520437</v>
      </c>
      <c r="AG24">
        <v>27.813461281900071</v>
      </c>
      <c r="AH24">
        <v>52.629812725599997</v>
      </c>
      <c r="AI24">
        <v>24.190236743056865</v>
      </c>
      <c r="AJ24">
        <v>0</v>
      </c>
      <c r="AK24">
        <v>27.085108642617918</v>
      </c>
      <c r="AL24">
        <v>60.683</v>
      </c>
      <c r="AM24">
        <v>7.6468373571991748</v>
      </c>
      <c r="AN24">
        <v>3.2775162406498387E-2</v>
      </c>
      <c r="AO24">
        <v>9.5810601599999998</v>
      </c>
      <c r="AP24">
        <v>3.3758042327007733</v>
      </c>
      <c r="AQ24">
        <v>0</v>
      </c>
      <c r="AR24">
        <v>20.365799999999997</v>
      </c>
      <c r="AS24">
        <v>15.609027212160711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1.9660121999999998</v>
      </c>
      <c r="AZ24">
        <v>2.1862070999999998</v>
      </c>
      <c r="BA24">
        <v>1.2524076</v>
      </c>
      <c r="BB24">
        <v>1.2975749999999999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1073.2008607918121</v>
      </c>
      <c r="DN24">
        <v>35.865957971495398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11.293333025792936</v>
      </c>
      <c r="K25">
        <v>339.2730460498413</v>
      </c>
      <c r="L25">
        <v>13.692344026344957</v>
      </c>
      <c r="M25">
        <v>31.778529885649856</v>
      </c>
      <c r="N25">
        <v>53.200523742032281</v>
      </c>
      <c r="O25">
        <v>74.751074286224707</v>
      </c>
      <c r="P25">
        <v>29.023272179161186</v>
      </c>
      <c r="Q25">
        <v>9.2079008087294643</v>
      </c>
      <c r="R25">
        <v>19.210828821283947</v>
      </c>
      <c r="S25">
        <v>11.884961954057191</v>
      </c>
      <c r="T25">
        <v>0.72899999999999998</v>
      </c>
      <c r="U25">
        <v>62.112069571563381</v>
      </c>
      <c r="V25">
        <v>8.7059496043165474</v>
      </c>
      <c r="W25">
        <v>18.364448141349239</v>
      </c>
      <c r="X25">
        <v>64.787941323206979</v>
      </c>
      <c r="Y25">
        <v>0</v>
      </c>
      <c r="Z25">
        <v>5.7566195999999987</v>
      </c>
      <c r="AA25">
        <v>18.513577979793244</v>
      </c>
      <c r="AB25">
        <v>19.470258505283528</v>
      </c>
      <c r="AC25">
        <v>14.124610071557477</v>
      </c>
      <c r="AD25">
        <v>17.698766931898401</v>
      </c>
      <c r="AE25">
        <v>24.008369573977426</v>
      </c>
      <c r="AF25">
        <v>5.9271258247520437</v>
      </c>
      <c r="AG25">
        <v>27.813461281900071</v>
      </c>
      <c r="AH25">
        <v>52.629812725599997</v>
      </c>
      <c r="AI25">
        <v>24.190236743056865</v>
      </c>
      <c r="AJ25">
        <v>0</v>
      </c>
      <c r="AK25">
        <v>27.085108642617918</v>
      </c>
      <c r="AL25">
        <v>60.683</v>
      </c>
      <c r="AM25">
        <v>7.6468373571991748</v>
      </c>
      <c r="AN25">
        <v>3.2775162406498387E-2</v>
      </c>
      <c r="AO25">
        <v>9.5810601599999998</v>
      </c>
      <c r="AP25">
        <v>3.3758042327007733</v>
      </c>
      <c r="AQ25">
        <v>0</v>
      </c>
      <c r="AR25">
        <v>20.365799999999997</v>
      </c>
      <c r="AS25">
        <v>15.609027212160711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1.9660121999999998</v>
      </c>
      <c r="AZ25">
        <v>2.1862070999999998</v>
      </c>
      <c r="BA25">
        <v>1.2524076</v>
      </c>
      <c r="BB25">
        <v>1.2975749999999999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1073.3584593903734</v>
      </c>
      <c r="DN25">
        <v>35.87121793408533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11.293333025792936</v>
      </c>
      <c r="K26">
        <v>339.2730460498413</v>
      </c>
      <c r="L26">
        <v>13.692344026344957</v>
      </c>
      <c r="M26">
        <v>31.778529885649856</v>
      </c>
      <c r="N26">
        <v>53.200523742032281</v>
      </c>
      <c r="O26">
        <v>74.751074286224707</v>
      </c>
      <c r="P26">
        <v>29.023272179161186</v>
      </c>
      <c r="Q26">
        <v>9.2079008087294643</v>
      </c>
      <c r="R26">
        <v>19.210828821283947</v>
      </c>
      <c r="S26">
        <v>11.884961954057191</v>
      </c>
      <c r="T26">
        <v>0.72899999999999998</v>
      </c>
      <c r="U26">
        <v>62.112069571563381</v>
      </c>
      <c r="V26">
        <v>8.7059496043165474</v>
      </c>
      <c r="W26">
        <v>18.364448141349239</v>
      </c>
      <c r="X26">
        <v>64.787941323206979</v>
      </c>
      <c r="Y26">
        <v>0</v>
      </c>
      <c r="Z26">
        <v>5.7566195999999987</v>
      </c>
      <c r="AA26">
        <v>18.513577979793244</v>
      </c>
      <c r="AB26">
        <v>19.470258505283528</v>
      </c>
      <c r="AC26">
        <v>14.124610071557477</v>
      </c>
      <c r="AD26">
        <v>17.698766931898401</v>
      </c>
      <c r="AE26">
        <v>24.008369573977426</v>
      </c>
      <c r="AF26">
        <v>5.9271258247520437</v>
      </c>
      <c r="AG26">
        <v>27.813461281900071</v>
      </c>
      <c r="AH26">
        <v>52.629812725599997</v>
      </c>
      <c r="AI26">
        <v>31.785104724048423</v>
      </c>
      <c r="AJ26">
        <v>0</v>
      </c>
      <c r="AK26">
        <v>27.085108642617918</v>
      </c>
      <c r="AL26">
        <v>60.683</v>
      </c>
      <c r="AM26">
        <v>7.6468373571991748</v>
      </c>
      <c r="AN26">
        <v>3.2775162406498387E-2</v>
      </c>
      <c r="AO26">
        <v>9.5810601599999998</v>
      </c>
      <c r="AP26">
        <v>3.3758042327007733</v>
      </c>
      <c r="AQ26">
        <v>0</v>
      </c>
      <c r="AR26">
        <v>20.365799999999997</v>
      </c>
      <c r="AS26">
        <v>15.609027212160711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1.9660121999999998</v>
      </c>
      <c r="AZ26">
        <v>2.1862070999999998</v>
      </c>
      <c r="BA26">
        <v>1.2524076</v>
      </c>
      <c r="BB26">
        <v>1.2975749999999999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1080.7080130902127</v>
      </c>
      <c r="DN26">
        <v>36.116532215237392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339.2730460498413</v>
      </c>
      <c r="L27">
        <v>13.692344026344957</v>
      </c>
      <c r="M27">
        <v>31.778529885649856</v>
      </c>
      <c r="N27">
        <v>53.200523742032281</v>
      </c>
      <c r="O27">
        <v>74.751074286224707</v>
      </c>
      <c r="P27">
        <v>29.949143627109404</v>
      </c>
      <c r="Q27">
        <v>9.2079008087294643</v>
      </c>
      <c r="R27">
        <v>19.210828821283947</v>
      </c>
      <c r="S27">
        <v>11.884961954057191</v>
      </c>
      <c r="T27">
        <v>0.72899999999999998</v>
      </c>
      <c r="U27">
        <v>62.112069571563381</v>
      </c>
      <c r="V27">
        <v>8.7059496043165474</v>
      </c>
      <c r="W27">
        <v>18.364448141349239</v>
      </c>
      <c r="X27">
        <v>64.787941323206979</v>
      </c>
      <c r="Y27">
        <v>0</v>
      </c>
      <c r="Z27">
        <v>5.7566195999999987</v>
      </c>
      <c r="AA27">
        <v>18.513577979793244</v>
      </c>
      <c r="AB27">
        <v>19.470258505283528</v>
      </c>
      <c r="AC27">
        <v>14.124610071557477</v>
      </c>
      <c r="AD27">
        <v>17.698766931898401</v>
      </c>
      <c r="AE27">
        <v>24.008369573977426</v>
      </c>
      <c r="AF27">
        <v>5.9271258247520437</v>
      </c>
      <c r="AG27">
        <v>27.813461281900071</v>
      </c>
      <c r="AH27">
        <v>52.629812725599997</v>
      </c>
      <c r="AI27">
        <v>31.785104724048423</v>
      </c>
      <c r="AJ27">
        <v>0</v>
      </c>
      <c r="AK27">
        <v>27.085108642617918</v>
      </c>
      <c r="AL27">
        <v>60.683</v>
      </c>
      <c r="AM27">
        <v>7.6468373571991748</v>
      </c>
      <c r="AN27">
        <v>3.2775162406498387E-2</v>
      </c>
      <c r="AO27">
        <v>9.5810601599999998</v>
      </c>
      <c r="AP27">
        <v>3.3758042327007733</v>
      </c>
      <c r="AQ27">
        <v>0</v>
      </c>
      <c r="AR27">
        <v>20.365799999999997</v>
      </c>
      <c r="AS27">
        <v>15.609027212160711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1.9660121999999998</v>
      </c>
      <c r="AZ27">
        <v>2.1862070999999998</v>
      </c>
      <c r="BA27">
        <v>1.2524076</v>
      </c>
      <c r="BB27">
        <v>1.2975749999999999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1070.6758599498671</v>
      </c>
      <c r="DN27">
        <v>35.781223777738425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335.98255739837248</v>
      </c>
      <c r="L28">
        <v>11.684069438848601</v>
      </c>
      <c r="M28">
        <v>31.778529885649856</v>
      </c>
      <c r="N28">
        <v>53.200523742032281</v>
      </c>
      <c r="O28">
        <v>74.751074286224707</v>
      </c>
      <c r="P28">
        <v>29.949143627109404</v>
      </c>
      <c r="Q28">
        <v>7.7422226760374784</v>
      </c>
      <c r="R28">
        <v>19.210828821283947</v>
      </c>
      <c r="S28">
        <v>10.065955315594758</v>
      </c>
      <c r="T28">
        <v>0.72899999999999998</v>
      </c>
      <c r="U28">
        <v>62.112069571563381</v>
      </c>
      <c r="V28">
        <v>8.7059496043165474</v>
      </c>
      <c r="W28">
        <v>18.364448141349239</v>
      </c>
      <c r="X28">
        <v>64.787941323206979</v>
      </c>
      <c r="Y28">
        <v>0</v>
      </c>
      <c r="Z28">
        <v>5.7566195999999987</v>
      </c>
      <c r="AA28">
        <v>18.513577979793244</v>
      </c>
      <c r="AB28">
        <v>19.470258505283528</v>
      </c>
      <c r="AC28">
        <v>14.124610071557477</v>
      </c>
      <c r="AD28">
        <v>17.698766931898401</v>
      </c>
      <c r="AE28">
        <v>24.008369573977426</v>
      </c>
      <c r="AF28">
        <v>5.9271258247520437</v>
      </c>
      <c r="AG28">
        <v>27.813461281900071</v>
      </c>
      <c r="AH28">
        <v>52.629812725599997</v>
      </c>
      <c r="AI28">
        <v>31.785104724048423</v>
      </c>
      <c r="AJ28">
        <v>0</v>
      </c>
      <c r="AK28">
        <v>27.085108642617918</v>
      </c>
      <c r="AL28">
        <v>60.683</v>
      </c>
      <c r="AM28">
        <v>7.6468373571991748</v>
      </c>
      <c r="AN28">
        <v>3.2775162406498387E-2</v>
      </c>
      <c r="AO28">
        <v>9.5810601599999998</v>
      </c>
      <c r="AP28">
        <v>2.2505361551338487</v>
      </c>
      <c r="AQ28">
        <v>0</v>
      </c>
      <c r="AR28">
        <v>20.365799999999997</v>
      </c>
      <c r="AS28">
        <v>15.609027212160711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1.9660121999999998</v>
      </c>
      <c r="AZ28">
        <v>1.6396559999999998</v>
      </c>
      <c r="BA28">
        <v>1.2524076</v>
      </c>
      <c r="BB28">
        <v>1.2975749999999999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1060.751515789934</v>
      </c>
      <c r="DN28">
        <v>35.450300749984919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335.98255739837248</v>
      </c>
      <c r="L29">
        <v>9.4219092132322864</v>
      </c>
      <c r="M29">
        <v>31.778529885649856</v>
      </c>
      <c r="N29">
        <v>53.200523742032281</v>
      </c>
      <c r="O29">
        <v>74.751074286224707</v>
      </c>
      <c r="P29">
        <v>29.949143627109404</v>
      </c>
      <c r="Q29">
        <v>5.4307757142396254</v>
      </c>
      <c r="R29">
        <v>13.315581030523949</v>
      </c>
      <c r="S29">
        <v>6.5568431697880891</v>
      </c>
      <c r="T29">
        <v>7.2900000000000006E-2</v>
      </c>
      <c r="U29">
        <v>62.112069571563381</v>
      </c>
      <c r="V29">
        <v>8.7059496043165474</v>
      </c>
      <c r="W29">
        <v>18.364448141349239</v>
      </c>
      <c r="X29">
        <v>64.787941323206979</v>
      </c>
      <c r="Y29">
        <v>0</v>
      </c>
      <c r="Z29">
        <v>5.7566195999999987</v>
      </c>
      <c r="AA29">
        <v>18.513577979793244</v>
      </c>
      <c r="AB29">
        <v>19.470258505283528</v>
      </c>
      <c r="AC29">
        <v>14.124610071557477</v>
      </c>
      <c r="AD29">
        <v>17.698766931898401</v>
      </c>
      <c r="AE29">
        <v>24.008369573977426</v>
      </c>
      <c r="AF29">
        <v>5.9271258247520437</v>
      </c>
      <c r="AG29">
        <v>27.813461281900071</v>
      </c>
      <c r="AH29">
        <v>52.629812725599997</v>
      </c>
      <c r="AI29">
        <v>31.785104724048423</v>
      </c>
      <c r="AJ29">
        <v>0</v>
      </c>
      <c r="AK29">
        <v>27.085108642617918</v>
      </c>
      <c r="AL29">
        <v>60.683</v>
      </c>
      <c r="AM29">
        <v>7.6468373571991748</v>
      </c>
      <c r="AN29">
        <v>3.2775162406498387E-2</v>
      </c>
      <c r="AO29">
        <v>9.5810601599999998</v>
      </c>
      <c r="AP29">
        <v>2.2505361551338487</v>
      </c>
      <c r="AQ29">
        <v>0</v>
      </c>
      <c r="AR29">
        <v>20.365799999999997</v>
      </c>
      <c r="AS29">
        <v>15.609027212160711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1.9660121999999998</v>
      </c>
      <c r="AZ29">
        <v>1.6396559999999998</v>
      </c>
      <c r="BA29">
        <v>1.2524076</v>
      </c>
      <c r="BB29">
        <v>1.2975749999999999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1046.5893787392695</v>
      </c>
      <c r="DN29">
        <v>34.97837067666859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335.98255739837248</v>
      </c>
      <c r="L30">
        <v>8.0899081934779531</v>
      </c>
      <c r="M30">
        <v>31.778529885649856</v>
      </c>
      <c r="N30">
        <v>53.200523742032281</v>
      </c>
      <c r="O30">
        <v>74.751074286224707</v>
      </c>
      <c r="P30">
        <v>29.949143627109404</v>
      </c>
      <c r="Q30">
        <v>5.4307757142396254</v>
      </c>
      <c r="R30">
        <v>13.315581030523949</v>
      </c>
      <c r="S30">
        <v>6.5568431697880891</v>
      </c>
      <c r="T30">
        <v>7.2900000000000006E-2</v>
      </c>
      <c r="U30">
        <v>62.112069571563381</v>
      </c>
      <c r="V30">
        <v>8.7059496043165474</v>
      </c>
      <c r="W30">
        <v>18.364448141349239</v>
      </c>
      <c r="X30">
        <v>64.787941323206979</v>
      </c>
      <c r="Y30">
        <v>0</v>
      </c>
      <c r="Z30">
        <v>5.7566195999999987</v>
      </c>
      <c r="AA30">
        <v>18.513577979793244</v>
      </c>
      <c r="AB30">
        <v>19.470258505283528</v>
      </c>
      <c r="AC30">
        <v>14.124610071557477</v>
      </c>
      <c r="AD30">
        <v>17.698766931898401</v>
      </c>
      <c r="AE30">
        <v>24.008369573977426</v>
      </c>
      <c r="AF30">
        <v>5.9271258247520437</v>
      </c>
      <c r="AG30">
        <v>27.813461281900071</v>
      </c>
      <c r="AH30">
        <v>52.629812725599997</v>
      </c>
      <c r="AI30">
        <v>4.3307329561975889</v>
      </c>
      <c r="AJ30">
        <v>0</v>
      </c>
      <c r="AK30">
        <v>27.085108642617918</v>
      </c>
      <c r="AL30">
        <v>60.683</v>
      </c>
      <c r="AM30">
        <v>7.6468373571991748</v>
      </c>
      <c r="AN30">
        <v>3.2775162406498387E-2</v>
      </c>
      <c r="AO30">
        <v>9.5810601599999998</v>
      </c>
      <c r="AP30">
        <v>2.2505361551338487</v>
      </c>
      <c r="AQ30">
        <v>0</v>
      </c>
      <c r="AR30">
        <v>20.365799999999997</v>
      </c>
      <c r="AS30">
        <v>15.609027212160711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1.9660121999999998</v>
      </c>
      <c r="AZ30">
        <v>1.6396559999999998</v>
      </c>
      <c r="BA30">
        <v>1.2524076</v>
      </c>
      <c r="BB30">
        <v>1.2975749999999999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1018.7328057093631</v>
      </c>
      <c r="DN30">
        <v>34.048570918969389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335.98255739837248</v>
      </c>
      <c r="L31">
        <v>8.0899081934779531</v>
      </c>
      <c r="M31">
        <v>31.778529885649856</v>
      </c>
      <c r="N31">
        <v>53.200523742032281</v>
      </c>
      <c r="O31">
        <v>74.751074286224707</v>
      </c>
      <c r="P31">
        <v>29.949143627109404</v>
      </c>
      <c r="Q31">
        <v>4.0016545653097735</v>
      </c>
      <c r="R31">
        <v>13.315581030523949</v>
      </c>
      <c r="S31">
        <v>4.9077125942551589</v>
      </c>
      <c r="T31">
        <v>7.2900000000000006E-2</v>
      </c>
      <c r="U31">
        <v>62.112069571563381</v>
      </c>
      <c r="V31">
        <v>8.7059496043165474</v>
      </c>
      <c r="W31">
        <v>18.364448141349239</v>
      </c>
      <c r="X31">
        <v>64.787941323206979</v>
      </c>
      <c r="Y31">
        <v>0</v>
      </c>
      <c r="Z31">
        <v>2.8783097999999994</v>
      </c>
      <c r="AA31">
        <v>18.513577979793244</v>
      </c>
      <c r="AB31">
        <v>19.470258505283528</v>
      </c>
      <c r="AC31">
        <v>14.124610071557477</v>
      </c>
      <c r="AD31">
        <v>17.698766931898401</v>
      </c>
      <c r="AE31">
        <v>24.008369573977426</v>
      </c>
      <c r="AF31">
        <v>5.9271258247520437</v>
      </c>
      <c r="AG31">
        <v>27.813461281900071</v>
      </c>
      <c r="AH31">
        <v>63.155774754599996</v>
      </c>
      <c r="AI31">
        <v>1.5466906714819195</v>
      </c>
      <c r="AJ31">
        <v>0</v>
      </c>
      <c r="AK31">
        <v>27.085108642617918</v>
      </c>
      <c r="AL31">
        <v>60.683</v>
      </c>
      <c r="AM31">
        <v>7.6468373571991748</v>
      </c>
      <c r="AN31">
        <v>3.2775162406498387E-2</v>
      </c>
      <c r="AO31">
        <v>9.5810601599999998</v>
      </c>
      <c r="AP31">
        <v>2.2505361551338487</v>
      </c>
      <c r="AQ31">
        <v>0</v>
      </c>
      <c r="AR31">
        <v>20.365799999999997</v>
      </c>
      <c r="AS31">
        <v>15.609027212160711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1.9660121999999998</v>
      </c>
      <c r="AZ31">
        <v>1.0931040000000001</v>
      </c>
      <c r="BA31">
        <v>1.4811083999999999</v>
      </c>
      <c r="BB31">
        <v>1.2975749999999999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1020.152559950536</v>
      </c>
      <c r="DN31">
        <v>34.096323697618125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335.98255739837248</v>
      </c>
      <c r="L32">
        <v>8.0899081934779531</v>
      </c>
      <c r="M32">
        <v>31.778529885649856</v>
      </c>
      <c r="N32">
        <v>53.200523742032281</v>
      </c>
      <c r="O32">
        <v>74.751074286224707</v>
      </c>
      <c r="P32">
        <v>29.949143627109404</v>
      </c>
      <c r="Q32">
        <v>4.0016545653097735</v>
      </c>
      <c r="R32">
        <v>13.315581030523949</v>
      </c>
      <c r="S32">
        <v>4.9077125942551589</v>
      </c>
      <c r="T32">
        <v>7.2900000000000006E-2</v>
      </c>
      <c r="U32">
        <v>62.112069571563381</v>
      </c>
      <c r="V32">
        <v>8.7059496043165474</v>
      </c>
      <c r="W32">
        <v>18.364448141349239</v>
      </c>
      <c r="X32">
        <v>64.787941323206979</v>
      </c>
      <c r="Y32">
        <v>0</v>
      </c>
      <c r="Z32">
        <v>2.8783097999999994</v>
      </c>
      <c r="AA32">
        <v>18.513577979793244</v>
      </c>
      <c r="AB32">
        <v>19.470258505283528</v>
      </c>
      <c r="AC32">
        <v>14.124610071557477</v>
      </c>
      <c r="AD32">
        <v>17.698766931898401</v>
      </c>
      <c r="AE32">
        <v>24.008369573977426</v>
      </c>
      <c r="AF32">
        <v>5.9271258247520437</v>
      </c>
      <c r="AG32">
        <v>27.813461281900071</v>
      </c>
      <c r="AH32">
        <v>63.155774754599996</v>
      </c>
      <c r="AI32">
        <v>1.5466906714819195</v>
      </c>
      <c r="AJ32">
        <v>0</v>
      </c>
      <c r="AK32">
        <v>27.085108642617918</v>
      </c>
      <c r="AL32">
        <v>60.683</v>
      </c>
      <c r="AM32">
        <v>7.6468373571991748</v>
      </c>
      <c r="AN32">
        <v>3.2775162406498387E-2</v>
      </c>
      <c r="AO32">
        <v>9.5810601599999998</v>
      </c>
      <c r="AP32">
        <v>2.2505361551338487</v>
      </c>
      <c r="AQ32">
        <v>0</v>
      </c>
      <c r="AR32">
        <v>20.365799999999997</v>
      </c>
      <c r="AS32">
        <v>15.609027212160711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1.9660121999999998</v>
      </c>
      <c r="AZ32">
        <v>1.0931040000000001</v>
      </c>
      <c r="BA32">
        <v>1.4811083999999999</v>
      </c>
      <c r="BB32">
        <v>1.2975749999999999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1020.152559950536</v>
      </c>
      <c r="DN32">
        <v>34.096323697618125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281.58523775258948</v>
      </c>
      <c r="L33">
        <v>7.1485601790500368</v>
      </c>
      <c r="M33">
        <v>31.778529885649856</v>
      </c>
      <c r="N33">
        <v>53.200523742032281</v>
      </c>
      <c r="O33">
        <v>74.751074286224707</v>
      </c>
      <c r="P33">
        <v>29.949143627109404</v>
      </c>
      <c r="Q33">
        <v>3.9750357254203523</v>
      </c>
      <c r="R33">
        <v>8.404347145311295</v>
      </c>
      <c r="S33">
        <v>4.8632292620313589</v>
      </c>
      <c r="T33">
        <v>7.2900000000000006E-2</v>
      </c>
      <c r="U33">
        <v>62.112069571563381</v>
      </c>
      <c r="V33">
        <v>6.7906925179856126</v>
      </c>
      <c r="W33">
        <v>13.681265488756308</v>
      </c>
      <c r="X33">
        <v>53.696225390066417</v>
      </c>
      <c r="Y33">
        <v>0</v>
      </c>
      <c r="Z33">
        <v>2.8783097999999994</v>
      </c>
      <c r="AA33">
        <v>18.513577979793244</v>
      </c>
      <c r="AB33">
        <v>19.470258505283528</v>
      </c>
      <c r="AC33">
        <v>14.124610071557477</v>
      </c>
      <c r="AD33">
        <v>17.698766931898401</v>
      </c>
      <c r="AE33">
        <v>24.008369573977426</v>
      </c>
      <c r="AF33">
        <v>5.9271258247520437</v>
      </c>
      <c r="AG33">
        <v>27.813461281900071</v>
      </c>
      <c r="AH33">
        <v>63.155774754599996</v>
      </c>
      <c r="AI33">
        <v>1.5466906714819195</v>
      </c>
      <c r="AJ33">
        <v>0</v>
      </c>
      <c r="AK33">
        <v>27.085108642617918</v>
      </c>
      <c r="AL33">
        <v>60.683</v>
      </c>
      <c r="AM33">
        <v>7.6468373571991748</v>
      </c>
      <c r="AN33">
        <v>3.2775162406498387E-2</v>
      </c>
      <c r="AO33">
        <v>9.5810601599999998</v>
      </c>
      <c r="AP33">
        <v>3.3758042327007733</v>
      </c>
      <c r="AQ33">
        <v>0</v>
      </c>
      <c r="AR33">
        <v>20.365799999999997</v>
      </c>
      <c r="AS33">
        <v>15.609027212160711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1.9660121999999998</v>
      </c>
      <c r="AZ33">
        <v>1.0931040000000001</v>
      </c>
      <c r="BA33">
        <v>1.4811083999999999</v>
      </c>
      <c r="BB33">
        <v>1.2975749999999999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945.75029446512906</v>
      </c>
      <c r="DN33">
        <v>31.612697870990772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276.85047318521936</v>
      </c>
      <c r="L34">
        <v>7.1485601790500368</v>
      </c>
      <c r="M34">
        <v>31.778529885649856</v>
      </c>
      <c r="N34">
        <v>53.200523742032281</v>
      </c>
      <c r="O34">
        <v>74.751074286224707</v>
      </c>
      <c r="P34">
        <v>29.949143627109404</v>
      </c>
      <c r="Q34">
        <v>3.9750357254203523</v>
      </c>
      <c r="R34">
        <v>8.404347145311295</v>
      </c>
      <c r="S34">
        <v>4.8632292620313589</v>
      </c>
      <c r="T34">
        <v>7.2900000000000006E-2</v>
      </c>
      <c r="U34">
        <v>62.112069571563381</v>
      </c>
      <c r="V34">
        <v>6.7906925179856126</v>
      </c>
      <c r="W34">
        <v>13.681265488756308</v>
      </c>
      <c r="X34">
        <v>53.696225390066417</v>
      </c>
      <c r="Y34">
        <v>0</v>
      </c>
      <c r="Z34">
        <v>2.8783097999999994</v>
      </c>
      <c r="AA34">
        <v>18.513577979793244</v>
      </c>
      <c r="AB34">
        <v>19.470258505283528</v>
      </c>
      <c r="AC34">
        <v>14.124610071557477</v>
      </c>
      <c r="AD34">
        <v>17.698766931898401</v>
      </c>
      <c r="AE34">
        <v>24.008369573977426</v>
      </c>
      <c r="AF34">
        <v>5.9271258247520437</v>
      </c>
      <c r="AG34">
        <v>27.813461281900071</v>
      </c>
      <c r="AH34">
        <v>63.155774754599996</v>
      </c>
      <c r="AI34">
        <v>1.5466906714819195</v>
      </c>
      <c r="AJ34">
        <v>0</v>
      </c>
      <c r="AK34">
        <v>27.085108642617918</v>
      </c>
      <c r="AL34">
        <v>60.683</v>
      </c>
      <c r="AM34">
        <v>7.6468373571991748</v>
      </c>
      <c r="AN34">
        <v>3.2775162406498387E-2</v>
      </c>
      <c r="AO34">
        <v>9.5810601599999998</v>
      </c>
      <c r="AP34">
        <v>3.3758042327007733</v>
      </c>
      <c r="AQ34">
        <v>0</v>
      </c>
      <c r="AR34">
        <v>20.365799999999997</v>
      </c>
      <c r="AS34">
        <v>15.609027212160711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1.9660121999999998</v>
      </c>
      <c r="AZ34">
        <v>1.0931040000000001</v>
      </c>
      <c r="BA34">
        <v>1.4811083999999999</v>
      </c>
      <c r="BB34">
        <v>1.2975749999999999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941.16846309913046</v>
      </c>
      <c r="DN34">
        <v>31.459764669619247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281.44241954423046</v>
      </c>
      <c r="L35">
        <v>7.1485601790500368</v>
      </c>
      <c r="M35">
        <v>31.778529885649856</v>
      </c>
      <c r="N35">
        <v>53.200523742032281</v>
      </c>
      <c r="O35">
        <v>74.751074286224707</v>
      </c>
      <c r="P35">
        <v>29.949143627109404</v>
      </c>
      <c r="Q35">
        <v>5.3274058860023752</v>
      </c>
      <c r="R35">
        <v>10.171341776754685</v>
      </c>
      <c r="S35">
        <v>6.2308960012514181</v>
      </c>
      <c r="T35">
        <v>0.33718680000000001</v>
      </c>
      <c r="U35">
        <v>62.112069571563381</v>
      </c>
      <c r="V35">
        <v>6.7906925179856126</v>
      </c>
      <c r="W35">
        <v>13.681265488756308</v>
      </c>
      <c r="X35">
        <v>53.696225390066417</v>
      </c>
      <c r="Y35">
        <v>0</v>
      </c>
      <c r="Z35">
        <v>2.8783097999999994</v>
      </c>
      <c r="AA35">
        <v>18.513577979793244</v>
      </c>
      <c r="AB35">
        <v>19.470258505283528</v>
      </c>
      <c r="AC35">
        <v>14.124610071557477</v>
      </c>
      <c r="AD35">
        <v>17.698766931898401</v>
      </c>
      <c r="AE35">
        <v>24.008369573977426</v>
      </c>
      <c r="AF35">
        <v>5.9271258247520437</v>
      </c>
      <c r="AG35">
        <v>27.813461281900071</v>
      </c>
      <c r="AH35">
        <v>63.155774754599996</v>
      </c>
      <c r="AI35">
        <v>1.5466906714819195</v>
      </c>
      <c r="AJ35">
        <v>0</v>
      </c>
      <c r="AK35">
        <v>27.085108642617918</v>
      </c>
      <c r="AL35">
        <v>60.683</v>
      </c>
      <c r="AM35">
        <v>7.6468373571991748</v>
      </c>
      <c r="AN35">
        <v>3.2775162406498387E-2</v>
      </c>
      <c r="AO35">
        <v>9.5810601599999998</v>
      </c>
      <c r="AP35">
        <v>3.3758042327007733</v>
      </c>
      <c r="AQ35">
        <v>0</v>
      </c>
      <c r="AR35">
        <v>20.365799999999997</v>
      </c>
      <c r="AS35">
        <v>15.609027212160711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1.9660121999999998</v>
      </c>
      <c r="AZ35">
        <v>1.0931040000000001</v>
      </c>
      <c r="BA35">
        <v>1.4811083999999999</v>
      </c>
      <c r="BB35">
        <v>1.2975749999999999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950.21023288812353</v>
      </c>
      <c r="DN35">
        <v>31.761259570882764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281.44241954423046</v>
      </c>
      <c r="L36">
        <v>7.1485601790500368</v>
      </c>
      <c r="M36">
        <v>31.778529885649856</v>
      </c>
      <c r="N36">
        <v>53.200523742032281</v>
      </c>
      <c r="O36">
        <v>74.751074286224707</v>
      </c>
      <c r="P36">
        <v>29.949143627109404</v>
      </c>
      <c r="Q36">
        <v>5.3274058860023752</v>
      </c>
      <c r="R36">
        <v>10.171341776754685</v>
      </c>
      <c r="S36">
        <v>6.2308960012514181</v>
      </c>
      <c r="T36">
        <v>0.33718680000000001</v>
      </c>
      <c r="U36">
        <v>62.112069571563381</v>
      </c>
      <c r="V36">
        <v>6.7906925179856126</v>
      </c>
      <c r="W36">
        <v>13.681265488756308</v>
      </c>
      <c r="X36">
        <v>53.696225390066417</v>
      </c>
      <c r="Y36">
        <v>0</v>
      </c>
      <c r="Z36">
        <v>2.8783097999999994</v>
      </c>
      <c r="AA36">
        <v>18.513577979793244</v>
      </c>
      <c r="AB36">
        <v>19.470258505283528</v>
      </c>
      <c r="AC36">
        <v>14.124610071557477</v>
      </c>
      <c r="AD36">
        <v>17.698766931898401</v>
      </c>
      <c r="AE36">
        <v>24.008369573977426</v>
      </c>
      <c r="AF36">
        <v>5.9271258247520437</v>
      </c>
      <c r="AG36">
        <v>27.813461281900071</v>
      </c>
      <c r="AH36">
        <v>63.155774754599996</v>
      </c>
      <c r="AI36">
        <v>1.5466906714819195</v>
      </c>
      <c r="AJ36">
        <v>0</v>
      </c>
      <c r="AK36">
        <v>27.085108642617918</v>
      </c>
      <c r="AL36">
        <v>60.683</v>
      </c>
      <c r="AM36">
        <v>7.6468373571991748</v>
      </c>
      <c r="AN36">
        <v>3.2775162406498387E-2</v>
      </c>
      <c r="AO36">
        <v>9.5810601599999998</v>
      </c>
      <c r="AP36">
        <v>3.3758042327007733</v>
      </c>
      <c r="AQ36">
        <v>0</v>
      </c>
      <c r="AR36">
        <v>20.365799999999997</v>
      </c>
      <c r="AS36">
        <v>15.609027212160711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1.9660121999999998</v>
      </c>
      <c r="AZ36">
        <v>1.0931040000000001</v>
      </c>
      <c r="BA36">
        <v>1.4811083999999999</v>
      </c>
      <c r="BB36">
        <v>1.2975749999999999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950.21023288812353</v>
      </c>
      <c r="DN36">
        <v>31.761259570882764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281.44241954423046</v>
      </c>
      <c r="L37">
        <v>7.1485601790500368</v>
      </c>
      <c r="M37">
        <v>31.778529885649856</v>
      </c>
      <c r="N37">
        <v>53.200523742032281</v>
      </c>
      <c r="O37">
        <v>74.751074286224707</v>
      </c>
      <c r="P37">
        <v>29.949143627109404</v>
      </c>
      <c r="Q37">
        <v>5.3274058860023752</v>
      </c>
      <c r="R37">
        <v>9.6595246886996389</v>
      </c>
      <c r="S37">
        <v>6.2308960012514181</v>
      </c>
      <c r="T37">
        <v>0.33718680000000001</v>
      </c>
      <c r="U37">
        <v>62.112069571563381</v>
      </c>
      <c r="V37">
        <v>4.76734618705036</v>
      </c>
      <c r="W37">
        <v>11.492806320530471</v>
      </c>
      <c r="X37">
        <v>53.696225390066417</v>
      </c>
      <c r="Y37">
        <v>0</v>
      </c>
      <c r="Z37">
        <v>2.8783097999999994</v>
      </c>
      <c r="AA37">
        <v>18.513577979793244</v>
      </c>
      <c r="AB37">
        <v>19.470258505283528</v>
      </c>
      <c r="AC37">
        <v>14.124610071557477</v>
      </c>
      <c r="AD37">
        <v>17.698766931898401</v>
      </c>
      <c r="AE37">
        <v>24.008369573977426</v>
      </c>
      <c r="AF37">
        <v>5.9271258247520437</v>
      </c>
      <c r="AG37">
        <v>27.813461281900071</v>
      </c>
      <c r="AH37">
        <v>63.155774754599996</v>
      </c>
      <c r="AI37">
        <v>1.5466906714819195</v>
      </c>
      <c r="AJ37">
        <v>0</v>
      </c>
      <c r="AK37">
        <v>27.085108642617918</v>
      </c>
      <c r="AL37">
        <v>60.683</v>
      </c>
      <c r="AM37">
        <v>7.6468373571991748</v>
      </c>
      <c r="AN37">
        <v>3.2775162406498387E-2</v>
      </c>
      <c r="AO37">
        <v>9.5810601599999998</v>
      </c>
      <c r="AP37">
        <v>3.3758042327007733</v>
      </c>
      <c r="AQ37">
        <v>0</v>
      </c>
      <c r="AR37">
        <v>20.365799999999997</v>
      </c>
      <c r="AS37">
        <v>15.609027212160711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1.9660121999999998</v>
      </c>
      <c r="AZ37">
        <v>1.6396559999999998</v>
      </c>
      <c r="BA37">
        <v>1.4811083999999999</v>
      </c>
      <c r="BB37">
        <v>1.2975749999999999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946.16805665670586</v>
      </c>
      <c r="DN37">
        <v>31.62636521508432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281.44241954423046</v>
      </c>
      <c r="L38">
        <v>7.1485601790500368</v>
      </c>
      <c r="M38">
        <v>31.778529885649856</v>
      </c>
      <c r="N38">
        <v>53.200523742032281</v>
      </c>
      <c r="O38">
        <v>74.751074286224707</v>
      </c>
      <c r="P38">
        <v>29.949143627109404</v>
      </c>
      <c r="Q38">
        <v>5.3274058860023752</v>
      </c>
      <c r="R38">
        <v>9.6595246886996389</v>
      </c>
      <c r="S38">
        <v>6.2308960012514181</v>
      </c>
      <c r="T38">
        <v>0.33718680000000001</v>
      </c>
      <c r="U38">
        <v>62.112069571563381</v>
      </c>
      <c r="V38">
        <v>4.76734618705036</v>
      </c>
      <c r="W38">
        <v>11.271376101716855</v>
      </c>
      <c r="X38">
        <v>53.696225390066417</v>
      </c>
      <c r="Y38">
        <v>0</v>
      </c>
      <c r="Z38">
        <v>2.8783097999999994</v>
      </c>
      <c r="AA38">
        <v>18.513577979793244</v>
      </c>
      <c r="AB38">
        <v>19.470258505283528</v>
      </c>
      <c r="AC38">
        <v>14.124610071557477</v>
      </c>
      <c r="AD38">
        <v>17.698766931898401</v>
      </c>
      <c r="AE38">
        <v>24.008369573977426</v>
      </c>
      <c r="AF38">
        <v>5.9271258247520437</v>
      </c>
      <c r="AG38">
        <v>27.813461281900071</v>
      </c>
      <c r="AH38">
        <v>63.155774754599996</v>
      </c>
      <c r="AI38">
        <v>1.5466906714819195</v>
      </c>
      <c r="AJ38">
        <v>0</v>
      </c>
      <c r="AK38">
        <v>27.085108642617918</v>
      </c>
      <c r="AL38">
        <v>60.683</v>
      </c>
      <c r="AM38">
        <v>7.6468373571991748</v>
      </c>
      <c r="AN38">
        <v>3.2775162406498387E-2</v>
      </c>
      <c r="AO38">
        <v>9.5810601599999998</v>
      </c>
      <c r="AP38">
        <v>3.3758042327007733</v>
      </c>
      <c r="AQ38">
        <v>0</v>
      </c>
      <c r="AR38">
        <v>20.365799999999997</v>
      </c>
      <c r="AS38">
        <v>15.609027212160711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1.9660121999999998</v>
      </c>
      <c r="AZ38">
        <v>1.6396559999999998</v>
      </c>
      <c r="BA38">
        <v>1.4811083999999999</v>
      </c>
      <c r="BB38">
        <v>1.2975749999999999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945.95377610687069</v>
      </c>
      <c r="DN38">
        <v>31.619215546105959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281.61821204767421</v>
      </c>
      <c r="L39">
        <v>7.1485601790500368</v>
      </c>
      <c r="M39">
        <v>44.569516253331471</v>
      </c>
      <c r="N39">
        <v>53.200523742032281</v>
      </c>
      <c r="O39">
        <v>74.751074286224707</v>
      </c>
      <c r="P39">
        <v>29.949143627109404</v>
      </c>
      <c r="Q39">
        <v>5.3274058860023752</v>
      </c>
      <c r="R39">
        <v>5.3843423803653891</v>
      </c>
      <c r="S39">
        <v>6.2308960012514181</v>
      </c>
      <c r="T39">
        <v>0.33718680000000001</v>
      </c>
      <c r="U39">
        <v>62.112069571563381</v>
      </c>
      <c r="V39">
        <v>4.76734618705036</v>
      </c>
      <c r="W39">
        <v>11.271376101716855</v>
      </c>
      <c r="X39">
        <v>53.696225390066417</v>
      </c>
      <c r="Y39">
        <v>0</v>
      </c>
      <c r="Z39">
        <v>5.7566195999999987</v>
      </c>
      <c r="AA39">
        <v>18.513577979793244</v>
      </c>
      <c r="AB39">
        <v>19.470258505283528</v>
      </c>
      <c r="AC39">
        <v>14.124610071557477</v>
      </c>
      <c r="AD39">
        <v>17.698766931898401</v>
      </c>
      <c r="AE39">
        <v>24.008369573977426</v>
      </c>
      <c r="AF39">
        <v>5.9271258247520437</v>
      </c>
      <c r="AG39">
        <v>27.813461281900071</v>
      </c>
      <c r="AH39">
        <v>51.138279257999997</v>
      </c>
      <c r="AI39">
        <v>1.5466906714819195</v>
      </c>
      <c r="AJ39">
        <v>0</v>
      </c>
      <c r="AK39">
        <v>27.085108642617918</v>
      </c>
      <c r="AL39">
        <v>60.683</v>
      </c>
      <c r="AM39">
        <v>7.6468373571991748</v>
      </c>
      <c r="AN39">
        <v>3.2775162406498387E-2</v>
      </c>
      <c r="AO39">
        <v>9.5810601599999998</v>
      </c>
      <c r="AP39">
        <v>3.3758042327007733</v>
      </c>
      <c r="AQ39">
        <v>0</v>
      </c>
      <c r="AR39">
        <v>20.365799999999997</v>
      </c>
      <c r="AS39">
        <v>15.609027212160711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1.9660121999999998</v>
      </c>
      <c r="AZ39">
        <v>1.6396559999999998</v>
      </c>
      <c r="BA39">
        <v>1.2161069999999998</v>
      </c>
      <c r="BB39">
        <v>1.2975749999999999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945.26420209036132</v>
      </c>
      <c r="DN39">
        <v>31.596199028806428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281.61821204767421</v>
      </c>
      <c r="L40">
        <v>7.1485601790500368</v>
      </c>
      <c r="M40">
        <v>49.432495228477478</v>
      </c>
      <c r="N40">
        <v>53.200523742032281</v>
      </c>
      <c r="O40">
        <v>74.751074286224707</v>
      </c>
      <c r="P40">
        <v>29.949143627109404</v>
      </c>
      <c r="Q40">
        <v>5.3274058860023752</v>
      </c>
      <c r="R40">
        <v>5.3843423803653891</v>
      </c>
      <c r="S40">
        <v>6.2308960012514181</v>
      </c>
      <c r="T40">
        <v>0.33718680000000001</v>
      </c>
      <c r="U40">
        <v>62.112069571563381</v>
      </c>
      <c r="V40">
        <v>4.76734618705036</v>
      </c>
      <c r="W40">
        <v>11.271376101716855</v>
      </c>
      <c r="X40">
        <v>53.696225390066417</v>
      </c>
      <c r="Y40">
        <v>0</v>
      </c>
      <c r="Z40">
        <v>5.7566195999999987</v>
      </c>
      <c r="AA40">
        <v>18.513577979793244</v>
      </c>
      <c r="AB40">
        <v>19.470258505283528</v>
      </c>
      <c r="AC40">
        <v>14.124610071557477</v>
      </c>
      <c r="AD40">
        <v>17.698766931898401</v>
      </c>
      <c r="AE40">
        <v>24.008369573977426</v>
      </c>
      <c r="AF40">
        <v>5.9271258247520437</v>
      </c>
      <c r="AG40">
        <v>27.813461281900071</v>
      </c>
      <c r="AH40">
        <v>51.138279257999997</v>
      </c>
      <c r="AI40">
        <v>1.5466906714819195</v>
      </c>
      <c r="AJ40">
        <v>0</v>
      </c>
      <c r="AK40">
        <v>27.085108642617918</v>
      </c>
      <c r="AL40">
        <v>60.683</v>
      </c>
      <c r="AM40">
        <v>7.6468373571991748</v>
      </c>
      <c r="AN40">
        <v>3.2775162406498387E-2</v>
      </c>
      <c r="AO40">
        <v>9.5810601599999998</v>
      </c>
      <c r="AP40">
        <v>5.3450233684428916</v>
      </c>
      <c r="AQ40">
        <v>0</v>
      </c>
      <c r="AR40">
        <v>20.365799999999997</v>
      </c>
      <c r="AS40">
        <v>15.609027212160711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1.9660121999999998</v>
      </c>
      <c r="AZ40">
        <v>1.6396559999999998</v>
      </c>
      <c r="BA40">
        <v>1.2161069999999998</v>
      </c>
      <c r="BB40">
        <v>1.2975749999999999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951.87560453016897</v>
      </c>
      <c r="DN40">
        <v>31.816994699886777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281.61653803237675</v>
      </c>
      <c r="L41">
        <v>7.1485601790500368</v>
      </c>
      <c r="M41">
        <v>52.961896028482833</v>
      </c>
      <c r="N41">
        <v>53.200523742032281</v>
      </c>
      <c r="O41">
        <v>74.751074286224707</v>
      </c>
      <c r="P41">
        <v>29.949143627109404</v>
      </c>
      <c r="Q41">
        <v>5.3274058860023752</v>
      </c>
      <c r="R41">
        <v>5.3843423803653891</v>
      </c>
      <c r="S41">
        <v>6.0590955893699139</v>
      </c>
      <c r="T41">
        <v>0.33718680000000001</v>
      </c>
      <c r="U41">
        <v>62.112069571563381</v>
      </c>
      <c r="V41">
        <v>4.76734618705036</v>
      </c>
      <c r="W41">
        <v>11.271376101716855</v>
      </c>
      <c r="X41">
        <v>53.696225390066417</v>
      </c>
      <c r="Y41">
        <v>0</v>
      </c>
      <c r="Z41">
        <v>5.7566195999999987</v>
      </c>
      <c r="AA41">
        <v>18.513577979793244</v>
      </c>
      <c r="AB41">
        <v>19.470258505283528</v>
      </c>
      <c r="AC41">
        <v>14.124610071557477</v>
      </c>
      <c r="AD41">
        <v>17.698766931898401</v>
      </c>
      <c r="AE41">
        <v>24.008369573977426</v>
      </c>
      <c r="AF41">
        <v>5.9271258247520437</v>
      </c>
      <c r="AG41">
        <v>27.813461281900071</v>
      </c>
      <c r="AH41">
        <v>51.138279257999997</v>
      </c>
      <c r="AI41">
        <v>1.5466906714819195</v>
      </c>
      <c r="AJ41">
        <v>0</v>
      </c>
      <c r="AK41">
        <v>27.085108642617918</v>
      </c>
      <c r="AL41">
        <v>60.683</v>
      </c>
      <c r="AM41">
        <v>7.6468373571991748</v>
      </c>
      <c r="AN41">
        <v>0</v>
      </c>
      <c r="AO41">
        <v>9.5810601599999998</v>
      </c>
      <c r="AP41">
        <v>5.3450233684428916</v>
      </c>
      <c r="AQ41">
        <v>0</v>
      </c>
      <c r="AR41">
        <v>20.365799999999997</v>
      </c>
      <c r="AS41">
        <v>15.609027212160711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1.9660121999999998</v>
      </c>
      <c r="AZ41">
        <v>1.6396559999999998</v>
      </c>
      <c r="BA41">
        <v>1.2161069999999998</v>
      </c>
      <c r="BB41">
        <v>1.2975749999999999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955.09138931559266</v>
      </c>
      <c r="DN41">
        <v>31.924361124882921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281.61653803237675</v>
      </c>
      <c r="L42">
        <v>7.1485601790500368</v>
      </c>
      <c r="M42">
        <v>56.49129682848821</v>
      </c>
      <c r="N42">
        <v>53.200523742032281</v>
      </c>
      <c r="O42">
        <v>74.751074286224707</v>
      </c>
      <c r="P42">
        <v>29.949143627109404</v>
      </c>
      <c r="Q42">
        <v>5.3274058860023752</v>
      </c>
      <c r="R42">
        <v>5.3843423803653891</v>
      </c>
      <c r="S42">
        <v>6.0590955893699139</v>
      </c>
      <c r="T42">
        <v>0.33718680000000001</v>
      </c>
      <c r="U42">
        <v>62.112069571563381</v>
      </c>
      <c r="V42">
        <v>4.76734618705036</v>
      </c>
      <c r="W42">
        <v>11.271376101716855</v>
      </c>
      <c r="X42">
        <v>53.696225390066417</v>
      </c>
      <c r="Y42">
        <v>0</v>
      </c>
      <c r="Z42">
        <v>5.7566195999999987</v>
      </c>
      <c r="AA42">
        <v>18.513577979793244</v>
      </c>
      <c r="AB42">
        <v>19.470258505283528</v>
      </c>
      <c r="AC42">
        <v>14.124610071557477</v>
      </c>
      <c r="AD42">
        <v>17.698766931898401</v>
      </c>
      <c r="AE42">
        <v>24.008369573977426</v>
      </c>
      <c r="AF42">
        <v>5.9271258247520437</v>
      </c>
      <c r="AG42">
        <v>27.813461281900071</v>
      </c>
      <c r="AH42">
        <v>51.138279257999997</v>
      </c>
      <c r="AI42">
        <v>6.805437106616874</v>
      </c>
      <c r="AJ42">
        <v>0</v>
      </c>
      <c r="AK42">
        <v>27.085108642617918</v>
      </c>
      <c r="AL42">
        <v>60.683</v>
      </c>
      <c r="AM42">
        <v>7.6468373571991748</v>
      </c>
      <c r="AN42">
        <v>0</v>
      </c>
      <c r="AO42">
        <v>9.5810601599999998</v>
      </c>
      <c r="AP42">
        <v>5.3450233684428916</v>
      </c>
      <c r="AQ42">
        <v>0</v>
      </c>
      <c r="AR42">
        <v>20.365799999999997</v>
      </c>
      <c r="AS42">
        <v>15.609027212160711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1.9660121999999998</v>
      </c>
      <c r="AZ42">
        <v>1.6396559999999998</v>
      </c>
      <c r="BA42">
        <v>1.2161069999999998</v>
      </c>
      <c r="BB42">
        <v>1.2975749999999999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963.5956794562959</v>
      </c>
      <c r="DN42">
        <v>32.208218219319953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281.61653803237675</v>
      </c>
      <c r="L43">
        <v>7.1485601790500368</v>
      </c>
      <c r="M43">
        <v>56.49129682848821</v>
      </c>
      <c r="N43">
        <v>53.200523742032281</v>
      </c>
      <c r="O43">
        <v>74.751074286224707</v>
      </c>
      <c r="P43">
        <v>29.949143627109404</v>
      </c>
      <c r="Q43">
        <v>4.3965006903361816</v>
      </c>
      <c r="R43">
        <v>4.9380978084424161</v>
      </c>
      <c r="S43">
        <v>4.9077125942551589</v>
      </c>
      <c r="T43">
        <v>7.2900000000000006E-2</v>
      </c>
      <c r="U43">
        <v>62.112069571563381</v>
      </c>
      <c r="V43">
        <v>4.8773240287769788</v>
      </c>
      <c r="W43">
        <v>11.389042021157671</v>
      </c>
      <c r="X43">
        <v>53.696225390066417</v>
      </c>
      <c r="Y43">
        <v>0</v>
      </c>
      <c r="Z43">
        <v>5.7566195999999987</v>
      </c>
      <c r="AA43">
        <v>18.513577979793244</v>
      </c>
      <c r="AB43">
        <v>19.470258505283528</v>
      </c>
      <c r="AC43">
        <v>14.124610071557477</v>
      </c>
      <c r="AD43">
        <v>13.243365895612012</v>
      </c>
      <c r="AE43">
        <v>24.008369573977426</v>
      </c>
      <c r="AF43">
        <v>5.9271258247520437</v>
      </c>
      <c r="AG43">
        <v>27.813461281900071</v>
      </c>
      <c r="AH43">
        <v>51.138279257999997</v>
      </c>
      <c r="AI43">
        <v>6.805437106616874</v>
      </c>
      <c r="AJ43">
        <v>0</v>
      </c>
      <c r="AK43">
        <v>27.085108642617918</v>
      </c>
      <c r="AL43">
        <v>60.683</v>
      </c>
      <c r="AM43">
        <v>7.6468373571991748</v>
      </c>
      <c r="AN43">
        <v>0</v>
      </c>
      <c r="AO43">
        <v>9.5810601599999998</v>
      </c>
      <c r="AP43">
        <v>5.3450233684428916</v>
      </c>
      <c r="AQ43">
        <v>0</v>
      </c>
      <c r="AR43">
        <v>20.365799999999997</v>
      </c>
      <c r="AS43">
        <v>15.609027212160711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1.9660121999999998</v>
      </c>
      <c r="AZ43">
        <v>1.6396559999999998</v>
      </c>
      <c r="BA43">
        <v>1.2161069999999998</v>
      </c>
      <c r="BB43">
        <v>1.2975749999999999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956.80162254721756</v>
      </c>
      <c r="DN43">
        <v>31.981698290575387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281.61653803237675</v>
      </c>
      <c r="L44">
        <v>7.1485601790500368</v>
      </c>
      <c r="M44">
        <v>56.49129682848821</v>
      </c>
      <c r="N44">
        <v>53.200523742032281</v>
      </c>
      <c r="O44">
        <v>74.751074286224707</v>
      </c>
      <c r="P44">
        <v>29.949143627109404</v>
      </c>
      <c r="Q44">
        <v>4.3965006903361816</v>
      </c>
      <c r="R44">
        <v>4.9380978084424161</v>
      </c>
      <c r="S44">
        <v>4.9077125942551589</v>
      </c>
      <c r="T44">
        <v>7.2900000000000006E-2</v>
      </c>
      <c r="U44">
        <v>62.112069571563381</v>
      </c>
      <c r="V44">
        <v>4.8773240287769788</v>
      </c>
      <c r="W44">
        <v>11.389042021157671</v>
      </c>
      <c r="X44">
        <v>53.696225390066417</v>
      </c>
      <c r="Y44">
        <v>0</v>
      </c>
      <c r="Z44">
        <v>5.7566195999999987</v>
      </c>
      <c r="AA44">
        <v>18.513577979793244</v>
      </c>
      <c r="AB44">
        <v>19.470258505283528</v>
      </c>
      <c r="AC44">
        <v>14.124610071557477</v>
      </c>
      <c r="AD44">
        <v>13.243365895612012</v>
      </c>
      <c r="AE44">
        <v>24.008369573977426</v>
      </c>
      <c r="AF44">
        <v>5.9271258247520437</v>
      </c>
      <c r="AG44">
        <v>27.813461281900071</v>
      </c>
      <c r="AH44">
        <v>51.138279257999997</v>
      </c>
      <c r="AI44">
        <v>6.805437106616874</v>
      </c>
      <c r="AJ44">
        <v>0</v>
      </c>
      <c r="AK44">
        <v>27.085108642617918</v>
      </c>
      <c r="AL44">
        <v>60.683</v>
      </c>
      <c r="AM44">
        <v>7.6468373571991748</v>
      </c>
      <c r="AN44">
        <v>0</v>
      </c>
      <c r="AO44">
        <v>9.5810601599999998</v>
      </c>
      <c r="AP44">
        <v>5.3450233684428916</v>
      </c>
      <c r="AQ44">
        <v>0</v>
      </c>
      <c r="AR44">
        <v>20.365799999999997</v>
      </c>
      <c r="AS44">
        <v>15.609027212160711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1.9660121999999998</v>
      </c>
      <c r="AZ44">
        <v>1.6396559999999998</v>
      </c>
      <c r="BA44">
        <v>1.2161069999999998</v>
      </c>
      <c r="BB44">
        <v>1.2975749999999999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956.80162254721756</v>
      </c>
      <c r="DN44">
        <v>31.981698290575387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281.61653803237675</v>
      </c>
      <c r="L45">
        <v>7.1485601790500368</v>
      </c>
      <c r="M45">
        <v>60.020697628493558</v>
      </c>
      <c r="N45">
        <v>53.200523742032281</v>
      </c>
      <c r="O45">
        <v>74.751074286224707</v>
      </c>
      <c r="P45">
        <v>29.949143627109404</v>
      </c>
      <c r="Q45">
        <v>5.3274058860023752</v>
      </c>
      <c r="R45">
        <v>4.9380978084424161</v>
      </c>
      <c r="S45">
        <v>4.9077125942551589</v>
      </c>
      <c r="T45">
        <v>7.2900000000000006E-2</v>
      </c>
      <c r="U45">
        <v>62.112069571563381</v>
      </c>
      <c r="V45">
        <v>4.8773240287769788</v>
      </c>
      <c r="W45">
        <v>11.389042021157671</v>
      </c>
      <c r="X45">
        <v>64.787941323206979</v>
      </c>
      <c r="Y45">
        <v>0</v>
      </c>
      <c r="Z45">
        <v>5.7566195999999987</v>
      </c>
      <c r="AA45">
        <v>18.513577979793244</v>
      </c>
      <c r="AB45">
        <v>19.470258505283528</v>
      </c>
      <c r="AC45">
        <v>14.124610071557477</v>
      </c>
      <c r="AD45">
        <v>13.243365895612012</v>
      </c>
      <c r="AE45">
        <v>24.008369573977426</v>
      </c>
      <c r="AF45">
        <v>5.9271258247520437</v>
      </c>
      <c r="AG45">
        <v>27.813461281900071</v>
      </c>
      <c r="AH45">
        <v>51.138279257999997</v>
      </c>
      <c r="AI45">
        <v>6.805437106616874</v>
      </c>
      <c r="AJ45">
        <v>0</v>
      </c>
      <c r="AK45">
        <v>27.085108642617918</v>
      </c>
      <c r="AL45">
        <v>39.877399999999994</v>
      </c>
      <c r="AM45">
        <v>7.6468373571991748</v>
      </c>
      <c r="AN45">
        <v>0</v>
      </c>
      <c r="AO45">
        <v>9.5810601599999998</v>
      </c>
      <c r="AP45">
        <v>5.3450233684428916</v>
      </c>
      <c r="AQ45">
        <v>0</v>
      </c>
      <c r="AR45">
        <v>20.365799999999997</v>
      </c>
      <c r="AS45">
        <v>15.609027212160711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1.9660121999999998</v>
      </c>
      <c r="AZ45">
        <v>1.6396559999999998</v>
      </c>
      <c r="BA45">
        <v>1.2161069999999998</v>
      </c>
      <c r="BB45">
        <v>1.2975749999999999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951.71739363641291</v>
      </c>
      <c r="DN45">
        <v>31.812349130192288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281.61653803237675</v>
      </c>
      <c r="L46">
        <v>7.1485601790500368</v>
      </c>
      <c r="M46">
        <v>63.557059771299713</v>
      </c>
      <c r="N46">
        <v>53.200523742032281</v>
      </c>
      <c r="O46">
        <v>74.751074286224707</v>
      </c>
      <c r="P46">
        <v>29.949143627109404</v>
      </c>
      <c r="Q46">
        <v>5.3274058860023752</v>
      </c>
      <c r="R46">
        <v>4.9380978084424161</v>
      </c>
      <c r="S46">
        <v>4.9077125942551589</v>
      </c>
      <c r="T46">
        <v>7.2900000000000006E-2</v>
      </c>
      <c r="U46">
        <v>62.112069571563381</v>
      </c>
      <c r="V46">
        <v>4.8773240287769788</v>
      </c>
      <c r="W46">
        <v>11.389042021157671</v>
      </c>
      <c r="X46">
        <v>64.787941323206979</v>
      </c>
      <c r="Y46">
        <v>0</v>
      </c>
      <c r="Z46">
        <v>5.7566195999999987</v>
      </c>
      <c r="AA46">
        <v>18.513577979793244</v>
      </c>
      <c r="AB46">
        <v>19.470258505283528</v>
      </c>
      <c r="AC46">
        <v>14.124610071557477</v>
      </c>
      <c r="AD46">
        <v>13.243365895612012</v>
      </c>
      <c r="AE46">
        <v>24.008369573977426</v>
      </c>
      <c r="AF46">
        <v>5.9271258247520437</v>
      </c>
      <c r="AG46">
        <v>27.813461281900071</v>
      </c>
      <c r="AH46">
        <v>51.138279257999997</v>
      </c>
      <c r="AI46">
        <v>1.5466906714819195</v>
      </c>
      <c r="AJ46">
        <v>0</v>
      </c>
      <c r="AK46">
        <v>27.085108642617918</v>
      </c>
      <c r="AL46">
        <v>39.877399999999994</v>
      </c>
      <c r="AM46">
        <v>7.6468373571991748</v>
      </c>
      <c r="AN46">
        <v>0</v>
      </c>
      <c r="AO46">
        <v>9.5810601599999998</v>
      </c>
      <c r="AP46">
        <v>3.3758042327007733</v>
      </c>
      <c r="AQ46">
        <v>0</v>
      </c>
      <c r="AR46">
        <v>21.335599999999992</v>
      </c>
      <c r="AS46">
        <v>15.609027212160711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1.9660121999999998</v>
      </c>
      <c r="AZ46">
        <v>1.6396559999999998</v>
      </c>
      <c r="BA46">
        <v>1.2161069999999998</v>
      </c>
      <c r="BB46">
        <v>1.2975749999999999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949.08361968058512</v>
      </c>
      <c r="DN46">
        <v>31.724319657949017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281.61653803237675</v>
      </c>
      <c r="L47">
        <v>7.1485601790500368</v>
      </c>
      <c r="M47">
        <v>64.963251017061239</v>
      </c>
      <c r="N47">
        <v>53.200523742032281</v>
      </c>
      <c r="O47">
        <v>74.751074286224707</v>
      </c>
      <c r="P47">
        <v>29.949143627109404</v>
      </c>
      <c r="Q47">
        <v>4.5416474568378833</v>
      </c>
      <c r="R47">
        <v>4.9380978084424161</v>
      </c>
      <c r="S47">
        <v>4.9077125942551589</v>
      </c>
      <c r="T47">
        <v>7.2900000000000006E-2</v>
      </c>
      <c r="U47">
        <v>62.112069571563381</v>
      </c>
      <c r="V47">
        <v>6.7925811151079145</v>
      </c>
      <c r="W47">
        <v>11.389042021157671</v>
      </c>
      <c r="X47">
        <v>64.787941323206979</v>
      </c>
      <c r="Y47">
        <v>0</v>
      </c>
      <c r="Z47">
        <v>5.7566195999999987</v>
      </c>
      <c r="AA47">
        <v>18.513577979793244</v>
      </c>
      <c r="AB47">
        <v>19.470258505283528</v>
      </c>
      <c r="AC47">
        <v>14.124610071557477</v>
      </c>
      <c r="AD47">
        <v>13.243365895612012</v>
      </c>
      <c r="AE47">
        <v>24.008369573977426</v>
      </c>
      <c r="AF47">
        <v>5.9271258247520437</v>
      </c>
      <c r="AG47">
        <v>27.813461281900071</v>
      </c>
      <c r="AH47">
        <v>51.138279257999997</v>
      </c>
      <c r="AI47">
        <v>0</v>
      </c>
      <c r="AJ47">
        <v>0</v>
      </c>
      <c r="AK47">
        <v>27.085108642617918</v>
      </c>
      <c r="AL47">
        <v>39.877399999999994</v>
      </c>
      <c r="AM47">
        <v>7.6468373571991748</v>
      </c>
      <c r="AN47">
        <v>0</v>
      </c>
      <c r="AO47">
        <v>9.5810601599999998</v>
      </c>
      <c r="AP47">
        <v>5.3450233684428916</v>
      </c>
      <c r="AQ47">
        <v>0</v>
      </c>
      <c r="AR47">
        <v>21.335599999999992</v>
      </c>
      <c r="AS47">
        <v>15.609027212160711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1.9660121999999998</v>
      </c>
      <c r="AZ47">
        <v>1.0931040000000001</v>
      </c>
      <c r="BA47">
        <v>1.2161069999999998</v>
      </c>
      <c r="BB47">
        <v>1.2975749999999999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951.41727352062026</v>
      </c>
      <c r="DN47">
        <v>31.802332185102031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281.61653803237675</v>
      </c>
      <c r="L48">
        <v>7.1485601790500368</v>
      </c>
      <c r="M48">
        <v>64.940696266386638</v>
      </c>
      <c r="N48">
        <v>53.200523742032281</v>
      </c>
      <c r="O48">
        <v>74.751074286224707</v>
      </c>
      <c r="P48">
        <v>29.949143627109404</v>
      </c>
      <c r="Q48">
        <v>5.0654862617317669</v>
      </c>
      <c r="R48">
        <v>4.9380978084424161</v>
      </c>
      <c r="S48">
        <v>4.9077125942551589</v>
      </c>
      <c r="T48">
        <v>7.2900000000000006E-2</v>
      </c>
      <c r="U48">
        <v>62.112069571563381</v>
      </c>
      <c r="V48">
        <v>6.7925811151079145</v>
      </c>
      <c r="W48">
        <v>11.389042021157671</v>
      </c>
      <c r="X48">
        <v>64.787941323206979</v>
      </c>
      <c r="Y48">
        <v>0</v>
      </c>
      <c r="Z48">
        <v>5.7566195999999987</v>
      </c>
      <c r="AA48">
        <v>18.513577979793244</v>
      </c>
      <c r="AB48">
        <v>19.470258505283528</v>
      </c>
      <c r="AC48">
        <v>14.124610071557477</v>
      </c>
      <c r="AD48">
        <v>13.243365895612012</v>
      </c>
      <c r="AE48">
        <v>24.008369573977426</v>
      </c>
      <c r="AF48">
        <v>5.9271258247520437</v>
      </c>
      <c r="AG48">
        <v>27.813461281900071</v>
      </c>
      <c r="AH48">
        <v>51.138279257999997</v>
      </c>
      <c r="AI48">
        <v>0</v>
      </c>
      <c r="AJ48">
        <v>0</v>
      </c>
      <c r="AK48">
        <v>27.085108642617918</v>
      </c>
      <c r="AL48">
        <v>61.983349999999994</v>
      </c>
      <c r="AM48">
        <v>7.6468373571991748</v>
      </c>
      <c r="AN48">
        <v>0</v>
      </c>
      <c r="AO48">
        <v>9.5810601599999998</v>
      </c>
      <c r="AP48">
        <v>5.3450233684428916</v>
      </c>
      <c r="AQ48">
        <v>0</v>
      </c>
      <c r="AR48">
        <v>20.365799999999997</v>
      </c>
      <c r="AS48">
        <v>15.609027212160711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1.9660121999999998</v>
      </c>
      <c r="AZ48">
        <v>1.0931040000000001</v>
      </c>
      <c r="BA48">
        <v>1.2161069999999998</v>
      </c>
      <c r="BB48">
        <v>1.2975749999999999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972.35581900420038</v>
      </c>
      <c r="DN48">
        <v>32.501220755741485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281.45466605204018</v>
      </c>
      <c r="L49">
        <v>7.1485601790500368</v>
      </c>
      <c r="M49">
        <v>64.940696266386638</v>
      </c>
      <c r="N49">
        <v>53.200523742032281</v>
      </c>
      <c r="O49">
        <v>74.751074286224707</v>
      </c>
      <c r="P49">
        <v>29.949143627109404</v>
      </c>
      <c r="Q49">
        <v>5.3274058860023752</v>
      </c>
      <c r="R49">
        <v>4.9380978084424161</v>
      </c>
      <c r="S49">
        <v>4.9064670609528918</v>
      </c>
      <c r="T49">
        <v>7.2900000000000006E-2</v>
      </c>
      <c r="U49">
        <v>62.112069571563381</v>
      </c>
      <c r="V49">
        <v>6.7925811151079145</v>
      </c>
      <c r="W49">
        <v>16.644830344429934</v>
      </c>
      <c r="X49">
        <v>64.787941323206979</v>
      </c>
      <c r="Y49">
        <v>0</v>
      </c>
      <c r="Z49">
        <v>5.7566195999999987</v>
      </c>
      <c r="AA49">
        <v>18.513577979793244</v>
      </c>
      <c r="AB49">
        <v>19.470258505283528</v>
      </c>
      <c r="AC49">
        <v>14.124610071557477</v>
      </c>
      <c r="AD49">
        <v>13.243365895612012</v>
      </c>
      <c r="AE49">
        <v>24.008369573977426</v>
      </c>
      <c r="AF49">
        <v>5.9271258247520437</v>
      </c>
      <c r="AG49">
        <v>27.813461281900071</v>
      </c>
      <c r="AH49">
        <v>51.138279257999997</v>
      </c>
      <c r="AI49">
        <v>0</v>
      </c>
      <c r="AJ49">
        <v>0</v>
      </c>
      <c r="AK49">
        <v>27.085108642617918</v>
      </c>
      <c r="AL49">
        <v>61.983349999999994</v>
      </c>
      <c r="AM49">
        <v>5.1082109754138747</v>
      </c>
      <c r="AN49">
        <v>0</v>
      </c>
      <c r="AO49">
        <v>9.5810601599999998</v>
      </c>
      <c r="AP49">
        <v>3.3758042327007733</v>
      </c>
      <c r="AQ49">
        <v>0</v>
      </c>
      <c r="AR49">
        <v>20.365799999999997</v>
      </c>
      <c r="AS49">
        <v>15.609027212160711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1.9660121999999998</v>
      </c>
      <c r="AZ49">
        <v>1.0931040000000001</v>
      </c>
      <c r="BA49">
        <v>1.2161069999999998</v>
      </c>
      <c r="BB49">
        <v>1.2975749999999999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973.17538855104806</v>
      </c>
      <c r="DN49">
        <v>32.528396125270184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281.45466605204018</v>
      </c>
      <c r="L50">
        <v>7.1485601790500368</v>
      </c>
      <c r="M50">
        <v>64.940696266386638</v>
      </c>
      <c r="N50">
        <v>53.200523742032281</v>
      </c>
      <c r="O50">
        <v>74.751074286224707</v>
      </c>
      <c r="P50">
        <v>29.949143627109404</v>
      </c>
      <c r="Q50">
        <v>5.3274058860023752</v>
      </c>
      <c r="R50">
        <v>16.190824056338041</v>
      </c>
      <c r="S50">
        <v>4.9045987609994937</v>
      </c>
      <c r="T50">
        <v>7.2900000000000006E-2</v>
      </c>
      <c r="U50">
        <v>62.112069571563381</v>
      </c>
      <c r="V50">
        <v>6.7925811151079145</v>
      </c>
      <c r="W50">
        <v>16.644830344429934</v>
      </c>
      <c r="X50">
        <v>64.787941323206979</v>
      </c>
      <c r="Y50">
        <v>0</v>
      </c>
      <c r="Z50">
        <v>5.7566195999999987</v>
      </c>
      <c r="AA50">
        <v>18.513577979793244</v>
      </c>
      <c r="AB50">
        <v>19.470258505283528</v>
      </c>
      <c r="AC50">
        <v>14.124610071557477</v>
      </c>
      <c r="AD50">
        <v>13.243365895612012</v>
      </c>
      <c r="AE50">
        <v>24.008369573977426</v>
      </c>
      <c r="AF50">
        <v>5.9271258247520437</v>
      </c>
      <c r="AG50">
        <v>27.813461281900071</v>
      </c>
      <c r="AH50">
        <v>51.138279257999997</v>
      </c>
      <c r="AI50">
        <v>0</v>
      </c>
      <c r="AJ50">
        <v>0</v>
      </c>
      <c r="AK50">
        <v>27.085108642617918</v>
      </c>
      <c r="AL50">
        <v>61.983349999999994</v>
      </c>
      <c r="AM50">
        <v>2.5541054877069378</v>
      </c>
      <c r="AN50">
        <v>0</v>
      </c>
      <c r="AO50">
        <v>9.5810601599999998</v>
      </c>
      <c r="AP50">
        <v>3.3758042327007733</v>
      </c>
      <c r="AQ50">
        <v>0</v>
      </c>
      <c r="AR50">
        <v>20.365799999999997</v>
      </c>
      <c r="AS50">
        <v>15.609027212160711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1.9660121999999998</v>
      </c>
      <c r="AZ50">
        <v>1.0931040000000001</v>
      </c>
      <c r="BA50">
        <v>1.2161069999999998</v>
      </c>
      <c r="BB50">
        <v>1.2975749999999999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981.5912359475185</v>
      </c>
      <c r="DN50">
        <v>32.809301189035075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281.45466605204018</v>
      </c>
      <c r="L51">
        <v>7.7873441618407542</v>
      </c>
      <c r="M51">
        <v>64.940696266386638</v>
      </c>
      <c r="N51">
        <v>53.200523742032281</v>
      </c>
      <c r="O51">
        <v>74.751074286224707</v>
      </c>
      <c r="P51">
        <v>29.949143627109404</v>
      </c>
      <c r="Q51">
        <v>6.4737023047544611</v>
      </c>
      <c r="R51">
        <v>16.190824056338041</v>
      </c>
      <c r="S51">
        <v>8.4117981235205388</v>
      </c>
      <c r="T51">
        <v>0.72899999999999998</v>
      </c>
      <c r="U51">
        <v>62.112069571563381</v>
      </c>
      <c r="V51">
        <v>6.7925811151079145</v>
      </c>
      <c r="W51">
        <v>16.644830344429934</v>
      </c>
      <c r="X51">
        <v>64.787941323206979</v>
      </c>
      <c r="Y51">
        <v>0</v>
      </c>
      <c r="Z51">
        <v>5.7566195999999987</v>
      </c>
      <c r="AA51">
        <v>18.513577979793244</v>
      </c>
      <c r="AB51">
        <v>19.470258505283528</v>
      </c>
      <c r="AC51">
        <v>14.124610071557477</v>
      </c>
      <c r="AD51">
        <v>8.8289107508083617</v>
      </c>
      <c r="AE51">
        <v>24.008369573977426</v>
      </c>
      <c r="AF51">
        <v>5.9271258247520437</v>
      </c>
      <c r="AG51">
        <v>27.813461281900071</v>
      </c>
      <c r="AH51">
        <v>51.138279257999997</v>
      </c>
      <c r="AI51">
        <v>0</v>
      </c>
      <c r="AJ51">
        <v>0</v>
      </c>
      <c r="AK51">
        <v>27.085108642617918</v>
      </c>
      <c r="AL51">
        <v>61.116449999999993</v>
      </c>
      <c r="AM51">
        <v>0</v>
      </c>
      <c r="AN51">
        <v>0</v>
      </c>
      <c r="AO51">
        <v>9.5810601599999998</v>
      </c>
      <c r="AP51">
        <v>3.9384382714842352</v>
      </c>
      <c r="AQ51">
        <v>0</v>
      </c>
      <c r="AR51">
        <v>20.365799999999997</v>
      </c>
      <c r="AS51">
        <v>15.609027212160711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1.9660121999999998</v>
      </c>
      <c r="AZ51">
        <v>1.0931040000000001</v>
      </c>
      <c r="BA51">
        <v>1.2161069999999998</v>
      </c>
      <c r="BB51">
        <v>1.2975749999999999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980.31028565758606</v>
      </c>
      <c r="DN51">
        <v>32.765804649304279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281.45466605204018</v>
      </c>
      <c r="L52">
        <v>8.6198447991872147</v>
      </c>
      <c r="M52">
        <v>64.940696266386638</v>
      </c>
      <c r="N52">
        <v>53.200523742032281</v>
      </c>
      <c r="O52">
        <v>74.751074286224707</v>
      </c>
      <c r="P52">
        <v>29.949143627109404</v>
      </c>
      <c r="Q52">
        <v>6.7079476521340347</v>
      </c>
      <c r="R52">
        <v>16.190824056338041</v>
      </c>
      <c r="S52">
        <v>8.4102856902249314</v>
      </c>
      <c r="T52">
        <v>0.72899999999999998</v>
      </c>
      <c r="U52">
        <v>62.112069571563381</v>
      </c>
      <c r="V52">
        <v>6.7925811151079145</v>
      </c>
      <c r="W52">
        <v>16.644830344429934</v>
      </c>
      <c r="X52">
        <v>64.787941323206979</v>
      </c>
      <c r="Y52">
        <v>0</v>
      </c>
      <c r="Z52">
        <v>5.7566195999999987</v>
      </c>
      <c r="AA52">
        <v>18.513577979793244</v>
      </c>
      <c r="AB52">
        <v>19.470258505283528</v>
      </c>
      <c r="AC52">
        <v>14.124610071557477</v>
      </c>
      <c r="AD52">
        <v>8.8289107508083617</v>
      </c>
      <c r="AE52">
        <v>24.008369573977426</v>
      </c>
      <c r="AF52">
        <v>5.9271258247520437</v>
      </c>
      <c r="AG52">
        <v>27.813461281900071</v>
      </c>
      <c r="AH52">
        <v>51.138279257999997</v>
      </c>
      <c r="AI52">
        <v>0</v>
      </c>
      <c r="AJ52">
        <v>0</v>
      </c>
      <c r="AK52">
        <v>27.085108642617918</v>
      </c>
      <c r="AL52">
        <v>61.116449999999993</v>
      </c>
      <c r="AM52">
        <v>0</v>
      </c>
      <c r="AN52">
        <v>0</v>
      </c>
      <c r="AO52">
        <v>9.5810601599999998</v>
      </c>
      <c r="AP52">
        <v>3.9384382714842352</v>
      </c>
      <c r="AQ52">
        <v>0</v>
      </c>
      <c r="AR52">
        <v>20.365799999999997</v>
      </c>
      <c r="AS52">
        <v>15.609027212160711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1.9660121999999998</v>
      </c>
      <c r="AZ52">
        <v>1.0931040000000001</v>
      </c>
      <c r="BA52">
        <v>1.2161069999999998</v>
      </c>
      <c r="BB52">
        <v>1.2975749999999999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981.3411120850011</v>
      </c>
      <c r="DN52">
        <v>32.800211773319752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281.45466605204018</v>
      </c>
      <c r="L53">
        <v>8.6198447991872147</v>
      </c>
      <c r="M53">
        <v>64.940696266386638</v>
      </c>
      <c r="N53">
        <v>53.200523742032281</v>
      </c>
      <c r="O53">
        <v>74.751074286224707</v>
      </c>
      <c r="P53">
        <v>29.949143627109404</v>
      </c>
      <c r="Q53">
        <v>6.7079476521340347</v>
      </c>
      <c r="R53">
        <v>19.210828821283947</v>
      </c>
      <c r="S53">
        <v>8.4102856902249314</v>
      </c>
      <c r="T53">
        <v>0.72899999999999998</v>
      </c>
      <c r="U53">
        <v>62.112069571563381</v>
      </c>
      <c r="V53">
        <v>9.1047949640287769</v>
      </c>
      <c r="W53">
        <v>18.928884397688893</v>
      </c>
      <c r="X53">
        <v>64.787941323206979</v>
      </c>
      <c r="Y53">
        <v>0</v>
      </c>
      <c r="Z53">
        <v>2.8783097999999994</v>
      </c>
      <c r="AA53">
        <v>18.513577979793244</v>
      </c>
      <c r="AB53">
        <v>19.470258505283528</v>
      </c>
      <c r="AC53">
        <v>14.124610071557477</v>
      </c>
      <c r="AD53">
        <v>8.8289107508083617</v>
      </c>
      <c r="AE53">
        <v>24.008369573977426</v>
      </c>
      <c r="AF53">
        <v>5.9271258247520437</v>
      </c>
      <c r="AG53">
        <v>27.813461281900071</v>
      </c>
      <c r="AH53">
        <v>34.092186172000005</v>
      </c>
      <c r="AI53">
        <v>0</v>
      </c>
      <c r="AJ53">
        <v>0</v>
      </c>
      <c r="AK53">
        <v>27.085108642617918</v>
      </c>
      <c r="AL53">
        <v>61.116449999999993</v>
      </c>
      <c r="AM53">
        <v>0</v>
      </c>
      <c r="AN53">
        <v>0</v>
      </c>
      <c r="AO53">
        <v>9.5810601599999998</v>
      </c>
      <c r="AP53">
        <v>3.9384382714842352</v>
      </c>
      <c r="AQ53">
        <v>0</v>
      </c>
      <c r="AR53">
        <v>20.850699999999996</v>
      </c>
      <c r="AS53">
        <v>15.609027212160711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1.9660121999999998</v>
      </c>
      <c r="AZ53">
        <v>1.0931040000000001</v>
      </c>
      <c r="BA53">
        <v>0.8095266000000001</v>
      </c>
      <c r="BB53">
        <v>1.2975749999999999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969.50635000441264</v>
      </c>
      <c r="DN53">
        <v>32.405163235033889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281.45466605204018</v>
      </c>
      <c r="L54">
        <v>8.6198447991872147</v>
      </c>
      <c r="M54">
        <v>64.940696266386638</v>
      </c>
      <c r="N54">
        <v>53.200523742032281</v>
      </c>
      <c r="O54">
        <v>74.751074286224707</v>
      </c>
      <c r="P54">
        <v>29.949143627109404</v>
      </c>
      <c r="Q54">
        <v>6.7079476521340347</v>
      </c>
      <c r="R54">
        <v>19.210828821283947</v>
      </c>
      <c r="S54">
        <v>8.4102856902249314</v>
      </c>
      <c r="T54">
        <v>0.72899999999999998</v>
      </c>
      <c r="U54">
        <v>62.112069571563381</v>
      </c>
      <c r="V54">
        <v>9.1047949640287769</v>
      </c>
      <c r="W54">
        <v>18.928884397688893</v>
      </c>
      <c r="X54">
        <v>64.787941323206979</v>
      </c>
      <c r="Y54">
        <v>0</v>
      </c>
      <c r="Z54">
        <v>2.8783097999999994</v>
      </c>
      <c r="AA54">
        <v>18.513577979793244</v>
      </c>
      <c r="AB54">
        <v>19.470258505283528</v>
      </c>
      <c r="AC54">
        <v>14.124610071557477</v>
      </c>
      <c r="AD54">
        <v>8.8289107508083617</v>
      </c>
      <c r="AE54">
        <v>24.008369573977426</v>
      </c>
      <c r="AF54">
        <v>5.9271258247520437</v>
      </c>
      <c r="AG54">
        <v>27.813461281900071</v>
      </c>
      <c r="AH54">
        <v>34.092186172000005</v>
      </c>
      <c r="AI54">
        <v>0</v>
      </c>
      <c r="AJ54">
        <v>0</v>
      </c>
      <c r="AK54">
        <v>27.085108642617918</v>
      </c>
      <c r="AL54">
        <v>61.116449999999993</v>
      </c>
      <c r="AM54">
        <v>0</v>
      </c>
      <c r="AN54">
        <v>0</v>
      </c>
      <c r="AO54">
        <v>9.5810601599999998</v>
      </c>
      <c r="AP54">
        <v>3.9384382714842352</v>
      </c>
      <c r="AQ54">
        <v>0</v>
      </c>
      <c r="AR54">
        <v>20.850699999999996</v>
      </c>
      <c r="AS54">
        <v>15.609027212160711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1.9660121999999998</v>
      </c>
      <c r="AZ54">
        <v>1.0931040000000001</v>
      </c>
      <c r="BA54">
        <v>0.8095266000000001</v>
      </c>
      <c r="BB54">
        <v>1.2975749999999999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969.50635000441264</v>
      </c>
      <c r="DN54">
        <v>32.405163235033889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281.45466605204018</v>
      </c>
      <c r="L55">
        <v>7.3294688113002024</v>
      </c>
      <c r="M55">
        <v>64.940696266386638</v>
      </c>
      <c r="N55">
        <v>53.200523742032281</v>
      </c>
      <c r="O55">
        <v>74.751074286224707</v>
      </c>
      <c r="P55">
        <v>29.949143627109404</v>
      </c>
      <c r="Q55">
        <v>6.7079476521340347</v>
      </c>
      <c r="R55">
        <v>19.210828821283947</v>
      </c>
      <c r="S55">
        <v>8.4102856902249314</v>
      </c>
      <c r="T55">
        <v>0.72899999999999998</v>
      </c>
      <c r="U55">
        <v>62.112069571563381</v>
      </c>
      <c r="V55">
        <v>9.1047949640287769</v>
      </c>
      <c r="W55">
        <v>18.928884397688893</v>
      </c>
      <c r="X55">
        <v>64.787941323206979</v>
      </c>
      <c r="Y55">
        <v>0</v>
      </c>
      <c r="Z55">
        <v>2.8783097999999994</v>
      </c>
      <c r="AA55">
        <v>18.513577979793244</v>
      </c>
      <c r="AB55">
        <v>19.470258505283528</v>
      </c>
      <c r="AC55">
        <v>14.124610071557477</v>
      </c>
      <c r="AD55">
        <v>8.8289107508083617</v>
      </c>
      <c r="AE55">
        <v>24.008369573977426</v>
      </c>
      <c r="AF55">
        <v>5.9271258247520437</v>
      </c>
      <c r="AG55">
        <v>27.813461281900071</v>
      </c>
      <c r="AH55">
        <v>34.092186172000005</v>
      </c>
      <c r="AI55">
        <v>0</v>
      </c>
      <c r="AJ55">
        <v>0</v>
      </c>
      <c r="AK55">
        <v>27.085108642617918</v>
      </c>
      <c r="AL55">
        <v>61.116449999999993</v>
      </c>
      <c r="AM55">
        <v>0</v>
      </c>
      <c r="AN55">
        <v>0</v>
      </c>
      <c r="AO55">
        <v>9.5810601599999998</v>
      </c>
      <c r="AP55">
        <v>3.9384382714842352</v>
      </c>
      <c r="AQ55">
        <v>0</v>
      </c>
      <c r="AR55">
        <v>22.790299999999998</v>
      </c>
      <c r="AS55">
        <v>15.609027212160711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1.9660121999999998</v>
      </c>
      <c r="AZ55">
        <v>1.0931040000000001</v>
      </c>
      <c r="BA55">
        <v>0.8095266000000001</v>
      </c>
      <c r="BB55">
        <v>1.2975749999999999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970.13460443231122</v>
      </c>
      <c r="DN55">
        <v>32.42613281924833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281.45466605204018</v>
      </c>
      <c r="L56">
        <v>7.3294688113002024</v>
      </c>
      <c r="M56">
        <v>64.940696266386638</v>
      </c>
      <c r="N56">
        <v>53.200523742032281</v>
      </c>
      <c r="O56">
        <v>74.751074286224707</v>
      </c>
      <c r="P56">
        <v>29.949143627109404</v>
      </c>
      <c r="Q56">
        <v>6.7079476521340347</v>
      </c>
      <c r="R56">
        <v>19.210828821283947</v>
      </c>
      <c r="S56">
        <v>8.4102856902249314</v>
      </c>
      <c r="T56">
        <v>0.72899999999999998</v>
      </c>
      <c r="U56">
        <v>62.112069571563381</v>
      </c>
      <c r="V56">
        <v>9.1047949640287769</v>
      </c>
      <c r="W56">
        <v>18.928884397688893</v>
      </c>
      <c r="X56">
        <v>64.787941323206979</v>
      </c>
      <c r="Y56">
        <v>0</v>
      </c>
      <c r="Z56">
        <v>2.8783097999999994</v>
      </c>
      <c r="AA56">
        <v>18.513577979793244</v>
      </c>
      <c r="AB56">
        <v>19.470258505283528</v>
      </c>
      <c r="AC56">
        <v>14.124610071557477</v>
      </c>
      <c r="AD56">
        <v>8.8289107508083617</v>
      </c>
      <c r="AE56">
        <v>24.008369573977426</v>
      </c>
      <c r="AF56">
        <v>5.9271258247520437</v>
      </c>
      <c r="AG56">
        <v>27.813461281900071</v>
      </c>
      <c r="AH56">
        <v>34.092186172000005</v>
      </c>
      <c r="AI56">
        <v>0</v>
      </c>
      <c r="AJ56">
        <v>0</v>
      </c>
      <c r="AK56">
        <v>27.085108642617918</v>
      </c>
      <c r="AL56">
        <v>61.116449999999993</v>
      </c>
      <c r="AM56">
        <v>0</v>
      </c>
      <c r="AN56">
        <v>0</v>
      </c>
      <c r="AO56">
        <v>9.5810601599999998</v>
      </c>
      <c r="AP56">
        <v>3.9384382714842352</v>
      </c>
      <c r="AQ56">
        <v>0</v>
      </c>
      <c r="AR56">
        <v>22.790299999999998</v>
      </c>
      <c r="AS56">
        <v>15.609027212160711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1.9660121999999998</v>
      </c>
      <c r="AZ56">
        <v>1.0931040000000001</v>
      </c>
      <c r="BA56">
        <v>0.8095266000000001</v>
      </c>
      <c r="BB56">
        <v>1.2975749999999999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970.13460443231122</v>
      </c>
      <c r="DN56">
        <v>32.42613281924833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323.91927328713928</v>
      </c>
      <c r="L57">
        <v>7.7873441618407542</v>
      </c>
      <c r="M57">
        <v>64.940696266386638</v>
      </c>
      <c r="N57">
        <v>53.200523742032281</v>
      </c>
      <c r="O57">
        <v>74.751074286224707</v>
      </c>
      <c r="P57">
        <v>29.949143627109404</v>
      </c>
      <c r="Q57">
        <v>6.7079476521340347</v>
      </c>
      <c r="R57">
        <v>19.210828821283947</v>
      </c>
      <c r="S57">
        <v>8.4102856902249314</v>
      </c>
      <c r="T57">
        <v>0.72899999999999998</v>
      </c>
      <c r="U57">
        <v>62.112069571563381</v>
      </c>
      <c r="V57">
        <v>9.1047949640287769</v>
      </c>
      <c r="W57">
        <v>18.928884397688893</v>
      </c>
      <c r="X57">
        <v>64.787941323206979</v>
      </c>
      <c r="Y57">
        <v>0</v>
      </c>
      <c r="Z57">
        <v>2.8783097999999994</v>
      </c>
      <c r="AA57">
        <v>18.513577979793244</v>
      </c>
      <c r="AB57">
        <v>19.470258505283528</v>
      </c>
      <c r="AC57">
        <v>14.124610071557477</v>
      </c>
      <c r="AD57">
        <v>8.8289107508083617</v>
      </c>
      <c r="AE57">
        <v>24.008369573977426</v>
      </c>
      <c r="AF57">
        <v>5.9271258247520437</v>
      </c>
      <c r="AG57">
        <v>27.813461281900071</v>
      </c>
      <c r="AH57">
        <v>34.092186172000005</v>
      </c>
      <c r="AI57">
        <v>0</v>
      </c>
      <c r="AJ57">
        <v>0</v>
      </c>
      <c r="AK57">
        <v>27.085108642617918</v>
      </c>
      <c r="AL57">
        <v>61.116449999999993</v>
      </c>
      <c r="AM57">
        <v>0</v>
      </c>
      <c r="AN57">
        <v>0</v>
      </c>
      <c r="AO57">
        <v>9.5810601599999998</v>
      </c>
      <c r="AP57">
        <v>3.9384382714842352</v>
      </c>
      <c r="AQ57">
        <v>0</v>
      </c>
      <c r="AR57">
        <v>20.850699999999996</v>
      </c>
      <c r="AS57">
        <v>15.609027212160711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1.9660121999999998</v>
      </c>
      <c r="AZ57">
        <v>1.0931040000000001</v>
      </c>
      <c r="BA57">
        <v>0.8095266000000001</v>
      </c>
      <c r="BB57">
        <v>1.2975749999999999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1009.7937397370571</v>
      </c>
      <c r="DN57">
        <v>33.749880100141915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360.15353217911013</v>
      </c>
      <c r="L58">
        <v>8.8279699585238287</v>
      </c>
      <c r="M58">
        <v>64.940696266386638</v>
      </c>
      <c r="N58">
        <v>53.200523742032281</v>
      </c>
      <c r="O58">
        <v>74.751074286224707</v>
      </c>
      <c r="P58">
        <v>29.949143627109404</v>
      </c>
      <c r="Q58">
        <v>6.2864826872182062</v>
      </c>
      <c r="R58">
        <v>19.210828821283947</v>
      </c>
      <c r="S58">
        <v>8.4191823566696922</v>
      </c>
      <c r="T58">
        <v>0.72899999999999998</v>
      </c>
      <c r="U58">
        <v>62.112069571563381</v>
      </c>
      <c r="V58">
        <v>9.1047949640287769</v>
      </c>
      <c r="W58">
        <v>18.928884397688893</v>
      </c>
      <c r="X58">
        <v>64.787941323206979</v>
      </c>
      <c r="Y58">
        <v>0</v>
      </c>
      <c r="Z58">
        <v>2.8783097999999994</v>
      </c>
      <c r="AA58">
        <v>18.513577979793244</v>
      </c>
      <c r="AB58">
        <v>19.470258505283528</v>
      </c>
      <c r="AC58">
        <v>14.124610071557477</v>
      </c>
      <c r="AD58">
        <v>8.8289107508083617</v>
      </c>
      <c r="AE58">
        <v>24.008369573977426</v>
      </c>
      <c r="AF58">
        <v>5.9271258247520437</v>
      </c>
      <c r="AG58">
        <v>27.813461281900071</v>
      </c>
      <c r="AH58">
        <v>34.092186172000005</v>
      </c>
      <c r="AI58">
        <v>0</v>
      </c>
      <c r="AJ58">
        <v>0</v>
      </c>
      <c r="AK58">
        <v>27.085108642617918</v>
      </c>
      <c r="AL58">
        <v>61.116449999999993</v>
      </c>
      <c r="AM58">
        <v>0</v>
      </c>
      <c r="AN58">
        <v>0</v>
      </c>
      <c r="AO58">
        <v>9.5810601599999998</v>
      </c>
      <c r="AP58">
        <v>3.9384382714842352</v>
      </c>
      <c r="AQ58">
        <v>0</v>
      </c>
      <c r="AR58">
        <v>20.850699999999996</v>
      </c>
      <c r="AS58">
        <v>15.609027212160711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1.9660121999999998</v>
      </c>
      <c r="AZ58">
        <v>1.0931040000000001</v>
      </c>
      <c r="BA58">
        <v>0.8095266000000001</v>
      </c>
      <c r="BB58">
        <v>1.2975749999999999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1045.4654052109024</v>
      </c>
      <c r="DN58">
        <v>34.940531016479675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397.46996770122229</v>
      </c>
      <c r="L59">
        <v>10.492971233216748</v>
      </c>
      <c r="M59">
        <v>64.940696266386638</v>
      </c>
      <c r="N59">
        <v>53.200523742032281</v>
      </c>
      <c r="O59">
        <v>74.751074286224707</v>
      </c>
      <c r="P59">
        <v>29.949143627109404</v>
      </c>
      <c r="Q59">
        <v>6.2864826872182062</v>
      </c>
      <c r="R59">
        <v>19.210828821283947</v>
      </c>
      <c r="S59">
        <v>8.4191823566696922</v>
      </c>
      <c r="T59">
        <v>0.72899999999999998</v>
      </c>
      <c r="U59">
        <v>62.112069571563381</v>
      </c>
      <c r="V59">
        <v>9.1047949640287769</v>
      </c>
      <c r="W59">
        <v>18.528978389287015</v>
      </c>
      <c r="X59">
        <v>64.787941323206979</v>
      </c>
      <c r="Y59">
        <v>0</v>
      </c>
      <c r="Z59">
        <v>2.8783097999999994</v>
      </c>
      <c r="AA59">
        <v>18.513577979793244</v>
      </c>
      <c r="AB59">
        <v>19.470258505283528</v>
      </c>
      <c r="AC59">
        <v>14.124610071557477</v>
      </c>
      <c r="AD59">
        <v>8.8289107508083617</v>
      </c>
      <c r="AE59">
        <v>24.008369573977426</v>
      </c>
      <c r="AF59">
        <v>5.9271258247520437</v>
      </c>
      <c r="AG59">
        <v>27.813461281900071</v>
      </c>
      <c r="AH59">
        <v>34.092186172000005</v>
      </c>
      <c r="AI59">
        <v>0</v>
      </c>
      <c r="AJ59">
        <v>0</v>
      </c>
      <c r="AK59">
        <v>27.085108642617918</v>
      </c>
      <c r="AL59">
        <v>61.116449999999993</v>
      </c>
      <c r="AM59">
        <v>0</v>
      </c>
      <c r="AN59">
        <v>0</v>
      </c>
      <c r="AO59">
        <v>9.5810601599999998</v>
      </c>
      <c r="AP59">
        <v>3.9384382714842352</v>
      </c>
      <c r="AQ59">
        <v>12.186116892263495</v>
      </c>
      <c r="AR59">
        <v>15.516799999999998</v>
      </c>
      <c r="AS59">
        <v>15.609027212160711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1.9660121999999998</v>
      </c>
      <c r="AZ59">
        <v>1.6396559999999998</v>
      </c>
      <c r="BA59">
        <v>0.8095266000000001</v>
      </c>
      <c r="BB59">
        <v>1.2975749999999999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1089.9605371043954</v>
      </c>
      <c r="DN59">
        <v>36.425698803653567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444.98177583807268</v>
      </c>
      <c r="L60">
        <v>11.11734671122659</v>
      </c>
      <c r="M60">
        <v>64.940696266386638</v>
      </c>
      <c r="N60">
        <v>53.200523742032281</v>
      </c>
      <c r="O60">
        <v>74.751074286224707</v>
      </c>
      <c r="P60">
        <v>29.949143627109404</v>
      </c>
      <c r="Q60">
        <v>6.2864826872182062</v>
      </c>
      <c r="R60">
        <v>19.210828821283947</v>
      </c>
      <c r="S60">
        <v>8.4191823566696922</v>
      </c>
      <c r="T60">
        <v>0.72899999999999998</v>
      </c>
      <c r="U60">
        <v>62.112069571563381</v>
      </c>
      <c r="V60">
        <v>9.1047949640287769</v>
      </c>
      <c r="W60">
        <v>18.528978389287015</v>
      </c>
      <c r="X60">
        <v>64.787941323206979</v>
      </c>
      <c r="Y60">
        <v>0</v>
      </c>
      <c r="Z60">
        <v>2.8783097999999994</v>
      </c>
      <c r="AA60">
        <v>18.513577979793244</v>
      </c>
      <c r="AB60">
        <v>19.470258505283528</v>
      </c>
      <c r="AC60">
        <v>14.124610071557477</v>
      </c>
      <c r="AD60">
        <v>8.8289107508083617</v>
      </c>
      <c r="AE60">
        <v>24.008369573977426</v>
      </c>
      <c r="AF60">
        <v>5.9271258247520437</v>
      </c>
      <c r="AG60">
        <v>27.813461281900071</v>
      </c>
      <c r="AH60">
        <v>34.092186172000005</v>
      </c>
      <c r="AI60">
        <v>0</v>
      </c>
      <c r="AJ60">
        <v>0</v>
      </c>
      <c r="AK60">
        <v>27.085108642617918</v>
      </c>
      <c r="AL60">
        <v>61.116449999999993</v>
      </c>
      <c r="AM60">
        <v>0</v>
      </c>
      <c r="AN60">
        <v>0</v>
      </c>
      <c r="AO60">
        <v>9.5810601599999998</v>
      </c>
      <c r="AP60">
        <v>3.9384382714842352</v>
      </c>
      <c r="AQ60">
        <v>18.279174985101573</v>
      </c>
      <c r="AR60">
        <v>15.516799999999998</v>
      </c>
      <c r="AS60">
        <v>15.609027212160711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1.9660121999999998</v>
      </c>
      <c r="AZ60">
        <v>1.8218393999999998</v>
      </c>
      <c r="BA60">
        <v>0.8095266000000001</v>
      </c>
      <c r="BB60">
        <v>1.2975749999999999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1142.6144730644351</v>
      </c>
      <c r="DN60">
        <v>38.183187951312142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480.49209588091452</v>
      </c>
      <c r="L61">
        <v>13.09932052233758</v>
      </c>
      <c r="M61">
        <v>64.940696266386638</v>
      </c>
      <c r="N61">
        <v>53.200523742032281</v>
      </c>
      <c r="O61">
        <v>74.751074286224707</v>
      </c>
      <c r="P61">
        <v>29.949143627109404</v>
      </c>
      <c r="Q61">
        <v>7.7422226760374784</v>
      </c>
      <c r="R61">
        <v>19.210828821283947</v>
      </c>
      <c r="S61">
        <v>10.059416265757861</v>
      </c>
      <c r="T61">
        <v>0.72899999999999998</v>
      </c>
      <c r="U61">
        <v>62.112069571563381</v>
      </c>
      <c r="V61">
        <v>9.1047949640287769</v>
      </c>
      <c r="W61">
        <v>18.528978389287015</v>
      </c>
      <c r="X61">
        <v>64.787941323206979</v>
      </c>
      <c r="Y61">
        <v>0</v>
      </c>
      <c r="Z61">
        <v>2.8783097999999994</v>
      </c>
      <c r="AA61">
        <v>18.513577979793244</v>
      </c>
      <c r="AB61">
        <v>19.470258505283528</v>
      </c>
      <c r="AC61">
        <v>14.124610071557477</v>
      </c>
      <c r="AD61">
        <v>8.8289107508083617</v>
      </c>
      <c r="AE61">
        <v>15.950748503132031</v>
      </c>
      <c r="AF61">
        <v>5.9271258247520437</v>
      </c>
      <c r="AG61">
        <v>27.813461281900071</v>
      </c>
      <c r="AH61">
        <v>34.092186172000005</v>
      </c>
      <c r="AI61">
        <v>0</v>
      </c>
      <c r="AJ61">
        <v>0</v>
      </c>
      <c r="AK61">
        <v>27.085108642617918</v>
      </c>
      <c r="AL61">
        <v>61.116449999999993</v>
      </c>
      <c r="AM61">
        <v>0</v>
      </c>
      <c r="AN61">
        <v>0</v>
      </c>
      <c r="AO61">
        <v>9.5810601599999998</v>
      </c>
      <c r="AP61">
        <v>5.0637063490511602</v>
      </c>
      <c r="AQ61">
        <v>18.279174985101573</v>
      </c>
      <c r="AR61">
        <v>15.516799999999998</v>
      </c>
      <c r="AS61">
        <v>15.609027212160711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1.9660121999999998</v>
      </c>
      <c r="AZ61">
        <v>2.1862070999999998</v>
      </c>
      <c r="BA61">
        <v>0.8095266000000001</v>
      </c>
      <c r="BB61">
        <v>1.2975749999999999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1175.5361847661036</v>
      </c>
      <c r="DN61">
        <v>39.281758708225439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483.78258453238334</v>
      </c>
      <c r="L62">
        <v>13.692344026344957</v>
      </c>
      <c r="M62">
        <v>64.940696266386638</v>
      </c>
      <c r="N62">
        <v>53.200523742032281</v>
      </c>
      <c r="O62">
        <v>74.751074286224707</v>
      </c>
      <c r="P62">
        <v>29.949143627109404</v>
      </c>
      <c r="Q62">
        <v>9.2079008087294643</v>
      </c>
      <c r="R62">
        <v>19.210828821283947</v>
      </c>
      <c r="S62">
        <v>11.882076320295834</v>
      </c>
      <c r="T62">
        <v>0.72899999999999998</v>
      </c>
      <c r="U62">
        <v>62.112069571563381</v>
      </c>
      <c r="V62">
        <v>9.1047949640287769</v>
      </c>
      <c r="W62">
        <v>18.528978389287015</v>
      </c>
      <c r="X62">
        <v>64.787941323206979</v>
      </c>
      <c r="Y62">
        <v>0</v>
      </c>
      <c r="Z62">
        <v>2.8783097999999994</v>
      </c>
      <c r="AA62">
        <v>18.513577979793244</v>
      </c>
      <c r="AB62">
        <v>19.470258505283528</v>
      </c>
      <c r="AC62">
        <v>14.124610071557477</v>
      </c>
      <c r="AD62">
        <v>8.8289107508083617</v>
      </c>
      <c r="AE62">
        <v>15.950748503132031</v>
      </c>
      <c r="AF62">
        <v>5.9271258247520437</v>
      </c>
      <c r="AG62">
        <v>27.813461281900071</v>
      </c>
      <c r="AH62">
        <v>34.092186172000005</v>
      </c>
      <c r="AI62">
        <v>0</v>
      </c>
      <c r="AJ62">
        <v>0</v>
      </c>
      <c r="AK62">
        <v>27.085108642617918</v>
      </c>
      <c r="AL62">
        <v>61.116449999999993</v>
      </c>
      <c r="AM62">
        <v>0</v>
      </c>
      <c r="AN62">
        <v>0</v>
      </c>
      <c r="AO62">
        <v>9.5810601599999998</v>
      </c>
      <c r="AP62">
        <v>5.0637063490511602</v>
      </c>
      <c r="AQ62">
        <v>18.279174985101573</v>
      </c>
      <c r="AR62">
        <v>15.516799999999998</v>
      </c>
      <c r="AS62">
        <v>15.609027212160711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1.9660121999999998</v>
      </c>
      <c r="AZ62">
        <v>2.1862070999999998</v>
      </c>
      <c r="BA62">
        <v>0.8095266000000001</v>
      </c>
      <c r="BB62">
        <v>1.2975749999999999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1182.4767736190051</v>
      </c>
      <c r="DN62">
        <v>39.513020198030027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483.78258453238334</v>
      </c>
      <c r="L63">
        <v>13.692344026344957</v>
      </c>
      <c r="M63">
        <v>64.940696266386638</v>
      </c>
      <c r="N63">
        <v>53.200523742032281</v>
      </c>
      <c r="O63">
        <v>74.751074286224707</v>
      </c>
      <c r="P63">
        <v>29.949143627109404</v>
      </c>
      <c r="Q63">
        <v>9.2079008087294643</v>
      </c>
      <c r="R63">
        <v>19.210828821283947</v>
      </c>
      <c r="S63">
        <v>11.882076320295834</v>
      </c>
      <c r="T63">
        <v>0.72899999999999998</v>
      </c>
      <c r="U63">
        <v>62.112069571563381</v>
      </c>
      <c r="V63">
        <v>9.1047949640287769</v>
      </c>
      <c r="W63">
        <v>18.662277756792697</v>
      </c>
      <c r="X63">
        <v>64.787941323206979</v>
      </c>
      <c r="Y63">
        <v>0</v>
      </c>
      <c r="Z63">
        <v>2.8783097999999994</v>
      </c>
      <c r="AA63">
        <v>18.513577979793244</v>
      </c>
      <c r="AB63">
        <v>19.470258505283528</v>
      </c>
      <c r="AC63">
        <v>14.124610071557477</v>
      </c>
      <c r="AD63">
        <v>8.8289107508083617</v>
      </c>
      <c r="AE63">
        <v>15.950748503132031</v>
      </c>
      <c r="AF63">
        <v>5.9271258247520437</v>
      </c>
      <c r="AG63">
        <v>27.813461281900071</v>
      </c>
      <c r="AH63">
        <v>34.092186172000005</v>
      </c>
      <c r="AI63">
        <v>0</v>
      </c>
      <c r="AJ63">
        <v>0</v>
      </c>
      <c r="AK63">
        <v>27.085108642617918</v>
      </c>
      <c r="AL63">
        <v>61.116449999999993</v>
      </c>
      <c r="AM63">
        <v>0</v>
      </c>
      <c r="AN63">
        <v>0</v>
      </c>
      <c r="AO63">
        <v>9.5810601599999998</v>
      </c>
      <c r="AP63">
        <v>5.0637063490511602</v>
      </c>
      <c r="AQ63">
        <v>18.279174985101573</v>
      </c>
      <c r="AR63">
        <v>15.516799999999998</v>
      </c>
      <c r="AS63">
        <v>15.609027212160711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1.9660121999999998</v>
      </c>
      <c r="AZ63">
        <v>2.1862070999999998</v>
      </c>
      <c r="BA63">
        <v>0.8095266000000001</v>
      </c>
      <c r="BB63">
        <v>1.2975749999999999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1182.6057688717117</v>
      </c>
      <c r="DN63">
        <v>39.517324312829189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483.78258453238334</v>
      </c>
      <c r="L64">
        <v>13.692344026344957</v>
      </c>
      <c r="M64">
        <v>64.940696266386638</v>
      </c>
      <c r="N64">
        <v>53.200523742032281</v>
      </c>
      <c r="O64">
        <v>74.751074286224707</v>
      </c>
      <c r="P64">
        <v>29.949143627109404</v>
      </c>
      <c r="Q64">
        <v>9.2079008087294643</v>
      </c>
      <c r="R64">
        <v>19.210828821283947</v>
      </c>
      <c r="S64">
        <v>11.882076320295834</v>
      </c>
      <c r="T64">
        <v>0.72899999999999998</v>
      </c>
      <c r="U64">
        <v>62.112069571563381</v>
      </c>
      <c r="V64">
        <v>9.1047949640287769</v>
      </c>
      <c r="W64">
        <v>18.662280392087641</v>
      </c>
      <c r="X64">
        <v>64.787941323206979</v>
      </c>
      <c r="Y64">
        <v>0</v>
      </c>
      <c r="Z64">
        <v>2.8783097999999994</v>
      </c>
      <c r="AA64">
        <v>18.513577979793244</v>
      </c>
      <c r="AB64">
        <v>19.470258505283528</v>
      </c>
      <c r="AC64">
        <v>14.124610071557477</v>
      </c>
      <c r="AD64">
        <v>8.8289107508083617</v>
      </c>
      <c r="AE64">
        <v>15.950748503132031</v>
      </c>
      <c r="AF64">
        <v>5.9271258247520437</v>
      </c>
      <c r="AG64">
        <v>27.813461281900071</v>
      </c>
      <c r="AH64">
        <v>34.092186172000005</v>
      </c>
      <c r="AI64">
        <v>0</v>
      </c>
      <c r="AJ64">
        <v>0</v>
      </c>
      <c r="AK64">
        <v>27.085108642617918</v>
      </c>
      <c r="AL64">
        <v>61.116449999999993</v>
      </c>
      <c r="AM64">
        <v>0</v>
      </c>
      <c r="AN64">
        <v>0</v>
      </c>
      <c r="AO64">
        <v>9.5810601599999998</v>
      </c>
      <c r="AP64">
        <v>3.9384382714842352</v>
      </c>
      <c r="AQ64">
        <v>18.279174985101573</v>
      </c>
      <c r="AR64">
        <v>15.516799999999998</v>
      </c>
      <c r="AS64">
        <v>15.609027212160711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1.9660121999999998</v>
      </c>
      <c r="AZ64">
        <v>2.1862070999999998</v>
      </c>
      <c r="BA64">
        <v>0.8095266000000001</v>
      </c>
      <c r="BB64">
        <v>1.2975749999999999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1181.516915803061</v>
      </c>
      <c r="DN64">
        <v>39.480911939208049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513.65999908176423</v>
      </c>
      <c r="L65">
        <v>13.692344026344957</v>
      </c>
      <c r="M65">
        <v>64.940696266386638</v>
      </c>
      <c r="N65">
        <v>53.200523742032281</v>
      </c>
      <c r="O65">
        <v>74.751074286224707</v>
      </c>
      <c r="P65">
        <v>29.949143627109404</v>
      </c>
      <c r="Q65">
        <v>9.2079008087294643</v>
      </c>
      <c r="R65">
        <v>19.210828821283947</v>
      </c>
      <c r="S65">
        <v>11.882076320295834</v>
      </c>
      <c r="T65">
        <v>0.72899999999999998</v>
      </c>
      <c r="U65">
        <v>62.112069571563381</v>
      </c>
      <c r="V65">
        <v>9.1047949640287769</v>
      </c>
      <c r="W65">
        <v>18.662280392087641</v>
      </c>
      <c r="X65">
        <v>64.787941323206979</v>
      </c>
      <c r="Y65">
        <v>0</v>
      </c>
      <c r="Z65">
        <v>2.8783097999999994</v>
      </c>
      <c r="AA65">
        <v>18.513577979793244</v>
      </c>
      <c r="AB65">
        <v>19.470258505283528</v>
      </c>
      <c r="AC65">
        <v>14.124610071557477</v>
      </c>
      <c r="AD65">
        <v>8.8289107508083617</v>
      </c>
      <c r="AE65">
        <v>15.950748503132031</v>
      </c>
      <c r="AF65">
        <v>5.9271258247520437</v>
      </c>
      <c r="AG65">
        <v>27.813461281900071</v>
      </c>
      <c r="AH65">
        <v>34.092186172000005</v>
      </c>
      <c r="AI65">
        <v>0</v>
      </c>
      <c r="AJ65">
        <v>0</v>
      </c>
      <c r="AK65">
        <v>27.085108642617918</v>
      </c>
      <c r="AL65">
        <v>61.983349999999994</v>
      </c>
      <c r="AM65">
        <v>0</v>
      </c>
      <c r="AN65">
        <v>0</v>
      </c>
      <c r="AO65">
        <v>9.5810601599999998</v>
      </c>
      <c r="AP65">
        <v>5.0637063490511602</v>
      </c>
      <c r="AQ65">
        <v>18.279174985101573</v>
      </c>
      <c r="AR65">
        <v>15.516799999999998</v>
      </c>
      <c r="AS65">
        <v>15.609027212160711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1.9660121999999998</v>
      </c>
      <c r="AZ65">
        <v>2.1862070999999998</v>
      </c>
      <c r="BA65">
        <v>0.8095266000000001</v>
      </c>
      <c r="BB65">
        <v>1.2975749999999999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1212.357044548965</v>
      </c>
      <c r="DN65">
        <v>40.510365820251984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513.65999908176423</v>
      </c>
      <c r="L66">
        <v>13.692344026344957</v>
      </c>
      <c r="M66">
        <v>64.940696266386638</v>
      </c>
      <c r="N66">
        <v>53.200523742032281</v>
      </c>
      <c r="O66">
        <v>74.751074286224707</v>
      </c>
      <c r="P66">
        <v>29.949143627109404</v>
      </c>
      <c r="Q66">
        <v>9.2079008087294643</v>
      </c>
      <c r="R66">
        <v>19.210828821283947</v>
      </c>
      <c r="S66">
        <v>11.882076320295834</v>
      </c>
      <c r="T66">
        <v>0.72899999999999998</v>
      </c>
      <c r="U66">
        <v>62.112069571563381</v>
      </c>
      <c r="V66">
        <v>9.1047949640287769</v>
      </c>
      <c r="W66">
        <v>18.662280392087641</v>
      </c>
      <c r="X66">
        <v>64.787941323206979</v>
      </c>
      <c r="Y66">
        <v>0</v>
      </c>
      <c r="Z66">
        <v>2.8783097999999994</v>
      </c>
      <c r="AA66">
        <v>18.513577979793244</v>
      </c>
      <c r="AB66">
        <v>19.470258505283528</v>
      </c>
      <c r="AC66">
        <v>14.124610071557477</v>
      </c>
      <c r="AD66">
        <v>8.8289107508083617</v>
      </c>
      <c r="AE66">
        <v>15.950748503132031</v>
      </c>
      <c r="AF66">
        <v>5.9271258247520437</v>
      </c>
      <c r="AG66">
        <v>27.813461281900071</v>
      </c>
      <c r="AH66">
        <v>34.092186172000005</v>
      </c>
      <c r="AI66">
        <v>0</v>
      </c>
      <c r="AJ66">
        <v>0</v>
      </c>
      <c r="AK66">
        <v>27.085108642617918</v>
      </c>
      <c r="AL66">
        <v>61.983349999999994</v>
      </c>
      <c r="AM66">
        <v>0</v>
      </c>
      <c r="AN66">
        <v>0</v>
      </c>
      <c r="AO66">
        <v>9.5810601599999998</v>
      </c>
      <c r="AP66">
        <v>5.0637063490511602</v>
      </c>
      <c r="AQ66">
        <v>18.279174985101573</v>
      </c>
      <c r="AR66">
        <v>15.516799999999998</v>
      </c>
      <c r="AS66">
        <v>15.609027212160711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1.9660121999999998</v>
      </c>
      <c r="AZ66">
        <v>2.1862070999999998</v>
      </c>
      <c r="BA66">
        <v>0.8095266000000001</v>
      </c>
      <c r="BB66">
        <v>1.2975749999999999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1212.357044548965</v>
      </c>
      <c r="DN66">
        <v>40.510365820251984</v>
      </c>
    </row>
    <row r="67" spans="1:118">
      <c r="A67" t="s">
        <v>109</v>
      </c>
      <c r="B67">
        <v>0</v>
      </c>
      <c r="C67">
        <v>0</v>
      </c>
      <c r="D67">
        <v>2.3331599443268116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513.65999908176423</v>
      </c>
      <c r="L67">
        <v>13.692344026344957</v>
      </c>
      <c r="M67">
        <v>64.940696266386638</v>
      </c>
      <c r="N67">
        <v>53.200523742032281</v>
      </c>
      <c r="O67">
        <v>74.751074286224707</v>
      </c>
      <c r="P67">
        <v>29.949143627109404</v>
      </c>
      <c r="Q67">
        <v>8.9521256999999999</v>
      </c>
      <c r="R67">
        <v>19.210828821283947</v>
      </c>
      <c r="S67">
        <v>11.882076320295834</v>
      </c>
      <c r="T67">
        <v>0.72899999999999998</v>
      </c>
      <c r="U67">
        <v>62.112069571563381</v>
      </c>
      <c r="V67">
        <v>9.1047949640287769</v>
      </c>
      <c r="W67">
        <v>18.528978389287015</v>
      </c>
      <c r="X67">
        <v>64.787941323206979</v>
      </c>
      <c r="Y67">
        <v>0</v>
      </c>
      <c r="Z67">
        <v>2.8783097999999994</v>
      </c>
      <c r="AA67">
        <v>18.513577979793244</v>
      </c>
      <c r="AB67">
        <v>19.470258505283528</v>
      </c>
      <c r="AC67">
        <v>14.124610071557477</v>
      </c>
      <c r="AD67">
        <v>8.8289107508083617</v>
      </c>
      <c r="AE67">
        <v>15.950748503132031</v>
      </c>
      <c r="AF67">
        <v>5.9271258247520437</v>
      </c>
      <c r="AG67">
        <v>27.813461281900071</v>
      </c>
      <c r="AH67">
        <v>34.092186172000005</v>
      </c>
      <c r="AI67">
        <v>0</v>
      </c>
      <c r="AJ67">
        <v>0</v>
      </c>
      <c r="AK67">
        <v>27.085108642617918</v>
      </c>
      <c r="AL67">
        <v>61.983349999999994</v>
      </c>
      <c r="AM67">
        <v>0</v>
      </c>
      <c r="AN67">
        <v>0</v>
      </c>
      <c r="AO67">
        <v>9.5810601599999998</v>
      </c>
      <c r="AP67">
        <v>5.0637063490511602</v>
      </c>
      <c r="AQ67">
        <v>18.279174985101573</v>
      </c>
      <c r="AR67">
        <v>20.850699999999996</v>
      </c>
      <c r="AS67">
        <v>15.609027212160711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1.9660121999999998</v>
      </c>
      <c r="AZ67">
        <v>2.1862070999999998</v>
      </c>
      <c r="BA67">
        <v>0.8095266000000001</v>
      </c>
      <c r="BB67">
        <v>1.2975749999999999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1219.3999467095582</v>
      </c>
      <c r="DN67">
        <v>40.745446492455386</v>
      </c>
    </row>
    <row r="68" spans="1:118">
      <c r="A68" t="s">
        <v>110</v>
      </c>
      <c r="B68">
        <v>0</v>
      </c>
      <c r="C68">
        <v>0</v>
      </c>
      <c r="D68">
        <v>2.3331599443268116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513.65999908176423</v>
      </c>
      <c r="L68">
        <v>13.692344026344957</v>
      </c>
      <c r="M68">
        <v>64.940696266386638</v>
      </c>
      <c r="N68">
        <v>53.200523742032281</v>
      </c>
      <c r="O68">
        <v>74.751074286224707</v>
      </c>
      <c r="P68">
        <v>29.949143627109404</v>
      </c>
      <c r="Q68">
        <v>8.9521256999999999</v>
      </c>
      <c r="R68">
        <v>19.210828821283947</v>
      </c>
      <c r="S68">
        <v>11.882076320295834</v>
      </c>
      <c r="T68">
        <v>0.72899999999999998</v>
      </c>
      <c r="U68">
        <v>62.112069571563381</v>
      </c>
      <c r="V68">
        <v>9.1047949640287769</v>
      </c>
      <c r="W68">
        <v>18.528978389287015</v>
      </c>
      <c r="X68">
        <v>64.787941323206979</v>
      </c>
      <c r="Y68">
        <v>0</v>
      </c>
      <c r="Z68">
        <v>2.8783097999999994</v>
      </c>
      <c r="AA68">
        <v>18.513577979793244</v>
      </c>
      <c r="AB68">
        <v>19.470258505283528</v>
      </c>
      <c r="AC68">
        <v>14.124610071557477</v>
      </c>
      <c r="AD68">
        <v>8.8289107508083617</v>
      </c>
      <c r="AE68">
        <v>15.950748503132031</v>
      </c>
      <c r="AF68">
        <v>5.9271258247520437</v>
      </c>
      <c r="AG68">
        <v>27.813461281900071</v>
      </c>
      <c r="AH68">
        <v>34.092186172000005</v>
      </c>
      <c r="AI68">
        <v>0</v>
      </c>
      <c r="AJ68">
        <v>0</v>
      </c>
      <c r="AK68">
        <v>27.085108642617918</v>
      </c>
      <c r="AL68">
        <v>61.983349999999994</v>
      </c>
      <c r="AM68">
        <v>0</v>
      </c>
      <c r="AN68">
        <v>0</v>
      </c>
      <c r="AO68">
        <v>9.5810601599999998</v>
      </c>
      <c r="AP68">
        <v>4.5010723102676975</v>
      </c>
      <c r="AQ68">
        <v>18.279174985101573</v>
      </c>
      <c r="AR68">
        <v>20.850699999999996</v>
      </c>
      <c r="AS68">
        <v>15.609027212160711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1.9660121999999998</v>
      </c>
      <c r="AZ68">
        <v>2.1862070999999998</v>
      </c>
      <c r="BA68">
        <v>0.8095266000000001</v>
      </c>
      <c r="BB68">
        <v>1.2975749999999999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1218.8555190771638</v>
      </c>
      <c r="DN68">
        <v>40.727240086066288</v>
      </c>
    </row>
    <row r="69" spans="1:118">
      <c r="A69" t="s">
        <v>111</v>
      </c>
      <c r="B69">
        <v>0</v>
      </c>
      <c r="C69">
        <v>0</v>
      </c>
      <c r="D69">
        <v>2.3331599443268116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513.65999908176423</v>
      </c>
      <c r="L69">
        <v>13.692344026344957</v>
      </c>
      <c r="M69">
        <v>64.940696266386638</v>
      </c>
      <c r="N69">
        <v>53.200523742032281</v>
      </c>
      <c r="O69">
        <v>74.751074286224707</v>
      </c>
      <c r="P69">
        <v>29.949143627109404</v>
      </c>
      <c r="Q69">
        <v>8.9521256999999999</v>
      </c>
      <c r="R69">
        <v>19.210828821283947</v>
      </c>
      <c r="S69">
        <v>11.882076320295834</v>
      </c>
      <c r="T69">
        <v>0.72899999999999998</v>
      </c>
      <c r="U69">
        <v>62.112069571563381</v>
      </c>
      <c r="V69">
        <v>9.1047949640287769</v>
      </c>
      <c r="W69">
        <v>18.528978389287015</v>
      </c>
      <c r="X69">
        <v>64.787941323206979</v>
      </c>
      <c r="Y69">
        <v>0</v>
      </c>
      <c r="Z69">
        <v>2.8783097999999994</v>
      </c>
      <c r="AA69">
        <v>18.513577979793244</v>
      </c>
      <c r="AB69">
        <v>19.470258505283528</v>
      </c>
      <c r="AC69">
        <v>14.124610071557477</v>
      </c>
      <c r="AD69">
        <v>8.8289107508083617</v>
      </c>
      <c r="AE69">
        <v>24.008369573977426</v>
      </c>
      <c r="AF69">
        <v>5.9271258247520437</v>
      </c>
      <c r="AG69">
        <v>27.813461281900071</v>
      </c>
      <c r="AH69">
        <v>34.092186172000005</v>
      </c>
      <c r="AI69">
        <v>0</v>
      </c>
      <c r="AJ69">
        <v>0</v>
      </c>
      <c r="AK69">
        <v>27.085108642617918</v>
      </c>
      <c r="AL69">
        <v>61.983349999999994</v>
      </c>
      <c r="AM69">
        <v>0</v>
      </c>
      <c r="AN69">
        <v>0</v>
      </c>
      <c r="AO69">
        <v>9.5810601599999998</v>
      </c>
      <c r="AP69">
        <v>4.5010723102676975</v>
      </c>
      <c r="AQ69">
        <v>18.279174985101573</v>
      </c>
      <c r="AR69">
        <v>22.790299999999998</v>
      </c>
      <c r="AS69">
        <v>15.609027212160711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1.9660121999999998</v>
      </c>
      <c r="AZ69">
        <v>2.1862070999999998</v>
      </c>
      <c r="BA69">
        <v>0.8095266000000001</v>
      </c>
      <c r="BB69">
        <v>1.2975749999999999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1228.5298302310887</v>
      </c>
      <c r="DN69">
        <v>41.050150002986562</v>
      </c>
    </row>
    <row r="70" spans="1:118">
      <c r="A70" t="s">
        <v>112</v>
      </c>
      <c r="B70">
        <v>0</v>
      </c>
      <c r="C70">
        <v>0</v>
      </c>
      <c r="D70">
        <v>2.3331599443268116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510.37024631040401</v>
      </c>
      <c r="L70">
        <v>13.692344026344957</v>
      </c>
      <c r="M70">
        <v>64.940696266386638</v>
      </c>
      <c r="N70">
        <v>53.200523742032281</v>
      </c>
      <c r="O70">
        <v>74.751074286224707</v>
      </c>
      <c r="P70">
        <v>29.949143627109404</v>
      </c>
      <c r="Q70">
        <v>8.9521256999999999</v>
      </c>
      <c r="R70">
        <v>19.210828821283947</v>
      </c>
      <c r="S70">
        <v>11.882076320295834</v>
      </c>
      <c r="T70">
        <v>0.72899999999999998</v>
      </c>
      <c r="U70">
        <v>62.112069571563381</v>
      </c>
      <c r="V70">
        <v>9.1047949640287769</v>
      </c>
      <c r="W70">
        <v>18.528978389287015</v>
      </c>
      <c r="X70">
        <v>64.787941323206979</v>
      </c>
      <c r="Y70">
        <v>0</v>
      </c>
      <c r="Z70">
        <v>2.8783097999999994</v>
      </c>
      <c r="AA70">
        <v>18.513577979793244</v>
      </c>
      <c r="AB70">
        <v>19.470258505283528</v>
      </c>
      <c r="AC70">
        <v>14.124610071557477</v>
      </c>
      <c r="AD70">
        <v>8.8289107508083617</v>
      </c>
      <c r="AE70">
        <v>24.008369573977426</v>
      </c>
      <c r="AF70">
        <v>5.9271258247520437</v>
      </c>
      <c r="AG70">
        <v>27.813461281900071</v>
      </c>
      <c r="AH70">
        <v>34.092186172000005</v>
      </c>
      <c r="AI70">
        <v>0</v>
      </c>
      <c r="AJ70">
        <v>0</v>
      </c>
      <c r="AK70">
        <v>27.085108642617918</v>
      </c>
      <c r="AL70">
        <v>61.983349999999994</v>
      </c>
      <c r="AM70">
        <v>0</v>
      </c>
      <c r="AN70">
        <v>0</v>
      </c>
      <c r="AO70">
        <v>9.5810601599999998</v>
      </c>
      <c r="AP70">
        <v>4.5010723102676975</v>
      </c>
      <c r="AQ70">
        <v>18.279174985101573</v>
      </c>
      <c r="AR70">
        <v>22.790299999999998</v>
      </c>
      <c r="AS70">
        <v>15.609027212160711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1.9660121999999998</v>
      </c>
      <c r="AZ70">
        <v>2.1862070999999998</v>
      </c>
      <c r="BA70">
        <v>0.8095266000000001</v>
      </c>
      <c r="BB70">
        <v>1.2975749999999999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1225.3463360098776</v>
      </c>
      <c r="DN70">
        <v>40.943891452837399</v>
      </c>
    </row>
    <row r="71" spans="1:118">
      <c r="A71" t="s">
        <v>113</v>
      </c>
      <c r="B71">
        <v>0</v>
      </c>
      <c r="C71">
        <v>0</v>
      </c>
      <c r="D71">
        <v>2.3331599443268116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513.65999908176423</v>
      </c>
      <c r="L71">
        <v>13.692344026344957</v>
      </c>
      <c r="M71">
        <v>64.940696266386638</v>
      </c>
      <c r="N71">
        <v>53.200523742032281</v>
      </c>
      <c r="O71">
        <v>74.751074286224707</v>
      </c>
      <c r="P71">
        <v>29.949143627109404</v>
      </c>
      <c r="Q71">
        <v>8.9521256999999999</v>
      </c>
      <c r="R71">
        <v>19.210828821283947</v>
      </c>
      <c r="S71">
        <v>11.882076320295834</v>
      </c>
      <c r="T71">
        <v>0.72899999999999998</v>
      </c>
      <c r="U71">
        <v>62.112069571563381</v>
      </c>
      <c r="V71">
        <v>9.1047949640287769</v>
      </c>
      <c r="W71">
        <v>18.528978389287015</v>
      </c>
      <c r="X71">
        <v>64.787941323206979</v>
      </c>
      <c r="Y71">
        <v>0</v>
      </c>
      <c r="Z71">
        <v>2.8783097999999994</v>
      </c>
      <c r="AA71">
        <v>18.513577979793244</v>
      </c>
      <c r="AB71">
        <v>19.470258505283528</v>
      </c>
      <c r="AC71">
        <v>14.124610071557477</v>
      </c>
      <c r="AD71">
        <v>8.8289107508083617</v>
      </c>
      <c r="AE71">
        <v>24.008369573977426</v>
      </c>
      <c r="AF71">
        <v>5.9271258247520437</v>
      </c>
      <c r="AG71">
        <v>27.813461281900071</v>
      </c>
      <c r="AH71">
        <v>34.092186172000005</v>
      </c>
      <c r="AI71">
        <v>1.7322931824790355</v>
      </c>
      <c r="AJ71">
        <v>0</v>
      </c>
      <c r="AK71">
        <v>27.085108642617918</v>
      </c>
      <c r="AL71">
        <v>61.983349999999994</v>
      </c>
      <c r="AM71">
        <v>0</v>
      </c>
      <c r="AN71">
        <v>0</v>
      </c>
      <c r="AO71">
        <v>9.5810601599999998</v>
      </c>
      <c r="AP71">
        <v>4.5010723102676975</v>
      </c>
      <c r="AQ71">
        <v>18.279174985101573</v>
      </c>
      <c r="AR71">
        <v>20.850699999999996</v>
      </c>
      <c r="AS71">
        <v>15.609027212160711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1.9660121999999998</v>
      </c>
      <c r="AZ71">
        <v>2.1862070999999998</v>
      </c>
      <c r="BA71">
        <v>0.8095266000000001</v>
      </c>
      <c r="BB71">
        <v>1.2975749999999999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1228.3292190079051</v>
      </c>
      <c r="DN71">
        <v>41.043454408649282</v>
      </c>
    </row>
    <row r="72" spans="1:118">
      <c r="A72" t="s">
        <v>114</v>
      </c>
      <c r="B72">
        <v>0</v>
      </c>
      <c r="C72">
        <v>0</v>
      </c>
      <c r="D72">
        <v>2.3331599443268116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510.37024631040401</v>
      </c>
      <c r="L72">
        <v>13.692344026344957</v>
      </c>
      <c r="M72">
        <v>64.940696266386638</v>
      </c>
      <c r="N72">
        <v>53.200523742032281</v>
      </c>
      <c r="O72">
        <v>74.751074286224707</v>
      </c>
      <c r="P72">
        <v>29.949143627109404</v>
      </c>
      <c r="Q72">
        <v>7.7422226760374784</v>
      </c>
      <c r="R72">
        <v>19.210828821283947</v>
      </c>
      <c r="S72">
        <v>10.059416265757861</v>
      </c>
      <c r="T72">
        <v>0.72899999999999998</v>
      </c>
      <c r="U72">
        <v>62.112069571563381</v>
      </c>
      <c r="V72">
        <v>9.1047949640287769</v>
      </c>
      <c r="W72">
        <v>18.528978389287015</v>
      </c>
      <c r="X72">
        <v>64.787941323206979</v>
      </c>
      <c r="Y72">
        <v>0</v>
      </c>
      <c r="Z72">
        <v>2.8783097999999994</v>
      </c>
      <c r="AA72">
        <v>18.513577979793244</v>
      </c>
      <c r="AB72">
        <v>19.470258505283528</v>
      </c>
      <c r="AC72">
        <v>14.124610071557477</v>
      </c>
      <c r="AD72">
        <v>8.8289107508083617</v>
      </c>
      <c r="AE72">
        <v>24.008369573977426</v>
      </c>
      <c r="AF72">
        <v>5.9271258247520437</v>
      </c>
      <c r="AG72">
        <v>27.813461281900071</v>
      </c>
      <c r="AH72">
        <v>34.092186172000005</v>
      </c>
      <c r="AI72">
        <v>1.7322931824790355</v>
      </c>
      <c r="AJ72">
        <v>0</v>
      </c>
      <c r="AK72">
        <v>27.085108642617918</v>
      </c>
      <c r="AL72">
        <v>61.983349999999994</v>
      </c>
      <c r="AM72">
        <v>0</v>
      </c>
      <c r="AN72">
        <v>0</v>
      </c>
      <c r="AO72">
        <v>9.5810601599999998</v>
      </c>
      <c r="AP72">
        <v>4.5010723102676975</v>
      </c>
      <c r="AQ72">
        <v>18.279174985101573</v>
      </c>
      <c r="AR72">
        <v>20.850699999999996</v>
      </c>
      <c r="AS72">
        <v>15.609027212160711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1.9660121999999998</v>
      </c>
      <c r="AZ72">
        <v>2.1862070999999998</v>
      </c>
      <c r="BA72">
        <v>0.8095266000000001</v>
      </c>
      <c r="BB72">
        <v>1.2975749999999999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1222.2107237442299</v>
      </c>
      <c r="DN72">
        <v>40.839633822463696</v>
      </c>
    </row>
    <row r="73" spans="1:118">
      <c r="A73" t="s">
        <v>115</v>
      </c>
      <c r="B73">
        <v>0</v>
      </c>
      <c r="C73">
        <v>0</v>
      </c>
      <c r="D73">
        <v>2.3331599443268116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510.37024631040401</v>
      </c>
      <c r="L73">
        <v>13.692344026344957</v>
      </c>
      <c r="M73">
        <v>64.940696266386638</v>
      </c>
      <c r="N73">
        <v>53.200523742032281</v>
      </c>
      <c r="O73">
        <v>74.751074286224707</v>
      </c>
      <c r="P73">
        <v>29.183542279458653</v>
      </c>
      <c r="Q73">
        <v>7.7422226760374784</v>
      </c>
      <c r="R73">
        <v>19.210828821283947</v>
      </c>
      <c r="S73">
        <v>10.059416265757861</v>
      </c>
      <c r="T73">
        <v>0.72899999999999998</v>
      </c>
      <c r="U73">
        <v>62.112069571563381</v>
      </c>
      <c r="V73">
        <v>9.1047949640287769</v>
      </c>
      <c r="W73">
        <v>18.528978389287015</v>
      </c>
      <c r="X73">
        <v>64.787941323206979</v>
      </c>
      <c r="Y73">
        <v>0</v>
      </c>
      <c r="Z73">
        <v>2.8783097999999994</v>
      </c>
      <c r="AA73">
        <v>18.513577979793244</v>
      </c>
      <c r="AB73">
        <v>19.470258505283528</v>
      </c>
      <c r="AC73">
        <v>14.124610071557477</v>
      </c>
      <c r="AD73">
        <v>13.243365895612012</v>
      </c>
      <c r="AE73">
        <v>24.008369573977426</v>
      </c>
      <c r="AF73">
        <v>5.9271258247520437</v>
      </c>
      <c r="AG73">
        <v>27.813461281900071</v>
      </c>
      <c r="AH73">
        <v>34.092186172000005</v>
      </c>
      <c r="AI73">
        <v>1.7322931824790355</v>
      </c>
      <c r="AJ73">
        <v>0</v>
      </c>
      <c r="AK73">
        <v>27.085108642617918</v>
      </c>
      <c r="AL73">
        <v>61.983349999999994</v>
      </c>
      <c r="AM73">
        <v>0</v>
      </c>
      <c r="AN73">
        <v>0</v>
      </c>
      <c r="AO73">
        <v>9.5810601599999998</v>
      </c>
      <c r="AP73">
        <v>4.5010723102676975</v>
      </c>
      <c r="AQ73">
        <v>18.279174985101573</v>
      </c>
      <c r="AR73">
        <v>20.850699999999996</v>
      </c>
      <c r="AS73">
        <v>15.609027212160711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1.9660121999999998</v>
      </c>
      <c r="AZ73">
        <v>2.1862070999999998</v>
      </c>
      <c r="BA73">
        <v>0.8095266000000001</v>
      </c>
      <c r="BB73">
        <v>1.2975749999999999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1225.741719699789</v>
      </c>
      <c r="DN73">
        <v>40.957491664057429</v>
      </c>
    </row>
    <row r="74" spans="1:118">
      <c r="A74" t="s">
        <v>116</v>
      </c>
      <c r="B74">
        <v>0</v>
      </c>
      <c r="C74">
        <v>0</v>
      </c>
      <c r="D74">
        <v>2.3331599443268116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510.37024631040401</v>
      </c>
      <c r="L74">
        <v>13.09932052233758</v>
      </c>
      <c r="M74">
        <v>64.940696266386638</v>
      </c>
      <c r="N74">
        <v>53.200523742032281</v>
      </c>
      <c r="O74">
        <v>74.751074286224707</v>
      </c>
      <c r="P74">
        <v>29.183542279458653</v>
      </c>
      <c r="Q74">
        <v>7.7422226760374784</v>
      </c>
      <c r="R74">
        <v>19.210828821283947</v>
      </c>
      <c r="S74">
        <v>10.059416265757861</v>
      </c>
      <c r="T74">
        <v>0.72899999999999998</v>
      </c>
      <c r="U74">
        <v>62.112069571563381</v>
      </c>
      <c r="V74">
        <v>9.1047949640287769</v>
      </c>
      <c r="W74">
        <v>18.528978389287015</v>
      </c>
      <c r="X74">
        <v>64.787941323206979</v>
      </c>
      <c r="Y74">
        <v>0</v>
      </c>
      <c r="Z74">
        <v>2.8783097999999994</v>
      </c>
      <c r="AA74">
        <v>18.513577979793244</v>
      </c>
      <c r="AB74">
        <v>19.470258505283528</v>
      </c>
      <c r="AC74">
        <v>14.124610071557477</v>
      </c>
      <c r="AD74">
        <v>13.243365895612012</v>
      </c>
      <c r="AE74">
        <v>24.008369573977426</v>
      </c>
      <c r="AF74">
        <v>5.9271258247520437</v>
      </c>
      <c r="AG74">
        <v>27.813461281900071</v>
      </c>
      <c r="AH74">
        <v>34.092186172000005</v>
      </c>
      <c r="AI74">
        <v>1.7322931824790355</v>
      </c>
      <c r="AJ74">
        <v>0</v>
      </c>
      <c r="AK74">
        <v>27.085108642617918</v>
      </c>
      <c r="AL74">
        <v>61.983349999999994</v>
      </c>
      <c r="AM74">
        <v>0</v>
      </c>
      <c r="AN74">
        <v>0</v>
      </c>
      <c r="AO74">
        <v>9.5810601599999998</v>
      </c>
      <c r="AP74">
        <v>4.5010723102676975</v>
      </c>
      <c r="AQ74">
        <v>18.279174985101573</v>
      </c>
      <c r="AR74">
        <v>20.850699999999996</v>
      </c>
      <c r="AS74">
        <v>15.609027212160711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1.9660121999999998</v>
      </c>
      <c r="AZ74">
        <v>2.1862070999999998</v>
      </c>
      <c r="BA74">
        <v>0.8095266000000001</v>
      </c>
      <c r="BB74">
        <v>1.2975749999999999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1225.1678508699461</v>
      </c>
      <c r="DN74">
        <v>40.938336989892974</v>
      </c>
    </row>
    <row r="75" spans="1:118">
      <c r="A75" t="s">
        <v>117</v>
      </c>
      <c r="B75">
        <v>0</v>
      </c>
      <c r="C75">
        <v>0</v>
      </c>
      <c r="D75">
        <v>0.1458224965204257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477.78501238239829</v>
      </c>
      <c r="L75">
        <v>12.05869472565451</v>
      </c>
      <c r="M75">
        <v>64.940696266386638</v>
      </c>
      <c r="N75">
        <v>53.200523742032281</v>
      </c>
      <c r="O75">
        <v>74.751074286224707</v>
      </c>
      <c r="P75">
        <v>29.949143627109404</v>
      </c>
      <c r="Q75">
        <v>6.2321358891106371</v>
      </c>
      <c r="R75">
        <v>19.210828821283947</v>
      </c>
      <c r="S75">
        <v>8.8913755972252577</v>
      </c>
      <c r="T75">
        <v>0.72899999999999998</v>
      </c>
      <c r="U75">
        <v>62.112069571563381</v>
      </c>
      <c r="V75">
        <v>7.9673912999999992</v>
      </c>
      <c r="W75">
        <v>18.580322719196058</v>
      </c>
      <c r="X75">
        <v>64.787941323206979</v>
      </c>
      <c r="Y75">
        <v>0</v>
      </c>
      <c r="Z75">
        <v>5.7971999999999992</v>
      </c>
      <c r="AA75">
        <v>16.656390445158113</v>
      </c>
      <c r="AB75">
        <v>19.470258505283528</v>
      </c>
      <c r="AC75">
        <v>14.124610071557477</v>
      </c>
      <c r="AD75">
        <v>13.243365895612012</v>
      </c>
      <c r="AE75">
        <v>24.008369573977426</v>
      </c>
      <c r="AF75">
        <v>5.9271258247520437</v>
      </c>
      <c r="AG75">
        <v>27.813461281900071</v>
      </c>
      <c r="AH75">
        <v>34.092186172000005</v>
      </c>
      <c r="AI75">
        <v>1.7322931824790355</v>
      </c>
      <c r="AJ75">
        <v>0</v>
      </c>
      <c r="AK75">
        <v>27.085108642617918</v>
      </c>
      <c r="AL75">
        <v>61.983349999999994</v>
      </c>
      <c r="AM75">
        <v>0</v>
      </c>
      <c r="AN75">
        <v>0</v>
      </c>
      <c r="AO75">
        <v>9.5810601599999998</v>
      </c>
      <c r="AP75">
        <v>4.5010723102676975</v>
      </c>
      <c r="AQ75">
        <v>18.279174985101573</v>
      </c>
      <c r="AR75">
        <v>22.790299999999998</v>
      </c>
      <c r="AS75">
        <v>15.609027212160711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1.9660121999999998</v>
      </c>
      <c r="AZ75">
        <v>2.1862070999999998</v>
      </c>
      <c r="BA75">
        <v>0.8095266000000001</v>
      </c>
      <c r="BB75">
        <v>1.2975749999999999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1190.5138428307082</v>
      </c>
      <c r="DN75">
        <v>39.781865080072059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440.4685768602863</v>
      </c>
      <c r="L76">
        <v>13.09932052233758</v>
      </c>
      <c r="M76">
        <v>64.940696266386638</v>
      </c>
      <c r="N76">
        <v>53.200523742032281</v>
      </c>
      <c r="O76">
        <v>74.751074286224707</v>
      </c>
      <c r="P76">
        <v>29.949143627109404</v>
      </c>
      <c r="Q76">
        <v>6.2321358891106371</v>
      </c>
      <c r="R76">
        <v>19.210828821283947</v>
      </c>
      <c r="S76">
        <v>8.2800829768058701</v>
      </c>
      <c r="T76">
        <v>0.72899999999999998</v>
      </c>
      <c r="U76">
        <v>62.112069571563381</v>
      </c>
      <c r="V76">
        <v>7.967244604316547</v>
      </c>
      <c r="W76">
        <v>18.580322719196058</v>
      </c>
      <c r="X76">
        <v>64.787941323206979</v>
      </c>
      <c r="Y76">
        <v>0</v>
      </c>
      <c r="Z76">
        <v>5.7971999999999992</v>
      </c>
      <c r="AA76">
        <v>16.656390445158113</v>
      </c>
      <c r="AB76">
        <v>19.470258505283528</v>
      </c>
      <c r="AC76">
        <v>14.124610071557477</v>
      </c>
      <c r="AD76">
        <v>13.243365895612012</v>
      </c>
      <c r="AE76">
        <v>24.008369573977426</v>
      </c>
      <c r="AF76">
        <v>5.9271258247520437</v>
      </c>
      <c r="AG76">
        <v>27.813461281900071</v>
      </c>
      <c r="AH76">
        <v>51.138279257999997</v>
      </c>
      <c r="AI76">
        <v>3.0933804190120529</v>
      </c>
      <c r="AJ76">
        <v>0</v>
      </c>
      <c r="AK76">
        <v>27.085108642617918</v>
      </c>
      <c r="AL76">
        <v>61.983349999999994</v>
      </c>
      <c r="AM76">
        <v>0</v>
      </c>
      <c r="AN76">
        <v>0</v>
      </c>
      <c r="AO76">
        <v>9.5810601599999998</v>
      </c>
      <c r="AP76">
        <v>4.5010723102676975</v>
      </c>
      <c r="AQ76">
        <v>18.279174985101573</v>
      </c>
      <c r="AR76">
        <v>22.790299999999998</v>
      </c>
      <c r="AS76">
        <v>15.609027212160711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1.9660121999999998</v>
      </c>
      <c r="AZ76">
        <v>2.1862070999999998</v>
      </c>
      <c r="BA76">
        <v>1.2161069999999998</v>
      </c>
      <c r="BB76">
        <v>1.2975749999999999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1172.8828852843724</v>
      </c>
      <c r="DN76">
        <v>39.193511810888353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348.55697592188272</v>
      </c>
      <c r="L77">
        <v>12.750996011917042</v>
      </c>
      <c r="M77">
        <v>64.940696266386638</v>
      </c>
      <c r="N77">
        <v>53.200523742032281</v>
      </c>
      <c r="O77">
        <v>74.751074286224707</v>
      </c>
      <c r="P77">
        <v>29.949143627109404</v>
      </c>
      <c r="Q77">
        <v>5.2315412396719463</v>
      </c>
      <c r="R77">
        <v>19.210828821283947</v>
      </c>
      <c r="S77">
        <v>6.1861190790349418</v>
      </c>
      <c r="T77">
        <v>0.72899999999999998</v>
      </c>
      <c r="U77">
        <v>62.112069571563381</v>
      </c>
      <c r="V77">
        <v>7.967244604316547</v>
      </c>
      <c r="W77">
        <v>18.580322719196058</v>
      </c>
      <c r="X77">
        <v>64.787941323206979</v>
      </c>
      <c r="Y77">
        <v>0</v>
      </c>
      <c r="Z77">
        <v>2.8985999999999996</v>
      </c>
      <c r="AA77">
        <v>18.513577979793244</v>
      </c>
      <c r="AB77">
        <v>19.470258505283528</v>
      </c>
      <c r="AC77">
        <v>14.124610071557477</v>
      </c>
      <c r="AD77">
        <v>13.274074968323275</v>
      </c>
      <c r="AE77">
        <v>24.008369573977426</v>
      </c>
      <c r="AF77">
        <v>5.9271258247520437</v>
      </c>
      <c r="AG77">
        <v>27.813461281900071</v>
      </c>
      <c r="AH77">
        <v>63.155774754599996</v>
      </c>
      <c r="AI77">
        <v>7.4241138371855353</v>
      </c>
      <c r="AJ77">
        <v>0</v>
      </c>
      <c r="AK77">
        <v>27.085108642617918</v>
      </c>
      <c r="AL77">
        <v>61.983349999999994</v>
      </c>
      <c r="AM77">
        <v>2.5154068009787265</v>
      </c>
      <c r="AN77">
        <v>0</v>
      </c>
      <c r="AO77">
        <v>9.5810601599999998</v>
      </c>
      <c r="AP77">
        <v>4.5010723102676975</v>
      </c>
      <c r="AQ77">
        <v>18.279174985101573</v>
      </c>
      <c r="AR77">
        <v>20.850699999999996</v>
      </c>
      <c r="AS77">
        <v>15.609027212160711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1.9660121999999998</v>
      </c>
      <c r="AZ77">
        <v>2.1862070999999998</v>
      </c>
      <c r="BA77">
        <v>1.4811083999999999</v>
      </c>
      <c r="BB77">
        <v>1.2975749999999999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1096.2636347395346</v>
      </c>
      <c r="DN77">
        <v>36.63661208279153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302.37276341667183</v>
      </c>
      <c r="L78">
        <v>12.750996011917042</v>
      </c>
      <c r="M78">
        <v>64.940696266386638</v>
      </c>
      <c r="N78">
        <v>53.200523742032281</v>
      </c>
      <c r="O78">
        <v>74.751074286224707</v>
      </c>
      <c r="P78">
        <v>29.949143627109404</v>
      </c>
      <c r="Q78">
        <v>5.2315412396719463</v>
      </c>
      <c r="R78">
        <v>19.210828821283947</v>
      </c>
      <c r="S78">
        <v>6.1861190790349418</v>
      </c>
      <c r="T78">
        <v>0.72899999999999998</v>
      </c>
      <c r="U78">
        <v>62.112069571563381</v>
      </c>
      <c r="V78">
        <v>7.967244604316547</v>
      </c>
      <c r="W78">
        <v>18.580322719196058</v>
      </c>
      <c r="X78">
        <v>64.787941323206979</v>
      </c>
      <c r="Y78">
        <v>0</v>
      </c>
      <c r="Z78">
        <v>5.7971999999999992</v>
      </c>
      <c r="AA78">
        <v>18.513577979793244</v>
      </c>
      <c r="AB78">
        <v>19.470258505283528</v>
      </c>
      <c r="AC78">
        <v>14.124610071557477</v>
      </c>
      <c r="AD78">
        <v>17.698766931898401</v>
      </c>
      <c r="AE78">
        <v>24.008369573977426</v>
      </c>
      <c r="AF78">
        <v>5.9271258247520437</v>
      </c>
      <c r="AG78">
        <v>27.813461281900071</v>
      </c>
      <c r="AH78">
        <v>63.155774754599996</v>
      </c>
      <c r="AI78">
        <v>8.0427896438024113</v>
      </c>
      <c r="AJ78">
        <v>0</v>
      </c>
      <c r="AK78">
        <v>27.085108642617918</v>
      </c>
      <c r="AL78">
        <v>61.983349999999994</v>
      </c>
      <c r="AM78">
        <v>5.0953114131711388</v>
      </c>
      <c r="AN78">
        <v>0</v>
      </c>
      <c r="AO78">
        <v>9.5810601599999998</v>
      </c>
      <c r="AP78">
        <v>4.5010723102676975</v>
      </c>
      <c r="AQ78">
        <v>18.279174985101573</v>
      </c>
      <c r="AR78">
        <v>20.850699999999996</v>
      </c>
      <c r="AS78">
        <v>15.609027212160711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1.9660121999999998</v>
      </c>
      <c r="AZ78">
        <v>2.1862070999999998</v>
      </c>
      <c r="BA78">
        <v>1.4811083999999999</v>
      </c>
      <c r="BB78">
        <v>1.2975749999999999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1061.7531881692771</v>
      </c>
      <c r="DN78">
        <v>35.484718530222281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302.37276341667183</v>
      </c>
      <c r="L79">
        <v>12.750996011917042</v>
      </c>
      <c r="M79">
        <v>64.940696266386638</v>
      </c>
      <c r="N79">
        <v>53.200523742032281</v>
      </c>
      <c r="O79">
        <v>74.751074286224707</v>
      </c>
      <c r="P79">
        <v>29.949143627109404</v>
      </c>
      <c r="Q79">
        <v>5.2040005006276884</v>
      </c>
      <c r="R79">
        <v>19.210828821283947</v>
      </c>
      <c r="S79">
        <v>6.1861190790349418</v>
      </c>
      <c r="T79">
        <v>0.72899999999999998</v>
      </c>
      <c r="U79">
        <v>62.112069571563381</v>
      </c>
      <c r="V79">
        <v>7.967244604316547</v>
      </c>
      <c r="W79">
        <v>18.580322719196058</v>
      </c>
      <c r="X79">
        <v>64.787941323206979</v>
      </c>
      <c r="Y79">
        <v>0</v>
      </c>
      <c r="Z79">
        <v>8.634929399999999</v>
      </c>
      <c r="AA79">
        <v>18.513577979793244</v>
      </c>
      <c r="AB79">
        <v>19.470258505283528</v>
      </c>
      <c r="AC79">
        <v>14.124610071557477</v>
      </c>
      <c r="AD79">
        <v>17.698766931898401</v>
      </c>
      <c r="AE79">
        <v>24.008369573977426</v>
      </c>
      <c r="AF79">
        <v>11.854251649504087</v>
      </c>
      <c r="AG79">
        <v>27.813461281900071</v>
      </c>
      <c r="AH79">
        <v>63.155774754599996</v>
      </c>
      <c r="AI79">
        <v>31.785104724048423</v>
      </c>
      <c r="AJ79">
        <v>0</v>
      </c>
      <c r="AK79">
        <v>27.085108642617918</v>
      </c>
      <c r="AL79">
        <v>61.983349999999994</v>
      </c>
      <c r="AM79">
        <v>7.6468373571991748</v>
      </c>
      <c r="AN79">
        <v>0</v>
      </c>
      <c r="AO79">
        <v>9.5810601599999998</v>
      </c>
      <c r="AP79">
        <v>4.5010723102676975</v>
      </c>
      <c r="AQ79">
        <v>18.279174985101573</v>
      </c>
      <c r="AR79">
        <v>20.850699999999996</v>
      </c>
      <c r="AS79">
        <v>15.609027212160711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2.0136734999999999</v>
      </c>
      <c r="AZ79">
        <v>2.1862070999999998</v>
      </c>
      <c r="BA79">
        <v>1.4811083999999999</v>
      </c>
      <c r="BB79">
        <v>1.2975749999999999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1095.6989587182563</v>
      </c>
      <c r="DN79">
        <v>36.617764791225554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302.37276341667183</v>
      </c>
      <c r="L80">
        <v>12.750996011917042</v>
      </c>
      <c r="M80">
        <v>64.940696266386638</v>
      </c>
      <c r="N80">
        <v>53.200523742032281</v>
      </c>
      <c r="O80">
        <v>74.751074286224707</v>
      </c>
      <c r="P80">
        <v>29.949143627109404</v>
      </c>
      <c r="Q80">
        <v>4.4240955543548806</v>
      </c>
      <c r="R80">
        <v>19.210828821283947</v>
      </c>
      <c r="S80">
        <v>6.1861190790349418</v>
      </c>
      <c r="T80">
        <v>0.72899999999999998</v>
      </c>
      <c r="U80">
        <v>62.112069571563381</v>
      </c>
      <c r="V80">
        <v>7.967244604316547</v>
      </c>
      <c r="W80">
        <v>18.580322719196058</v>
      </c>
      <c r="X80">
        <v>64.787941323206979</v>
      </c>
      <c r="Y80">
        <v>0</v>
      </c>
      <c r="Z80">
        <v>8.634929399999999</v>
      </c>
      <c r="AA80">
        <v>18.513577979793244</v>
      </c>
      <c r="AB80">
        <v>19.470258505283528</v>
      </c>
      <c r="AC80">
        <v>14.124610071557477</v>
      </c>
      <c r="AD80">
        <v>17.698766931898401</v>
      </c>
      <c r="AE80">
        <v>24.008369573977426</v>
      </c>
      <c r="AF80">
        <v>11.854251649504087</v>
      </c>
      <c r="AG80">
        <v>27.813461281900071</v>
      </c>
      <c r="AH80">
        <v>63.155774754599996</v>
      </c>
      <c r="AI80">
        <v>31.785104724048423</v>
      </c>
      <c r="AJ80">
        <v>0</v>
      </c>
      <c r="AK80">
        <v>27.085108642617918</v>
      </c>
      <c r="AL80">
        <v>61.983349999999994</v>
      </c>
      <c r="AM80">
        <v>7.6468373571991748</v>
      </c>
      <c r="AN80">
        <v>0</v>
      </c>
      <c r="AO80">
        <v>9.5810601599999998</v>
      </c>
      <c r="AP80">
        <v>4.5010723102676975</v>
      </c>
      <c r="AQ80">
        <v>18.279174985101573</v>
      </c>
      <c r="AR80">
        <v>20.850699999999996</v>
      </c>
      <c r="AS80">
        <v>15.609027212160711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2.0136734999999999</v>
      </c>
      <c r="AZ80">
        <v>2.1862070999999998</v>
      </c>
      <c r="BA80">
        <v>1.4811083999999999</v>
      </c>
      <c r="BB80">
        <v>1.2975749999999999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1094.9442445111126</v>
      </c>
      <c r="DN80">
        <v>36.592574052096211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398.16693646974187</v>
      </c>
      <c r="L81">
        <v>13.608298154438556</v>
      </c>
      <c r="M81">
        <v>64.940696266386638</v>
      </c>
      <c r="N81">
        <v>53.200523742032281</v>
      </c>
      <c r="O81">
        <v>74.751074286224707</v>
      </c>
      <c r="P81">
        <v>29.949143627109404</v>
      </c>
      <c r="Q81">
        <v>6.0161271089393082</v>
      </c>
      <c r="R81">
        <v>19.210828821283947</v>
      </c>
      <c r="S81">
        <v>8.2673883234558421</v>
      </c>
      <c r="T81">
        <v>0.72899999999999998</v>
      </c>
      <c r="U81">
        <v>62.112069571563381</v>
      </c>
      <c r="V81">
        <v>7.967244604316547</v>
      </c>
      <c r="W81">
        <v>18.580322719196058</v>
      </c>
      <c r="X81">
        <v>64.787941323206979</v>
      </c>
      <c r="Y81">
        <v>0</v>
      </c>
      <c r="Z81">
        <v>8.634929399999999</v>
      </c>
      <c r="AA81">
        <v>18.513577979793244</v>
      </c>
      <c r="AB81">
        <v>19.470258505283528</v>
      </c>
      <c r="AC81">
        <v>14.124610071557477</v>
      </c>
      <c r="AD81">
        <v>17.698766931898401</v>
      </c>
      <c r="AE81">
        <v>24.008369573977426</v>
      </c>
      <c r="AF81">
        <v>11.854251649504087</v>
      </c>
      <c r="AG81">
        <v>27.813461281900071</v>
      </c>
      <c r="AH81">
        <v>63.155774754599996</v>
      </c>
      <c r="AI81">
        <v>31.785104724048423</v>
      </c>
      <c r="AJ81">
        <v>0</v>
      </c>
      <c r="AK81">
        <v>27.085108642617918</v>
      </c>
      <c r="AL81">
        <v>61.983349999999994</v>
      </c>
      <c r="AM81">
        <v>7.6468373571991748</v>
      </c>
      <c r="AN81">
        <v>0</v>
      </c>
      <c r="AO81">
        <v>9.5810601599999998</v>
      </c>
      <c r="AP81">
        <v>3.9384382714842352</v>
      </c>
      <c r="AQ81">
        <v>18.279174985101573</v>
      </c>
      <c r="AR81">
        <v>22.790299999999998</v>
      </c>
      <c r="AS81">
        <v>15.609027212160711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2.0136734999999999</v>
      </c>
      <c r="AZ81">
        <v>2.1862070999999998</v>
      </c>
      <c r="BA81">
        <v>1.4811083999999999</v>
      </c>
      <c r="BB81">
        <v>1.2975749999999999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1193.3614983726716</v>
      </c>
      <c r="DN81">
        <v>39.877062146350788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440.4685768602863</v>
      </c>
      <c r="L82">
        <v>13.692344026344957</v>
      </c>
      <c r="M82">
        <v>64.940696266386638</v>
      </c>
      <c r="N82">
        <v>53.200523742032281</v>
      </c>
      <c r="O82">
        <v>74.751074286224707</v>
      </c>
      <c r="P82">
        <v>29.949143627109404</v>
      </c>
      <c r="Q82">
        <v>6.2321358891106371</v>
      </c>
      <c r="R82">
        <v>19.210828821283947</v>
      </c>
      <c r="S82">
        <v>8.2800829768058701</v>
      </c>
      <c r="T82">
        <v>0.72899999999999998</v>
      </c>
      <c r="U82">
        <v>62.112069571563381</v>
      </c>
      <c r="V82">
        <v>7.967244604316547</v>
      </c>
      <c r="W82">
        <v>18.580322719196058</v>
      </c>
      <c r="X82">
        <v>64.787941323206979</v>
      </c>
      <c r="Y82">
        <v>0</v>
      </c>
      <c r="Z82">
        <v>8.634929399999999</v>
      </c>
      <c r="AA82">
        <v>18.513577979793244</v>
      </c>
      <c r="AB82">
        <v>19.470258505283528</v>
      </c>
      <c r="AC82">
        <v>14.124610071557477</v>
      </c>
      <c r="AD82">
        <v>17.698766931898401</v>
      </c>
      <c r="AE82">
        <v>24.008369573977426</v>
      </c>
      <c r="AF82">
        <v>11.854251649504087</v>
      </c>
      <c r="AG82">
        <v>27.813461281900071</v>
      </c>
      <c r="AH82">
        <v>63.155774754599996</v>
      </c>
      <c r="AI82">
        <v>31.785104724048423</v>
      </c>
      <c r="AJ82">
        <v>0</v>
      </c>
      <c r="AK82">
        <v>27.085108642617918</v>
      </c>
      <c r="AL82">
        <v>61.983349999999994</v>
      </c>
      <c r="AM82">
        <v>7.6468373571991748</v>
      </c>
      <c r="AN82">
        <v>0</v>
      </c>
      <c r="AO82">
        <v>9.5810601599999998</v>
      </c>
      <c r="AP82">
        <v>3.9384382714842352</v>
      </c>
      <c r="AQ82">
        <v>18.279174985101573</v>
      </c>
      <c r="AR82">
        <v>22.790299999999998</v>
      </c>
      <c r="AS82">
        <v>15.609027212160711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2.0136734999999999</v>
      </c>
      <c r="AZ82">
        <v>2.1862070999999998</v>
      </c>
      <c r="BA82">
        <v>1.4811083999999999</v>
      </c>
      <c r="BB82">
        <v>1.2975749999999999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1234.599446390032</v>
      </c>
      <c r="DN82">
        <v>41.2535038249625</v>
      </c>
    </row>
    <row r="83" spans="1:118">
      <c r="A83" t="s">
        <v>125</v>
      </c>
      <c r="B83">
        <v>0</v>
      </c>
      <c r="C83">
        <v>0</v>
      </c>
      <c r="D83">
        <v>0.64395214463419992</v>
      </c>
      <c r="E83">
        <v>0</v>
      </c>
      <c r="F83">
        <v>0</v>
      </c>
      <c r="G83">
        <v>8.8428507018902121</v>
      </c>
      <c r="H83">
        <v>0</v>
      </c>
      <c r="I83">
        <v>0</v>
      </c>
      <c r="J83">
        <v>11.293333025792936</v>
      </c>
      <c r="K83">
        <v>484.80714458607844</v>
      </c>
      <c r="L83">
        <v>13.692344026344957</v>
      </c>
      <c r="M83">
        <v>64.940696266386638</v>
      </c>
      <c r="N83">
        <v>53.200523742032281</v>
      </c>
      <c r="O83">
        <v>74.751074286224707</v>
      </c>
      <c r="P83">
        <v>29.949143627109404</v>
      </c>
      <c r="Q83">
        <v>8.6527817614341913</v>
      </c>
      <c r="R83">
        <v>19.210828821283947</v>
      </c>
      <c r="S83">
        <v>11.882076320295834</v>
      </c>
      <c r="T83">
        <v>0.72899999999999998</v>
      </c>
      <c r="U83">
        <v>62.112069571563381</v>
      </c>
      <c r="V83">
        <v>7.967244604316547</v>
      </c>
      <c r="W83">
        <v>18.580322719196058</v>
      </c>
      <c r="X83">
        <v>64.787941323206979</v>
      </c>
      <c r="Y83">
        <v>0</v>
      </c>
      <c r="Z83">
        <v>8.634929399999999</v>
      </c>
      <c r="AA83">
        <v>18.513577979793244</v>
      </c>
      <c r="AB83">
        <v>19.470258505283528</v>
      </c>
      <c r="AC83">
        <v>14.124610071557477</v>
      </c>
      <c r="AD83">
        <v>17.698766931898401</v>
      </c>
      <c r="AE83">
        <v>24.008369573977426</v>
      </c>
      <c r="AF83">
        <v>11.854251649504087</v>
      </c>
      <c r="AG83">
        <v>27.813461281900071</v>
      </c>
      <c r="AH83">
        <v>63.155774754599996</v>
      </c>
      <c r="AI83">
        <v>31.785104724048423</v>
      </c>
      <c r="AJ83">
        <v>0</v>
      </c>
      <c r="AK83">
        <v>27.085108642617918</v>
      </c>
      <c r="AL83">
        <v>61.983349999999994</v>
      </c>
      <c r="AM83">
        <v>7.6468373571991748</v>
      </c>
      <c r="AN83">
        <v>0</v>
      </c>
      <c r="AO83">
        <v>9.5810601599999998</v>
      </c>
      <c r="AP83">
        <v>3.9384382714842352</v>
      </c>
      <c r="AQ83">
        <v>18.279174985101573</v>
      </c>
      <c r="AR83">
        <v>20.850699999999996</v>
      </c>
      <c r="AS83">
        <v>15.609027212160711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2.0136734999999999</v>
      </c>
      <c r="AZ83">
        <v>2.1862070999999998</v>
      </c>
      <c r="BA83">
        <v>1.4811083999999999</v>
      </c>
      <c r="BB83">
        <v>1.2975749999999999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1301.566303783758</v>
      </c>
      <c r="DN83">
        <v>43.48838924515951</v>
      </c>
    </row>
    <row r="84" spans="1:118">
      <c r="A84" t="s">
        <v>126</v>
      </c>
      <c r="B84">
        <v>0</v>
      </c>
      <c r="C84">
        <v>0</v>
      </c>
      <c r="D84">
        <v>0.64395214463419992</v>
      </c>
      <c r="E84">
        <v>0</v>
      </c>
      <c r="F84">
        <v>0</v>
      </c>
      <c r="G84">
        <v>8.8428507018902121</v>
      </c>
      <c r="H84">
        <v>0</v>
      </c>
      <c r="I84">
        <v>0</v>
      </c>
      <c r="J84">
        <v>11.293333025792936</v>
      </c>
      <c r="K84">
        <v>513.65999908176423</v>
      </c>
      <c r="L84">
        <v>13.692344026344957</v>
      </c>
      <c r="M84">
        <v>64.940696266386638</v>
      </c>
      <c r="N84">
        <v>53.200523742032281</v>
      </c>
      <c r="O84">
        <v>74.751074286224707</v>
      </c>
      <c r="P84">
        <v>29.949143627109404</v>
      </c>
      <c r="Q84">
        <v>8.9521256999999999</v>
      </c>
      <c r="R84">
        <v>19.210828821283947</v>
      </c>
      <c r="S84">
        <v>11.882076320295834</v>
      </c>
      <c r="T84">
        <v>0.72899999999999998</v>
      </c>
      <c r="U84">
        <v>62.112069571563381</v>
      </c>
      <c r="V84">
        <v>7.967244604316547</v>
      </c>
      <c r="W84">
        <v>18.580322719196058</v>
      </c>
      <c r="X84">
        <v>64.787941323206979</v>
      </c>
      <c r="Y84">
        <v>0</v>
      </c>
      <c r="Z84">
        <v>8.634929399999999</v>
      </c>
      <c r="AA84">
        <v>18.513577979793244</v>
      </c>
      <c r="AB84">
        <v>19.470258505283528</v>
      </c>
      <c r="AC84">
        <v>14.124610071557477</v>
      </c>
      <c r="AD84">
        <v>17.698766931898401</v>
      </c>
      <c r="AE84">
        <v>24.008369573977426</v>
      </c>
      <c r="AF84">
        <v>11.854251649504087</v>
      </c>
      <c r="AG84">
        <v>27.813461281900071</v>
      </c>
      <c r="AH84">
        <v>63.155774754599996</v>
      </c>
      <c r="AI84">
        <v>24.190236743056865</v>
      </c>
      <c r="AJ84">
        <v>0</v>
      </c>
      <c r="AK84">
        <v>27.085108642617918</v>
      </c>
      <c r="AL84">
        <v>61.983349999999994</v>
      </c>
      <c r="AM84">
        <v>7.6468373571991748</v>
      </c>
      <c r="AN84">
        <v>0</v>
      </c>
      <c r="AO84">
        <v>9.5810601599999998</v>
      </c>
      <c r="AP84">
        <v>3.9384382714842352</v>
      </c>
      <c r="AQ84">
        <v>18.279174985101573</v>
      </c>
      <c r="AR84">
        <v>20.850699999999996</v>
      </c>
      <c r="AS84">
        <v>15.609027212160711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2.0136734999999999</v>
      </c>
      <c r="AZ84">
        <v>2.1862070999999998</v>
      </c>
      <c r="BA84">
        <v>1.4811083999999999</v>
      </c>
      <c r="BB84">
        <v>1.2975749999999999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1322.4273322905401</v>
      </c>
      <c r="DN84">
        <v>44.184691191637611</v>
      </c>
    </row>
    <row r="85" spans="1:118">
      <c r="A85" t="s">
        <v>127</v>
      </c>
      <c r="B85">
        <v>0</v>
      </c>
      <c r="C85">
        <v>0</v>
      </c>
      <c r="D85">
        <v>0.64395214463419992</v>
      </c>
      <c r="E85">
        <v>0</v>
      </c>
      <c r="F85">
        <v>0</v>
      </c>
      <c r="G85">
        <v>8.8428507018902121</v>
      </c>
      <c r="H85">
        <v>0</v>
      </c>
      <c r="I85">
        <v>0</v>
      </c>
      <c r="J85">
        <v>11.293333025792936</v>
      </c>
      <c r="K85">
        <v>513.65999908176423</v>
      </c>
      <c r="L85">
        <v>13.692344026344957</v>
      </c>
      <c r="M85">
        <v>64.940696266386638</v>
      </c>
      <c r="N85">
        <v>53.200523742032281</v>
      </c>
      <c r="O85">
        <v>74.751074286224707</v>
      </c>
      <c r="P85">
        <v>29.949143627109404</v>
      </c>
      <c r="Q85">
        <v>8.9521256999999999</v>
      </c>
      <c r="R85">
        <v>19.210828821283947</v>
      </c>
      <c r="S85">
        <v>11.882076320295834</v>
      </c>
      <c r="T85">
        <v>0.72899999999999998</v>
      </c>
      <c r="U85">
        <v>62.112069571563381</v>
      </c>
      <c r="V85">
        <v>7.967244604316547</v>
      </c>
      <c r="W85">
        <v>18.580322719196058</v>
      </c>
      <c r="X85">
        <v>64.787941323206979</v>
      </c>
      <c r="Y85">
        <v>0</v>
      </c>
      <c r="Z85">
        <v>8.634929399999999</v>
      </c>
      <c r="AA85">
        <v>18.513577979793244</v>
      </c>
      <c r="AB85">
        <v>19.470258505283528</v>
      </c>
      <c r="AC85">
        <v>14.124610071557477</v>
      </c>
      <c r="AD85">
        <v>17.698766931898401</v>
      </c>
      <c r="AE85">
        <v>24.008369573977426</v>
      </c>
      <c r="AF85">
        <v>11.854251649504087</v>
      </c>
      <c r="AG85">
        <v>27.813461281900071</v>
      </c>
      <c r="AH85">
        <v>63.155774754599996</v>
      </c>
      <c r="AI85">
        <v>4.9494087628144632</v>
      </c>
      <c r="AJ85">
        <v>0</v>
      </c>
      <c r="AK85">
        <v>27.085108642617918</v>
      </c>
      <c r="AL85">
        <v>61.983349999999994</v>
      </c>
      <c r="AM85">
        <v>7.6468373571991748</v>
      </c>
      <c r="AN85">
        <v>0</v>
      </c>
      <c r="AO85">
        <v>9.5810601599999998</v>
      </c>
      <c r="AP85">
        <v>3.9384382714842352</v>
      </c>
      <c r="AQ85">
        <v>18.279174985101573</v>
      </c>
      <c r="AR85">
        <v>20.850699999999996</v>
      </c>
      <c r="AS85">
        <v>15.609027212160711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2.0136734999999999</v>
      </c>
      <c r="AZ85">
        <v>2.1862070999999998</v>
      </c>
      <c r="BA85">
        <v>1.4811083999999999</v>
      </c>
      <c r="BB85">
        <v>1.2975749999999999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1303.8079829246601</v>
      </c>
      <c r="DN85">
        <v>43.563212577275223</v>
      </c>
    </row>
    <row r="86" spans="1:118">
      <c r="A86" t="s">
        <v>128</v>
      </c>
      <c r="B86">
        <v>0</v>
      </c>
      <c r="C86">
        <v>0</v>
      </c>
      <c r="D86">
        <v>0.64395214463419992</v>
      </c>
      <c r="E86">
        <v>0</v>
      </c>
      <c r="F86">
        <v>0</v>
      </c>
      <c r="G86">
        <v>8.8428507018902121</v>
      </c>
      <c r="H86">
        <v>0</v>
      </c>
      <c r="I86">
        <v>0</v>
      </c>
      <c r="J86">
        <v>11.293333025792936</v>
      </c>
      <c r="K86">
        <v>513.65999908176423</v>
      </c>
      <c r="L86">
        <v>13.692344026344957</v>
      </c>
      <c r="M86">
        <v>64.940696266386638</v>
      </c>
      <c r="N86">
        <v>53.200523742032281</v>
      </c>
      <c r="O86">
        <v>74.751074286224707</v>
      </c>
      <c r="P86">
        <v>29.949143627109404</v>
      </c>
      <c r="Q86">
        <v>8.9521256999999999</v>
      </c>
      <c r="R86">
        <v>19.210828821283947</v>
      </c>
      <c r="S86">
        <v>11.882076320295834</v>
      </c>
      <c r="T86">
        <v>0.72899999999999998</v>
      </c>
      <c r="U86">
        <v>62.112069571563381</v>
      </c>
      <c r="V86">
        <v>7.967244604316547</v>
      </c>
      <c r="W86">
        <v>18.580322719196058</v>
      </c>
      <c r="X86">
        <v>64.787941323206979</v>
      </c>
      <c r="Y86">
        <v>0</v>
      </c>
      <c r="Z86">
        <v>2.8985999999999996</v>
      </c>
      <c r="AA86">
        <v>18.513577979793244</v>
      </c>
      <c r="AB86">
        <v>19.470258505283528</v>
      </c>
      <c r="AC86">
        <v>14.124610071557477</v>
      </c>
      <c r="AD86">
        <v>17.698766931898401</v>
      </c>
      <c r="AE86">
        <v>24.008369573977426</v>
      </c>
      <c r="AF86">
        <v>11.709686783168793</v>
      </c>
      <c r="AG86">
        <v>27.813461281900071</v>
      </c>
      <c r="AH86">
        <v>63.155774754599996</v>
      </c>
      <c r="AI86">
        <v>1.7322931824790355</v>
      </c>
      <c r="AJ86">
        <v>0</v>
      </c>
      <c r="AK86">
        <v>27.085108642617918</v>
      </c>
      <c r="AL86">
        <v>61.983349999999994</v>
      </c>
      <c r="AM86">
        <v>7.6468373571991748</v>
      </c>
      <c r="AN86">
        <v>0</v>
      </c>
      <c r="AO86">
        <v>9.5810601599999998</v>
      </c>
      <c r="AP86">
        <v>3.9384382714842352</v>
      </c>
      <c r="AQ86">
        <v>18.279174985101573</v>
      </c>
      <c r="AR86">
        <v>20.850699999999996</v>
      </c>
      <c r="AS86">
        <v>15.609027212160711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1.9660121999999998</v>
      </c>
      <c r="AZ86">
        <v>2.1862070999999998</v>
      </c>
      <c r="BA86">
        <v>1.4811083999999999</v>
      </c>
      <c r="BB86">
        <v>1.2975749999999999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1294.9577172854063</v>
      </c>
      <c r="DN86">
        <v>43.267807069857952</v>
      </c>
    </row>
    <row r="87" spans="1:118">
      <c r="A87" t="s">
        <v>129</v>
      </c>
      <c r="B87">
        <v>0</v>
      </c>
      <c r="C87">
        <v>0</v>
      </c>
      <c r="D87">
        <v>1.1108174494939952E-2</v>
      </c>
      <c r="E87">
        <v>0</v>
      </c>
      <c r="F87">
        <v>0</v>
      </c>
      <c r="G87">
        <v>1.2723721064422917</v>
      </c>
      <c r="H87">
        <v>0</v>
      </c>
      <c r="I87">
        <v>0</v>
      </c>
      <c r="J87">
        <v>6.0923301151012286</v>
      </c>
      <c r="K87">
        <v>513.65999908176423</v>
      </c>
      <c r="L87">
        <v>13.692344026344957</v>
      </c>
      <c r="M87">
        <v>64.940696266386638</v>
      </c>
      <c r="N87">
        <v>53.200523742032281</v>
      </c>
      <c r="O87">
        <v>74.751074286224707</v>
      </c>
      <c r="P87">
        <v>29.949143627109404</v>
      </c>
      <c r="Q87">
        <v>9.0672197962665457</v>
      </c>
      <c r="R87">
        <v>19.210828821283947</v>
      </c>
      <c r="S87">
        <v>11.882076320295834</v>
      </c>
      <c r="T87">
        <v>0.72899999999999998</v>
      </c>
      <c r="U87">
        <v>62.112069571563381</v>
      </c>
      <c r="V87">
        <v>7.967244604316547</v>
      </c>
      <c r="W87">
        <v>18.580322719196058</v>
      </c>
      <c r="X87">
        <v>64.787941323206979</v>
      </c>
      <c r="Y87">
        <v>0</v>
      </c>
      <c r="Z87">
        <v>2.8985999999999996</v>
      </c>
      <c r="AA87">
        <v>18.513577979793244</v>
      </c>
      <c r="AB87">
        <v>19.470258505283528</v>
      </c>
      <c r="AC87">
        <v>14.124610071557477</v>
      </c>
      <c r="AD87">
        <v>17.698766931898401</v>
      </c>
      <c r="AE87">
        <v>24.008369573977426</v>
      </c>
      <c r="AF87">
        <v>11.709686783168793</v>
      </c>
      <c r="AG87">
        <v>27.813461281900071</v>
      </c>
      <c r="AH87">
        <v>63.155774754599996</v>
      </c>
      <c r="AI87">
        <v>1.7322931824790355</v>
      </c>
      <c r="AJ87">
        <v>0</v>
      </c>
      <c r="AK87">
        <v>27.085108642617918</v>
      </c>
      <c r="AL87">
        <v>61.983349999999994</v>
      </c>
      <c r="AM87">
        <v>7.6468373571991748</v>
      </c>
      <c r="AN87">
        <v>0</v>
      </c>
      <c r="AO87">
        <v>9.5810601599999998</v>
      </c>
      <c r="AP87">
        <v>3.9384382714842352</v>
      </c>
      <c r="AQ87">
        <v>18.279174985101573</v>
      </c>
      <c r="AR87">
        <v>20.850699999999996</v>
      </c>
      <c r="AS87">
        <v>15.609027212160711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1.9660121999999998</v>
      </c>
      <c r="AZ87">
        <v>2.1862070999999998</v>
      </c>
      <c r="BA87">
        <v>1.4811083999999999</v>
      </c>
      <c r="BB87">
        <v>1.2975749999999999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1282.0979306542265</v>
      </c>
      <c r="DN87">
        <v>42.838362321025457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513.65999908176423</v>
      </c>
      <c r="L88">
        <v>13.692344026344957</v>
      </c>
      <c r="M88">
        <v>64.940696266386638</v>
      </c>
      <c r="N88">
        <v>53.200523742032281</v>
      </c>
      <c r="O88">
        <v>74.751074286224707</v>
      </c>
      <c r="P88">
        <v>29.949143627109404</v>
      </c>
      <c r="Q88">
        <v>9.0672197962665457</v>
      </c>
      <c r="R88">
        <v>19.210828821283947</v>
      </c>
      <c r="S88">
        <v>11.882076320295834</v>
      </c>
      <c r="T88">
        <v>0.72899999999999998</v>
      </c>
      <c r="U88">
        <v>62.112069571563381</v>
      </c>
      <c r="V88">
        <v>7.967244604316547</v>
      </c>
      <c r="W88">
        <v>18.580322719196058</v>
      </c>
      <c r="X88">
        <v>64.787941323206979</v>
      </c>
      <c r="Y88">
        <v>0</v>
      </c>
      <c r="Z88">
        <v>2.8985999999999996</v>
      </c>
      <c r="AA88">
        <v>18.513577979793244</v>
      </c>
      <c r="AB88">
        <v>19.470258505283528</v>
      </c>
      <c r="AC88">
        <v>14.124610071557477</v>
      </c>
      <c r="AD88">
        <v>17.698766931898401</v>
      </c>
      <c r="AE88">
        <v>24.008369573977426</v>
      </c>
      <c r="AF88">
        <v>11.709686783168793</v>
      </c>
      <c r="AG88">
        <v>27.813461281900071</v>
      </c>
      <c r="AH88">
        <v>63.155774754599996</v>
      </c>
      <c r="AI88">
        <v>1.7322931824790355</v>
      </c>
      <c r="AJ88">
        <v>0</v>
      </c>
      <c r="AK88">
        <v>27.085108642617918</v>
      </c>
      <c r="AL88">
        <v>61.983349999999994</v>
      </c>
      <c r="AM88">
        <v>7.6468373571991748</v>
      </c>
      <c r="AN88">
        <v>0</v>
      </c>
      <c r="AO88">
        <v>9.5810601599999998</v>
      </c>
      <c r="AP88">
        <v>3.9384382714842352</v>
      </c>
      <c r="AQ88">
        <v>18.279174985101573</v>
      </c>
      <c r="AR88">
        <v>22.790299999999998</v>
      </c>
      <c r="AS88">
        <v>15.609027212160711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1.9660121999999998</v>
      </c>
      <c r="AZ88">
        <v>2.1862070999999998</v>
      </c>
      <c r="BA88">
        <v>1.4811083999999999</v>
      </c>
      <c r="BB88">
        <v>1.2975749999999999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1276.8375472649354</v>
      </c>
      <c r="DN88">
        <v>42.66253531427779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513.65999908176423</v>
      </c>
      <c r="L89">
        <v>13.692344026344957</v>
      </c>
      <c r="M89">
        <v>64.940696266386638</v>
      </c>
      <c r="N89">
        <v>53.200523742032281</v>
      </c>
      <c r="O89">
        <v>74.751074286224707</v>
      </c>
      <c r="P89">
        <v>29.949143627109404</v>
      </c>
      <c r="Q89">
        <v>9.0672197962665457</v>
      </c>
      <c r="R89">
        <v>19.210828821283947</v>
      </c>
      <c r="S89">
        <v>11.882076320295834</v>
      </c>
      <c r="T89">
        <v>0.72899999999999998</v>
      </c>
      <c r="U89">
        <v>61.404581996387613</v>
      </c>
      <c r="V89">
        <v>7.967244604316547</v>
      </c>
      <c r="W89">
        <v>18.580322719196058</v>
      </c>
      <c r="X89">
        <v>64.787941323206979</v>
      </c>
      <c r="Y89">
        <v>0</v>
      </c>
      <c r="Z89">
        <v>2.8985999999999996</v>
      </c>
      <c r="AA89">
        <v>18.513577979793244</v>
      </c>
      <c r="AB89">
        <v>19.470258505283528</v>
      </c>
      <c r="AC89">
        <v>14.124610071557477</v>
      </c>
      <c r="AD89">
        <v>17.698766931898401</v>
      </c>
      <c r="AE89">
        <v>24.008369573977426</v>
      </c>
      <c r="AF89">
        <v>11.709686783168793</v>
      </c>
      <c r="AG89">
        <v>27.813461281900071</v>
      </c>
      <c r="AH89">
        <v>63.155774754599996</v>
      </c>
      <c r="AI89">
        <v>1.7322931824790355</v>
      </c>
      <c r="AJ89">
        <v>0</v>
      </c>
      <c r="AK89">
        <v>27.085108642617918</v>
      </c>
      <c r="AL89">
        <v>61.983349999999994</v>
      </c>
      <c r="AM89">
        <v>7.6468373571991748</v>
      </c>
      <c r="AN89">
        <v>0</v>
      </c>
      <c r="AO89">
        <v>9.5810601599999998</v>
      </c>
      <c r="AP89">
        <v>3.0944872133090424</v>
      </c>
      <c r="AQ89">
        <v>18.279174985101573</v>
      </c>
      <c r="AR89">
        <v>22.790299999999998</v>
      </c>
      <c r="AS89">
        <v>15.609027212160711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1.9660121999999998</v>
      </c>
      <c r="AZ89">
        <v>2.1862070999999998</v>
      </c>
      <c r="BA89">
        <v>1.4811083999999999</v>
      </c>
      <c r="BB89">
        <v>1.2975749999999999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1275.3362705682819</v>
      </c>
      <c r="DN89">
        <v>42.612373377580496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513.65999908176423</v>
      </c>
      <c r="L90">
        <v>13.692344026344957</v>
      </c>
      <c r="M90">
        <v>64.940696266386638</v>
      </c>
      <c r="N90">
        <v>53.200523742032281</v>
      </c>
      <c r="O90">
        <v>74.751074286224707</v>
      </c>
      <c r="P90">
        <v>29.949143627109404</v>
      </c>
      <c r="Q90">
        <v>9.0672197962665457</v>
      </c>
      <c r="R90">
        <v>19.210828821283947</v>
      </c>
      <c r="S90">
        <v>11.882076320295834</v>
      </c>
      <c r="T90">
        <v>0.72899999999999998</v>
      </c>
      <c r="U90">
        <v>61.404581996387613</v>
      </c>
      <c r="V90">
        <v>7.967244604316547</v>
      </c>
      <c r="W90">
        <v>18.580322719196058</v>
      </c>
      <c r="X90">
        <v>64.787941323206979</v>
      </c>
      <c r="Y90">
        <v>0</v>
      </c>
      <c r="Z90">
        <v>8.634929399999999</v>
      </c>
      <c r="AA90">
        <v>18.513577979793244</v>
      </c>
      <c r="AB90">
        <v>19.470258505283528</v>
      </c>
      <c r="AC90">
        <v>14.124610071557477</v>
      </c>
      <c r="AD90">
        <v>17.698766931898401</v>
      </c>
      <c r="AE90">
        <v>24.008369573977426</v>
      </c>
      <c r="AF90">
        <v>12.287942738614655</v>
      </c>
      <c r="AG90">
        <v>27.813461281900071</v>
      </c>
      <c r="AH90">
        <v>63.155774754599996</v>
      </c>
      <c r="AI90">
        <v>1.7322931824790355</v>
      </c>
      <c r="AJ90">
        <v>0</v>
      </c>
      <c r="AK90">
        <v>27.085108642617918</v>
      </c>
      <c r="AL90">
        <v>61.983349999999994</v>
      </c>
      <c r="AM90">
        <v>7.6468373571991748</v>
      </c>
      <c r="AN90">
        <v>0</v>
      </c>
      <c r="AO90">
        <v>9.5810601599999998</v>
      </c>
      <c r="AP90">
        <v>3.0944872133090424</v>
      </c>
      <c r="AQ90">
        <v>18.279174985101573</v>
      </c>
      <c r="AR90">
        <v>20.850699999999996</v>
      </c>
      <c r="AS90">
        <v>15.609027212160711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2.0136734999999999</v>
      </c>
      <c r="AZ90">
        <v>2.1862070999999998</v>
      </c>
      <c r="BA90">
        <v>1.4811083999999999</v>
      </c>
      <c r="BB90">
        <v>1.2975749999999999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1279.6160651524115</v>
      </c>
      <c r="DN90">
        <v>42.755225448896894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513.65999908176423</v>
      </c>
      <c r="L91">
        <v>13.692344026344957</v>
      </c>
      <c r="M91">
        <v>64.940696266386638</v>
      </c>
      <c r="N91">
        <v>53.200523742032281</v>
      </c>
      <c r="O91">
        <v>74.751074286224707</v>
      </c>
      <c r="P91">
        <v>29.949143627109404</v>
      </c>
      <c r="Q91">
        <v>9.0672197962665457</v>
      </c>
      <c r="R91">
        <v>19.210828821283947</v>
      </c>
      <c r="S91">
        <v>11.882076320295834</v>
      </c>
      <c r="T91">
        <v>0.72899999999999998</v>
      </c>
      <c r="U91">
        <v>51.760057976302825</v>
      </c>
      <c r="V91">
        <v>7.967244604316547</v>
      </c>
      <c r="W91">
        <v>18.580322719196058</v>
      </c>
      <c r="X91">
        <v>64.787941323206979</v>
      </c>
      <c r="Y91">
        <v>0</v>
      </c>
      <c r="Z91">
        <v>8.634929399999999</v>
      </c>
      <c r="AA91">
        <v>18.513577979793244</v>
      </c>
      <c r="AB91">
        <v>19.470258505283528</v>
      </c>
      <c r="AC91">
        <v>14.124610071557477</v>
      </c>
      <c r="AD91">
        <v>17.698766931898401</v>
      </c>
      <c r="AE91">
        <v>24.008369573977426</v>
      </c>
      <c r="AF91">
        <v>12.287942738614655</v>
      </c>
      <c r="AG91">
        <v>27.813461281900071</v>
      </c>
      <c r="AH91">
        <v>63.155774754599996</v>
      </c>
      <c r="AI91">
        <v>1.7322931824790355</v>
      </c>
      <c r="AJ91">
        <v>0</v>
      </c>
      <c r="AK91">
        <v>27.085108642617918</v>
      </c>
      <c r="AL91">
        <v>61.983349999999994</v>
      </c>
      <c r="AM91">
        <v>7.6468373571991748</v>
      </c>
      <c r="AN91">
        <v>0</v>
      </c>
      <c r="AO91">
        <v>9.5810601599999998</v>
      </c>
      <c r="AP91">
        <v>3.0944872133090424</v>
      </c>
      <c r="AQ91">
        <v>18.279174985101573</v>
      </c>
      <c r="AR91">
        <v>20.850699999999996</v>
      </c>
      <c r="AS91">
        <v>15.609027212160711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2.0136734999999999</v>
      </c>
      <c r="AZ91">
        <v>2.1862070999999998</v>
      </c>
      <c r="BA91">
        <v>1.4811083999999999</v>
      </c>
      <c r="BB91">
        <v>1.2975749999999999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1270.2830748349716</v>
      </c>
      <c r="DN91">
        <v>42.443691746252114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513.65999908176423</v>
      </c>
      <c r="L92">
        <v>13.692344026344957</v>
      </c>
      <c r="M92">
        <v>64.940696266386638</v>
      </c>
      <c r="N92">
        <v>53.200523742032281</v>
      </c>
      <c r="O92">
        <v>74.751074286224707</v>
      </c>
      <c r="P92">
        <v>29.949143627109404</v>
      </c>
      <c r="Q92">
        <v>9.0672197962665457</v>
      </c>
      <c r="R92">
        <v>19.210828821283947</v>
      </c>
      <c r="S92">
        <v>11.882076320295834</v>
      </c>
      <c r="T92">
        <v>0.72899999999999998</v>
      </c>
      <c r="U92">
        <v>51.760057976302825</v>
      </c>
      <c r="V92">
        <v>7.967244604316547</v>
      </c>
      <c r="W92">
        <v>18.580322719196058</v>
      </c>
      <c r="X92">
        <v>64.787941323206979</v>
      </c>
      <c r="Y92">
        <v>0</v>
      </c>
      <c r="Z92">
        <v>8.634929399999999</v>
      </c>
      <c r="AA92">
        <v>18.513577979793244</v>
      </c>
      <c r="AB92">
        <v>19.470258505283528</v>
      </c>
      <c r="AC92">
        <v>14.124610071557477</v>
      </c>
      <c r="AD92">
        <v>17.698766931898401</v>
      </c>
      <c r="AE92">
        <v>24.008369573977426</v>
      </c>
      <c r="AF92">
        <v>12.287942738614655</v>
      </c>
      <c r="AG92">
        <v>27.813461281900071</v>
      </c>
      <c r="AH92">
        <v>63.155774754599996</v>
      </c>
      <c r="AI92">
        <v>1.7322931824790355</v>
      </c>
      <c r="AJ92">
        <v>0</v>
      </c>
      <c r="AK92">
        <v>27.085108642617918</v>
      </c>
      <c r="AL92">
        <v>61.983349999999994</v>
      </c>
      <c r="AM92">
        <v>7.6468373571991748</v>
      </c>
      <c r="AN92">
        <v>0</v>
      </c>
      <c r="AO92">
        <v>9.5810601599999998</v>
      </c>
      <c r="AP92">
        <v>3.0944872133090424</v>
      </c>
      <c r="AQ92">
        <v>18.279174985101573</v>
      </c>
      <c r="AR92">
        <v>20.850699999999996</v>
      </c>
      <c r="AS92">
        <v>15.609027212160711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2.0136734999999999</v>
      </c>
      <c r="AZ92">
        <v>2.1862070999999998</v>
      </c>
      <c r="BA92">
        <v>1.4811083999999999</v>
      </c>
      <c r="BB92">
        <v>1.2975749999999999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1270.2830748349716</v>
      </c>
      <c r="DN92">
        <v>42.443691746252114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9.7928776402967959</v>
      </c>
      <c r="K93">
        <v>513.65999908176423</v>
      </c>
      <c r="L93">
        <v>13.692344026344957</v>
      </c>
      <c r="M93">
        <v>64.940696266386638</v>
      </c>
      <c r="N93">
        <v>53.200523742032281</v>
      </c>
      <c r="O93">
        <v>74.751074286224707</v>
      </c>
      <c r="P93">
        <v>29.949143627109404</v>
      </c>
      <c r="Q93">
        <v>9.0672197962665457</v>
      </c>
      <c r="R93">
        <v>19.210828821283947</v>
      </c>
      <c r="S93">
        <v>11.882076320295834</v>
      </c>
      <c r="T93">
        <v>0.72899999999999998</v>
      </c>
      <c r="U93">
        <v>51.760057976302825</v>
      </c>
      <c r="V93">
        <v>7.967244604316547</v>
      </c>
      <c r="W93">
        <v>18.580322719196058</v>
      </c>
      <c r="X93">
        <v>64.787941323206979</v>
      </c>
      <c r="Y93">
        <v>0</v>
      </c>
      <c r="Z93">
        <v>8.634929399999999</v>
      </c>
      <c r="AA93">
        <v>18.513577979793244</v>
      </c>
      <c r="AB93">
        <v>19.470258505283528</v>
      </c>
      <c r="AC93">
        <v>14.124610071557477</v>
      </c>
      <c r="AD93">
        <v>17.698766931898401</v>
      </c>
      <c r="AE93">
        <v>24.008369573977426</v>
      </c>
      <c r="AF93">
        <v>12.287942738614655</v>
      </c>
      <c r="AG93">
        <v>27.813461281900071</v>
      </c>
      <c r="AH93">
        <v>63.155774754599996</v>
      </c>
      <c r="AI93">
        <v>1.7322931824790355</v>
      </c>
      <c r="AJ93">
        <v>0</v>
      </c>
      <c r="AK93">
        <v>27.085108642617918</v>
      </c>
      <c r="AL93">
        <v>61.116449999999993</v>
      </c>
      <c r="AM93">
        <v>7.6468373571991748</v>
      </c>
      <c r="AN93">
        <v>0</v>
      </c>
      <c r="AO93">
        <v>10.329983999999998</v>
      </c>
      <c r="AP93">
        <v>3.0944872133090424</v>
      </c>
      <c r="AQ93">
        <v>18.279174985101573</v>
      </c>
      <c r="AR93">
        <v>20.850699999999996</v>
      </c>
      <c r="AS93">
        <v>15.609027212160711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2.0136734999999999</v>
      </c>
      <c r="AZ93">
        <v>2.1862070999999998</v>
      </c>
      <c r="BA93">
        <v>1.4811083999999999</v>
      </c>
      <c r="BB93">
        <v>1.2975749999999999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1279.6450959969907</v>
      </c>
      <c r="DN93">
        <v>42.75657206452955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13.989825200423995</v>
      </c>
      <c r="K94">
        <v>513.65999908176423</v>
      </c>
      <c r="L94">
        <v>13.692344026344957</v>
      </c>
      <c r="M94">
        <v>64.940696266386638</v>
      </c>
      <c r="N94">
        <v>53.200523742032281</v>
      </c>
      <c r="O94">
        <v>74.751074286224707</v>
      </c>
      <c r="P94">
        <v>29.949143627109404</v>
      </c>
      <c r="Q94">
        <v>9.0672197962665457</v>
      </c>
      <c r="R94">
        <v>19.210828821283947</v>
      </c>
      <c r="S94">
        <v>11.882076320295834</v>
      </c>
      <c r="T94">
        <v>0.72899999999999998</v>
      </c>
      <c r="U94">
        <v>51.760057976302825</v>
      </c>
      <c r="V94">
        <v>7.967244604316547</v>
      </c>
      <c r="W94">
        <v>18.580322719196058</v>
      </c>
      <c r="X94">
        <v>64.787941323206979</v>
      </c>
      <c r="Y94">
        <v>0</v>
      </c>
      <c r="Z94">
        <v>8.634929399999999</v>
      </c>
      <c r="AA94">
        <v>18.513577979793244</v>
      </c>
      <c r="AB94">
        <v>19.470258505283528</v>
      </c>
      <c r="AC94">
        <v>14.124610071557477</v>
      </c>
      <c r="AD94">
        <v>17.698766931898401</v>
      </c>
      <c r="AE94">
        <v>24.008369573977426</v>
      </c>
      <c r="AF94">
        <v>12.287942738614655</v>
      </c>
      <c r="AG94">
        <v>27.813461281900071</v>
      </c>
      <c r="AH94">
        <v>63.155774754599996</v>
      </c>
      <c r="AI94">
        <v>1.7322931824790355</v>
      </c>
      <c r="AJ94">
        <v>0</v>
      </c>
      <c r="AK94">
        <v>27.085108642617918</v>
      </c>
      <c r="AL94">
        <v>61.116449999999993</v>
      </c>
      <c r="AM94">
        <v>7.6468373571991748</v>
      </c>
      <c r="AN94">
        <v>0</v>
      </c>
      <c r="AO94">
        <v>10.329983999999998</v>
      </c>
      <c r="AP94">
        <v>3.0944872133090424</v>
      </c>
      <c r="AQ94">
        <v>18.279174985101573</v>
      </c>
      <c r="AR94">
        <v>20.850699999999996</v>
      </c>
      <c r="AS94">
        <v>15.609027212160711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2.0136734999999999</v>
      </c>
      <c r="AZ94">
        <v>2.1862070999999998</v>
      </c>
      <c r="BA94">
        <v>1.4811083999999999</v>
      </c>
      <c r="BB94">
        <v>1.2975749999999999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1283.7063187446493</v>
      </c>
      <c r="DN94">
        <v>42.892296876998387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15.364215065596294</v>
      </c>
      <c r="H95">
        <v>0</v>
      </c>
      <c r="I95">
        <v>0</v>
      </c>
      <c r="J95">
        <v>27.979650400847991</v>
      </c>
      <c r="K95">
        <v>513.65999908176423</v>
      </c>
      <c r="L95">
        <v>13.692344026344957</v>
      </c>
      <c r="M95">
        <v>64.940696266386638</v>
      </c>
      <c r="N95">
        <v>53.200523742032281</v>
      </c>
      <c r="O95">
        <v>74.751074286224707</v>
      </c>
      <c r="P95">
        <v>29.949143627109404</v>
      </c>
      <c r="Q95">
        <v>9.0672197962665457</v>
      </c>
      <c r="R95">
        <v>19.210828821283947</v>
      </c>
      <c r="S95">
        <v>11.882076320295834</v>
      </c>
      <c r="T95">
        <v>0.72899999999999998</v>
      </c>
      <c r="U95">
        <v>51.760057976302825</v>
      </c>
      <c r="V95">
        <v>7.967244604316547</v>
      </c>
      <c r="W95">
        <v>18.580322719196058</v>
      </c>
      <c r="X95">
        <v>64.787941323206979</v>
      </c>
      <c r="Y95">
        <v>0</v>
      </c>
      <c r="Z95">
        <v>5.7971999999999992</v>
      </c>
      <c r="AA95">
        <v>18.513577979793244</v>
      </c>
      <c r="AB95">
        <v>19.470258505283528</v>
      </c>
      <c r="AC95">
        <v>14.124610071557477</v>
      </c>
      <c r="AD95">
        <v>17.698766931898401</v>
      </c>
      <c r="AE95">
        <v>24.008369573977426</v>
      </c>
      <c r="AF95">
        <v>11.998815111881255</v>
      </c>
      <c r="AG95">
        <v>27.813461281900071</v>
      </c>
      <c r="AH95">
        <v>63.155774754599996</v>
      </c>
      <c r="AI95">
        <v>0</v>
      </c>
      <c r="AJ95">
        <v>0</v>
      </c>
      <c r="AK95">
        <v>27.085108642617918</v>
      </c>
      <c r="AL95">
        <v>61.116449999999993</v>
      </c>
      <c r="AM95">
        <v>7.6468373571991748</v>
      </c>
      <c r="AN95">
        <v>0</v>
      </c>
      <c r="AO95">
        <v>10.329983999999998</v>
      </c>
      <c r="AP95">
        <v>3.0944872133090424</v>
      </c>
      <c r="AQ95">
        <v>18.279174985101573</v>
      </c>
      <c r="AR95">
        <v>22.790299999999998</v>
      </c>
      <c r="AS95">
        <v>15.609027212160711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1.9660121999999998</v>
      </c>
      <c r="AZ95">
        <v>2.1862070999999998</v>
      </c>
      <c r="BA95">
        <v>1.4811083999999999</v>
      </c>
      <c r="BB95">
        <v>1.2975749999999999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1309.2403086094182</v>
      </c>
      <c r="DN95">
        <v>43.745135769036999</v>
      </c>
    </row>
    <row r="96" spans="1:118">
      <c r="A96" t="s">
        <v>138</v>
      </c>
      <c r="B96">
        <v>0</v>
      </c>
      <c r="C96">
        <v>0</v>
      </c>
      <c r="D96">
        <v>4.7736452460926566</v>
      </c>
      <c r="E96">
        <v>0</v>
      </c>
      <c r="F96">
        <v>0</v>
      </c>
      <c r="G96">
        <v>23.07574739815643</v>
      </c>
      <c r="H96">
        <v>0</v>
      </c>
      <c r="I96">
        <v>0</v>
      </c>
      <c r="J96">
        <v>29.526738537012211</v>
      </c>
      <c r="K96">
        <v>513.65999908176423</v>
      </c>
      <c r="L96">
        <v>13.692344026344957</v>
      </c>
      <c r="M96">
        <v>64.940696266386638</v>
      </c>
      <c r="N96">
        <v>53.200523742032281</v>
      </c>
      <c r="O96">
        <v>74.751074286224707</v>
      </c>
      <c r="P96">
        <v>29.949143627109404</v>
      </c>
      <c r="Q96">
        <v>9.0672197962665457</v>
      </c>
      <c r="R96">
        <v>19.210828821283947</v>
      </c>
      <c r="S96">
        <v>11.882076320295834</v>
      </c>
      <c r="T96">
        <v>0.72899999999999998</v>
      </c>
      <c r="U96">
        <v>51.760057976302825</v>
      </c>
      <c r="V96">
        <v>7.967244604316547</v>
      </c>
      <c r="W96">
        <v>18.580322719196058</v>
      </c>
      <c r="X96">
        <v>64.787941323206979</v>
      </c>
      <c r="Y96">
        <v>0</v>
      </c>
      <c r="Z96">
        <v>5.7971999999999992</v>
      </c>
      <c r="AA96">
        <v>18.513577979793244</v>
      </c>
      <c r="AB96">
        <v>19.470258505283528</v>
      </c>
      <c r="AC96">
        <v>14.124610071557477</v>
      </c>
      <c r="AD96">
        <v>17.698766931898401</v>
      </c>
      <c r="AE96">
        <v>24.008369573977426</v>
      </c>
      <c r="AF96">
        <v>11.854251649504087</v>
      </c>
      <c r="AG96">
        <v>27.813461281900071</v>
      </c>
      <c r="AH96">
        <v>63.155774754599996</v>
      </c>
      <c r="AI96">
        <v>0</v>
      </c>
      <c r="AJ96">
        <v>0</v>
      </c>
      <c r="AK96">
        <v>27.085108642617918</v>
      </c>
      <c r="AL96">
        <v>61.116449999999993</v>
      </c>
      <c r="AM96">
        <v>7.6468373571991748</v>
      </c>
      <c r="AN96">
        <v>0</v>
      </c>
      <c r="AO96">
        <v>10.329983999999998</v>
      </c>
      <c r="AP96">
        <v>3.0944872133090424</v>
      </c>
      <c r="AQ96">
        <v>18.279174985101573</v>
      </c>
      <c r="AR96">
        <v>22.790299999999998</v>
      </c>
      <c r="AS96">
        <v>15.609027212160711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1.9660121999999998</v>
      </c>
      <c r="AZ96">
        <v>2.1862070999999998</v>
      </c>
      <c r="BA96">
        <v>1.4811083999999999</v>
      </c>
      <c r="BB96">
        <v>1.2975749999999999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1322.6793784002523</v>
      </c>
      <c r="DN96">
        <v>44.193768230642959</v>
      </c>
    </row>
    <row r="97" spans="1:118">
      <c r="A97" t="s">
        <v>139</v>
      </c>
      <c r="B97">
        <v>0</v>
      </c>
      <c r="C97">
        <v>0</v>
      </c>
      <c r="D97">
        <v>4.7736452460926566</v>
      </c>
      <c r="E97">
        <v>0</v>
      </c>
      <c r="F97">
        <v>0</v>
      </c>
      <c r="G97">
        <v>23.07574739815643</v>
      </c>
      <c r="H97">
        <v>0</v>
      </c>
      <c r="I97">
        <v>0</v>
      </c>
      <c r="J97">
        <v>29.526738537012211</v>
      </c>
      <c r="K97">
        <v>513.65999908176423</v>
      </c>
      <c r="L97">
        <v>13.692344026344957</v>
      </c>
      <c r="M97">
        <v>64.940696266386638</v>
      </c>
      <c r="N97">
        <v>53.200523742032281</v>
      </c>
      <c r="O97">
        <v>74.751074286224707</v>
      </c>
      <c r="P97">
        <v>29.949143627109404</v>
      </c>
      <c r="Q97">
        <v>9.0672197962665457</v>
      </c>
      <c r="R97">
        <v>19.210828821283947</v>
      </c>
      <c r="S97">
        <v>11.882076320295834</v>
      </c>
      <c r="T97">
        <v>0.72899999999999998</v>
      </c>
      <c r="U97">
        <v>51.760057976302825</v>
      </c>
      <c r="V97">
        <v>7.967244604316547</v>
      </c>
      <c r="W97">
        <v>18.580322719196058</v>
      </c>
      <c r="X97">
        <v>64.787941323206979</v>
      </c>
      <c r="Y97">
        <v>0</v>
      </c>
      <c r="Z97">
        <v>5.7971999999999992</v>
      </c>
      <c r="AA97">
        <v>18.513577979793244</v>
      </c>
      <c r="AB97">
        <v>19.470258505283528</v>
      </c>
      <c r="AC97">
        <v>14.124610071557477</v>
      </c>
      <c r="AD97">
        <v>17.698766931898401</v>
      </c>
      <c r="AE97">
        <v>24.008369573977426</v>
      </c>
      <c r="AF97">
        <v>11.854251649504087</v>
      </c>
      <c r="AG97">
        <v>27.813461281900071</v>
      </c>
      <c r="AH97">
        <v>63.155774754599996</v>
      </c>
      <c r="AI97">
        <v>0</v>
      </c>
      <c r="AJ97">
        <v>0</v>
      </c>
      <c r="AK97">
        <v>27.085108642617918</v>
      </c>
      <c r="AL97">
        <v>61.116449999999993</v>
      </c>
      <c r="AM97">
        <v>7.6468373571991748</v>
      </c>
      <c r="AN97">
        <v>0</v>
      </c>
      <c r="AO97">
        <v>10.329983999999998</v>
      </c>
      <c r="AP97">
        <v>3.9384382714842352</v>
      </c>
      <c r="AQ97">
        <v>18.279174985101573</v>
      </c>
      <c r="AR97">
        <v>20.850699999999996</v>
      </c>
      <c r="AS97">
        <v>15.609027212160711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1.9660121999999998</v>
      </c>
      <c r="AZ97">
        <v>2.1862070999999998</v>
      </c>
      <c r="BA97">
        <v>1.4811083999999999</v>
      </c>
      <c r="BB97">
        <v>1.2975749999999999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1321.6190692362493</v>
      </c>
      <c r="DN97">
        <v>44.158428452821312</v>
      </c>
    </row>
    <row r="98" spans="1:118">
      <c r="A98" t="s">
        <v>140</v>
      </c>
      <c r="B98">
        <v>0</v>
      </c>
      <c r="C98">
        <v>0</v>
      </c>
      <c r="D98">
        <v>4.7736452460926566</v>
      </c>
      <c r="E98">
        <v>0</v>
      </c>
      <c r="F98">
        <v>0</v>
      </c>
      <c r="G98">
        <v>22.81031894334139</v>
      </c>
      <c r="H98">
        <v>0</v>
      </c>
      <c r="I98">
        <v>0</v>
      </c>
      <c r="J98">
        <v>29.526738537012211</v>
      </c>
      <c r="K98">
        <v>513.65999908176423</v>
      </c>
      <c r="L98">
        <v>13.692344026344957</v>
      </c>
      <c r="M98">
        <v>64.940696266386638</v>
      </c>
      <c r="N98">
        <v>53.200523742032281</v>
      </c>
      <c r="O98">
        <v>74.751074286224707</v>
      </c>
      <c r="P98">
        <v>29.949143627109404</v>
      </c>
      <c r="Q98">
        <v>9.0672197962665457</v>
      </c>
      <c r="R98">
        <v>19.210828821283947</v>
      </c>
      <c r="S98">
        <v>11.882076320295834</v>
      </c>
      <c r="T98">
        <v>0.72899999999999998</v>
      </c>
      <c r="U98">
        <v>51.760057976302825</v>
      </c>
      <c r="V98">
        <v>7.967244604316547</v>
      </c>
      <c r="W98">
        <v>18.580322719196058</v>
      </c>
      <c r="X98">
        <v>64.787941323206979</v>
      </c>
      <c r="Y98">
        <v>0</v>
      </c>
      <c r="Z98">
        <v>5.7971999999999992</v>
      </c>
      <c r="AA98">
        <v>18.513577979793244</v>
      </c>
      <c r="AB98">
        <v>19.470258505283528</v>
      </c>
      <c r="AC98">
        <v>14.124610071557477</v>
      </c>
      <c r="AD98">
        <v>17.698766931898401</v>
      </c>
      <c r="AE98">
        <v>24.008369573977426</v>
      </c>
      <c r="AF98">
        <v>11.854251649504087</v>
      </c>
      <c r="AG98">
        <v>27.813461281900071</v>
      </c>
      <c r="AH98">
        <v>63.155774754599996</v>
      </c>
      <c r="AI98">
        <v>0</v>
      </c>
      <c r="AJ98">
        <v>0</v>
      </c>
      <c r="AK98">
        <v>27.085108642617918</v>
      </c>
      <c r="AL98">
        <v>61.116449999999993</v>
      </c>
      <c r="AM98">
        <v>7.6468373571991748</v>
      </c>
      <c r="AN98">
        <v>0</v>
      </c>
      <c r="AO98">
        <v>10.329983999999998</v>
      </c>
      <c r="AP98">
        <v>3.9384382714842352</v>
      </c>
      <c r="AQ98">
        <v>18.279174985101573</v>
      </c>
      <c r="AR98">
        <v>20.850699999999996</v>
      </c>
      <c r="AS98">
        <v>15.609027212160711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1.9660121999999998</v>
      </c>
      <c r="AZ98">
        <v>2.1862070999999998</v>
      </c>
      <c r="BA98">
        <v>1.4811083999999999</v>
      </c>
      <c r="BB98">
        <v>1.2975749999999999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1321.3622140134407</v>
      </c>
      <c r="DN98">
        <v>44.149855220814715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8.929738635611157E-3</v>
      </c>
      <c r="E99">
        <f t="shared" si="2"/>
        <v>0</v>
      </c>
      <c r="F99">
        <f t="shared" si="2"/>
        <v>0</v>
      </c>
      <c r="G99">
        <f t="shared" si="2"/>
        <v>3.493089970405118E-2</v>
      </c>
      <c r="H99">
        <f t="shared" si="2"/>
        <v>0</v>
      </c>
      <c r="I99">
        <f t="shared" si="2"/>
        <v>0</v>
      </c>
      <c r="J99">
        <f t="shared" si="2"/>
        <v>0.11151473330346474</v>
      </c>
      <c r="K99">
        <f t="shared" si="2"/>
        <v>9.7984837781264691</v>
      </c>
      <c r="L99">
        <f t="shared" si="2"/>
        <v>0.2789841876549069</v>
      </c>
      <c r="M99">
        <f t="shared" si="2"/>
        <v>1.2402453479704318</v>
      </c>
      <c r="N99">
        <f t="shared" si="2"/>
        <v>1.2768125698087753</v>
      </c>
      <c r="O99">
        <f t="shared" si="2"/>
        <v>1.7940257828693955</v>
      </c>
      <c r="P99">
        <f t="shared" si="2"/>
        <v>0.71700783920487898</v>
      </c>
      <c r="Q99">
        <f t="shared" si="2"/>
        <v>0.18088826247243117</v>
      </c>
      <c r="R99">
        <f t="shared" si="2"/>
        <v>0.39939723820641088</v>
      </c>
      <c r="S99">
        <f t="shared" si="2"/>
        <v>0.22996094429661587</v>
      </c>
      <c r="T99">
        <f t="shared" si="2"/>
        <v>1.4416023599999994E-2</v>
      </c>
      <c r="U99">
        <f t="shared" si="2"/>
        <v>1.4696319027394142</v>
      </c>
      <c r="V99">
        <f t="shared" si="2"/>
        <v>0.18681624355575527</v>
      </c>
      <c r="W99">
        <f t="shared" si="2"/>
        <v>0.41566135456006387</v>
      </c>
      <c r="X99">
        <f t="shared" si="2"/>
        <v>1.521635443957545</v>
      </c>
      <c r="Y99">
        <f t="shared" si="2"/>
        <v>0</v>
      </c>
      <c r="Z99">
        <f t="shared" si="2"/>
        <v>0.12170496749999991</v>
      </c>
      <c r="AA99">
        <f t="shared" si="2"/>
        <v>0.44339727774772136</v>
      </c>
      <c r="AB99">
        <f t="shared" si="2"/>
        <v>0.46728620412680388</v>
      </c>
      <c r="AC99">
        <f t="shared" si="2"/>
        <v>0.33899064171738014</v>
      </c>
      <c r="AD99">
        <f t="shared" si="2"/>
        <v>0.36151382126981396</v>
      </c>
      <c r="AE99">
        <f t="shared" si="2"/>
        <v>0.56008562763376746</v>
      </c>
      <c r="AF99">
        <f t="shared" si="2"/>
        <v>0.17665725949726932</v>
      </c>
      <c r="AG99">
        <f t="shared" si="2"/>
        <v>0.66752307076560125</v>
      </c>
      <c r="AH99">
        <f t="shared" si="2"/>
        <v>1.2614535035321994</v>
      </c>
      <c r="AI99">
        <f t="shared" si="2"/>
        <v>0.11714385119830772</v>
      </c>
      <c r="AJ99">
        <f t="shared" si="2"/>
        <v>0</v>
      </c>
      <c r="AK99">
        <f t="shared" si="2"/>
        <v>0.65004260742283038</v>
      </c>
      <c r="AL99">
        <f t="shared" si="2"/>
        <v>1.4610949325000029</v>
      </c>
      <c r="AM99">
        <f t="shared" si="2"/>
        <v>0.12999107506310389</v>
      </c>
      <c r="AN99">
        <f t="shared" si="2"/>
        <v>3.1136404286173468E-4</v>
      </c>
      <c r="AO99">
        <f t="shared" si="2"/>
        <v>0.2310688295999998</v>
      </c>
      <c r="AP99">
        <f t="shared" si="2"/>
        <v>9.4100542986534155E-2</v>
      </c>
      <c r="AQ99">
        <f t="shared" si="2"/>
        <v>0.26200150823755375</v>
      </c>
      <c r="AR99">
        <f t="shared" si="2"/>
        <v>0.49096124999999979</v>
      </c>
      <c r="AS99">
        <f t="shared" si="2"/>
        <v>0.37559221611180865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4.7327276699999969E-2</v>
      </c>
      <c r="AZ99">
        <f t="shared" si="2"/>
        <v>4.5545985674999942E-2</v>
      </c>
      <c r="BA99">
        <f t="shared" si="2"/>
        <v>2.977644779999996E-2</v>
      </c>
      <c r="BB99">
        <f t="shared" si="2"/>
        <v>3.1141799999999945E-2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27.137191540849251</v>
      </c>
      <c r="DN99">
        <f t="shared" ref="DN99" si="4">SUM(DN3:DN98)/4000</f>
        <v>0.90686281094552468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8.2208523585223077</v>
      </c>
      <c r="K3">
        <v>165.03322388592241</v>
      </c>
      <c r="L3">
        <v>65.22991528463433</v>
      </c>
      <c r="M3">
        <v>0</v>
      </c>
      <c r="N3">
        <v>29.999573549000477</v>
      </c>
      <c r="O3">
        <v>50.381250150787551</v>
      </c>
      <c r="P3">
        <v>69.041691939642064</v>
      </c>
      <c r="Q3">
        <v>5.2200000503011292</v>
      </c>
      <c r="R3">
        <v>10.767584892805957</v>
      </c>
      <c r="S3">
        <v>6.4068697539849131</v>
      </c>
      <c r="T3">
        <v>0</v>
      </c>
      <c r="U3">
        <v>292.42104372743512</v>
      </c>
      <c r="V3">
        <v>4.2359999999999998</v>
      </c>
      <c r="W3">
        <v>10.639014311434318</v>
      </c>
      <c r="X3">
        <v>37.47303400171598</v>
      </c>
      <c r="Y3">
        <v>0</v>
      </c>
      <c r="Z3">
        <v>3.3293304000000004</v>
      </c>
      <c r="AA3">
        <v>10.705230943060084</v>
      </c>
      <c r="AB3">
        <v>10.036103886848442</v>
      </c>
      <c r="AC3">
        <v>7.3809582818159223</v>
      </c>
      <c r="AD3">
        <v>9.281272037535869</v>
      </c>
      <c r="AE3">
        <v>12.557578869470158</v>
      </c>
      <c r="AF3">
        <v>0</v>
      </c>
      <c r="AG3">
        <v>0</v>
      </c>
      <c r="AH3">
        <v>36.519044830199995</v>
      </c>
      <c r="AI3">
        <v>0</v>
      </c>
      <c r="AJ3">
        <v>0</v>
      </c>
      <c r="AK3">
        <v>11.228554449887461</v>
      </c>
      <c r="AL3">
        <v>21.571810000000006</v>
      </c>
      <c r="AM3">
        <v>4.0144417889506094</v>
      </c>
      <c r="AN3">
        <v>0</v>
      </c>
      <c r="AO3">
        <v>5.5409592000000005</v>
      </c>
      <c r="AP3">
        <v>1.9520363495118349</v>
      </c>
      <c r="AQ3">
        <v>0</v>
      </c>
      <c r="AR3">
        <v>11.776800000000001</v>
      </c>
      <c r="AS3">
        <v>8.3716498426344899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879.96346918660186</v>
      </c>
      <c r="DN3">
        <v>29.372355599499393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5.1436203041564976</v>
      </c>
      <c r="K4">
        <v>165.03322388592241</v>
      </c>
      <c r="L4">
        <v>65.22991528463433</v>
      </c>
      <c r="M4">
        <v>0</v>
      </c>
      <c r="N4">
        <v>29.999573549000477</v>
      </c>
      <c r="O4">
        <v>50.381250150787551</v>
      </c>
      <c r="P4">
        <v>69.041691939642064</v>
      </c>
      <c r="Q4">
        <v>5.2200000503011292</v>
      </c>
      <c r="R4">
        <v>10.767584892805957</v>
      </c>
      <c r="S4">
        <v>6.7052179412766755</v>
      </c>
      <c r="T4">
        <v>0</v>
      </c>
      <c r="U4">
        <v>292.42104372743512</v>
      </c>
      <c r="V4">
        <v>4.2359999999999998</v>
      </c>
      <c r="W4">
        <v>10.639014311434318</v>
      </c>
      <c r="X4">
        <v>37.47303400171598</v>
      </c>
      <c r="Y4">
        <v>0</v>
      </c>
      <c r="Z4">
        <v>3.3293304000000004</v>
      </c>
      <c r="AA4">
        <v>10.705230943060084</v>
      </c>
      <c r="AB4">
        <v>10.036103886848442</v>
      </c>
      <c r="AC4">
        <v>7.3809582818159223</v>
      </c>
      <c r="AD4">
        <v>9.281272037535869</v>
      </c>
      <c r="AE4">
        <v>12.557578869470158</v>
      </c>
      <c r="AF4">
        <v>0</v>
      </c>
      <c r="AG4">
        <v>0</v>
      </c>
      <c r="AH4">
        <v>36.519044830199995</v>
      </c>
      <c r="AI4">
        <v>0</v>
      </c>
      <c r="AJ4">
        <v>0</v>
      </c>
      <c r="AK4">
        <v>11.228554449887461</v>
      </c>
      <c r="AL4">
        <v>21.571810000000006</v>
      </c>
      <c r="AM4">
        <v>4.0144417889506094</v>
      </c>
      <c r="AN4">
        <v>0</v>
      </c>
      <c r="AO4">
        <v>5.5409592000000005</v>
      </c>
      <c r="AP4">
        <v>1.9520363495118349</v>
      </c>
      <c r="AQ4">
        <v>0</v>
      </c>
      <c r="AR4">
        <v>11.776800000000001</v>
      </c>
      <c r="AS4">
        <v>8.3716498426344899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877.27452686779861</v>
      </c>
      <c r="DN4">
        <v>29.282414051228578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5.1436203041564976</v>
      </c>
      <c r="K5">
        <v>165.03322388592241</v>
      </c>
      <c r="L5">
        <v>65.22991528463433</v>
      </c>
      <c r="M5">
        <v>0</v>
      </c>
      <c r="N5">
        <v>29.999573549000477</v>
      </c>
      <c r="O5">
        <v>50.381250150787551</v>
      </c>
      <c r="P5">
        <v>69.041691939642064</v>
      </c>
      <c r="Q5">
        <v>5.2200000503011292</v>
      </c>
      <c r="R5">
        <v>10.767584892805957</v>
      </c>
      <c r="S5">
        <v>6.7052179412766755</v>
      </c>
      <c r="T5">
        <v>0</v>
      </c>
      <c r="U5">
        <v>292.42104372743512</v>
      </c>
      <c r="V5">
        <v>4.2359999999999998</v>
      </c>
      <c r="W5">
        <v>10.48659435873901</v>
      </c>
      <c r="X5">
        <v>37.47303400171598</v>
      </c>
      <c r="Y5">
        <v>0</v>
      </c>
      <c r="Z5">
        <v>3.3293304000000004</v>
      </c>
      <c r="AA5">
        <v>10.705230943060084</v>
      </c>
      <c r="AB5">
        <v>10.036103886848442</v>
      </c>
      <c r="AC5">
        <v>7.3809582818159223</v>
      </c>
      <c r="AD5">
        <v>9.281272037535869</v>
      </c>
      <c r="AE5">
        <v>12.557578869470158</v>
      </c>
      <c r="AF5">
        <v>0</v>
      </c>
      <c r="AG5">
        <v>0</v>
      </c>
      <c r="AH5">
        <v>36.519044830199995</v>
      </c>
      <c r="AI5">
        <v>0</v>
      </c>
      <c r="AJ5">
        <v>0</v>
      </c>
      <c r="AK5">
        <v>11.228554449887461</v>
      </c>
      <c r="AL5">
        <v>21.571810000000006</v>
      </c>
      <c r="AM5">
        <v>4.0144417889506094</v>
      </c>
      <c r="AN5">
        <v>0</v>
      </c>
      <c r="AO5">
        <v>5.5409592000000005</v>
      </c>
      <c r="AP5">
        <v>1.9520363495118349</v>
      </c>
      <c r="AQ5">
        <v>0</v>
      </c>
      <c r="AR5">
        <v>11.776800000000001</v>
      </c>
      <c r="AS5">
        <v>8.3716498426344899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877.12702834391064</v>
      </c>
      <c r="DN5">
        <v>29.277492622421242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5.1436203041564976</v>
      </c>
      <c r="K6">
        <v>165.03322388592241</v>
      </c>
      <c r="L6">
        <v>65.22991528463433</v>
      </c>
      <c r="M6">
        <v>0</v>
      </c>
      <c r="N6">
        <v>29.999573549000477</v>
      </c>
      <c r="O6">
        <v>50.381250150787551</v>
      </c>
      <c r="P6">
        <v>69.041691939642064</v>
      </c>
      <c r="Q6">
        <v>5.2200000503011292</v>
      </c>
      <c r="R6">
        <v>10.767584892805957</v>
      </c>
      <c r="S6">
        <v>6.7052179412766755</v>
      </c>
      <c r="T6">
        <v>0</v>
      </c>
      <c r="U6">
        <v>292.42104372743512</v>
      </c>
      <c r="V6">
        <v>4.2359999999999998</v>
      </c>
      <c r="W6">
        <v>10.48659435873901</v>
      </c>
      <c r="X6">
        <v>37.47303400171598</v>
      </c>
      <c r="Y6">
        <v>0</v>
      </c>
      <c r="Z6">
        <v>3.3293304000000004</v>
      </c>
      <c r="AA6">
        <v>10.705230943060084</v>
      </c>
      <c r="AB6">
        <v>10.036103886848442</v>
      </c>
      <c r="AC6">
        <v>7.3809582818159223</v>
      </c>
      <c r="AD6">
        <v>9.281272037535869</v>
      </c>
      <c r="AE6">
        <v>12.557578869470158</v>
      </c>
      <c r="AF6">
        <v>0</v>
      </c>
      <c r="AG6">
        <v>0</v>
      </c>
      <c r="AH6">
        <v>36.519044830199995</v>
      </c>
      <c r="AI6">
        <v>0</v>
      </c>
      <c r="AJ6">
        <v>0</v>
      </c>
      <c r="AK6">
        <v>11.228554449887461</v>
      </c>
      <c r="AL6">
        <v>21.571810000000006</v>
      </c>
      <c r="AM6">
        <v>4.0144417889506094</v>
      </c>
      <c r="AN6">
        <v>0</v>
      </c>
      <c r="AO6">
        <v>5.5409592000000005</v>
      </c>
      <c r="AP6">
        <v>1.9520363495118349</v>
      </c>
      <c r="AQ6">
        <v>0</v>
      </c>
      <c r="AR6">
        <v>11.776800000000001</v>
      </c>
      <c r="AS6">
        <v>8.3716498426344899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877.12702834391064</v>
      </c>
      <c r="DN6">
        <v>29.277492622421242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5.1436203041564976</v>
      </c>
      <c r="K7">
        <v>165.03322388592241</v>
      </c>
      <c r="L7">
        <v>65.22991528463433</v>
      </c>
      <c r="M7">
        <v>0</v>
      </c>
      <c r="N7">
        <v>29.999573549000477</v>
      </c>
      <c r="O7">
        <v>50.381250150787551</v>
      </c>
      <c r="P7">
        <v>69.041691939642064</v>
      </c>
      <c r="Q7">
        <v>5.2200000503011292</v>
      </c>
      <c r="R7">
        <v>10.767584892805957</v>
      </c>
      <c r="S7">
        <v>6.7052179412766755</v>
      </c>
      <c r="T7">
        <v>0</v>
      </c>
      <c r="U7">
        <v>292.42104372743512</v>
      </c>
      <c r="V7">
        <v>4.2359999999999998</v>
      </c>
      <c r="W7">
        <v>10.48659435873901</v>
      </c>
      <c r="X7">
        <v>37.47303400171598</v>
      </c>
      <c r="Y7">
        <v>0</v>
      </c>
      <c r="Z7">
        <v>3.3293304000000004</v>
      </c>
      <c r="AA7">
        <v>10.705230943060084</v>
      </c>
      <c r="AB7">
        <v>10.036103886848442</v>
      </c>
      <c r="AC7">
        <v>7.3809582818159223</v>
      </c>
      <c r="AD7">
        <v>9.281272037535869</v>
      </c>
      <c r="AE7">
        <v>12.557578869470158</v>
      </c>
      <c r="AF7">
        <v>0</v>
      </c>
      <c r="AG7">
        <v>0</v>
      </c>
      <c r="AH7">
        <v>36.519044830199995</v>
      </c>
      <c r="AI7">
        <v>0</v>
      </c>
      <c r="AJ7">
        <v>0</v>
      </c>
      <c r="AK7">
        <v>11.228554449887461</v>
      </c>
      <c r="AL7">
        <v>21.571810000000006</v>
      </c>
      <c r="AM7">
        <v>4.0144417889506094</v>
      </c>
      <c r="AN7">
        <v>0</v>
      </c>
      <c r="AO7">
        <v>5.5409592000000005</v>
      </c>
      <c r="AP7">
        <v>1.9520363495118349</v>
      </c>
      <c r="AQ7">
        <v>0</v>
      </c>
      <c r="AR7">
        <v>12.337600000000002</v>
      </c>
      <c r="AS7">
        <v>8.3716498426344899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877.66971435151936</v>
      </c>
      <c r="DN7">
        <v>29.295606614812549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5.1436203041564976</v>
      </c>
      <c r="K8">
        <v>165.03322388592241</v>
      </c>
      <c r="L8">
        <v>65.22991528463433</v>
      </c>
      <c r="M8">
        <v>0</v>
      </c>
      <c r="N8">
        <v>29.999573549000477</v>
      </c>
      <c r="O8">
        <v>50.381250150787551</v>
      </c>
      <c r="P8">
        <v>69.041691939642064</v>
      </c>
      <c r="Q8">
        <v>5.2200000503011292</v>
      </c>
      <c r="R8">
        <v>10.767584892805957</v>
      </c>
      <c r="S8">
        <v>6.7052179412766755</v>
      </c>
      <c r="T8">
        <v>0</v>
      </c>
      <c r="U8">
        <v>292.42104372743512</v>
      </c>
      <c r="V8">
        <v>4.2359999999999998</v>
      </c>
      <c r="W8">
        <v>10.48659435873901</v>
      </c>
      <c r="X8">
        <v>37.47303400171598</v>
      </c>
      <c r="Y8">
        <v>0</v>
      </c>
      <c r="Z8">
        <v>3.3293304000000004</v>
      </c>
      <c r="AA8">
        <v>10.705230943060084</v>
      </c>
      <c r="AB8">
        <v>10.036103886848442</v>
      </c>
      <c r="AC8">
        <v>7.3809582818159223</v>
      </c>
      <c r="AD8">
        <v>9.281272037535869</v>
      </c>
      <c r="AE8">
        <v>12.557578869470158</v>
      </c>
      <c r="AF8">
        <v>0</v>
      </c>
      <c r="AG8">
        <v>0</v>
      </c>
      <c r="AH8">
        <v>36.519044830199995</v>
      </c>
      <c r="AI8">
        <v>0</v>
      </c>
      <c r="AJ8">
        <v>0</v>
      </c>
      <c r="AK8">
        <v>11.228554449887461</v>
      </c>
      <c r="AL8">
        <v>21.571810000000006</v>
      </c>
      <c r="AM8">
        <v>4.0144417889506094</v>
      </c>
      <c r="AN8">
        <v>0</v>
      </c>
      <c r="AO8">
        <v>5.5409592000000005</v>
      </c>
      <c r="AP8">
        <v>1.9520363495118349</v>
      </c>
      <c r="AQ8">
        <v>0</v>
      </c>
      <c r="AR8">
        <v>12.337600000000002</v>
      </c>
      <c r="AS8">
        <v>8.3716498426344899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877.66971435151936</v>
      </c>
      <c r="DN8">
        <v>29.295606614812549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5.1436203041564976</v>
      </c>
      <c r="K9">
        <v>165.03322388592241</v>
      </c>
      <c r="L9">
        <v>65.22991528463433</v>
      </c>
      <c r="M9">
        <v>0</v>
      </c>
      <c r="N9">
        <v>29.999573549000477</v>
      </c>
      <c r="O9">
        <v>50.381250150787551</v>
      </c>
      <c r="P9">
        <v>69.041691939642064</v>
      </c>
      <c r="Q9">
        <v>5.2200000503011292</v>
      </c>
      <c r="R9">
        <v>10.767584892805957</v>
      </c>
      <c r="S9">
        <v>6.7052179412766755</v>
      </c>
      <c r="T9">
        <v>0</v>
      </c>
      <c r="U9">
        <v>292.42104372743512</v>
      </c>
      <c r="V9">
        <v>4.2359999999999998</v>
      </c>
      <c r="W9">
        <v>10.48659435873901</v>
      </c>
      <c r="X9">
        <v>37.47303400171598</v>
      </c>
      <c r="Y9">
        <v>0</v>
      </c>
      <c r="Z9">
        <v>3.3293304000000004</v>
      </c>
      <c r="AA9">
        <v>10.705230943060084</v>
      </c>
      <c r="AB9">
        <v>10.036103886848442</v>
      </c>
      <c r="AC9">
        <v>7.3809582818159223</v>
      </c>
      <c r="AD9">
        <v>9.281272037535869</v>
      </c>
      <c r="AE9">
        <v>12.557578869470158</v>
      </c>
      <c r="AF9">
        <v>0</v>
      </c>
      <c r="AG9">
        <v>0</v>
      </c>
      <c r="AH9">
        <v>36.519044830199995</v>
      </c>
      <c r="AI9">
        <v>0</v>
      </c>
      <c r="AJ9">
        <v>0</v>
      </c>
      <c r="AK9">
        <v>11.228554449887461</v>
      </c>
      <c r="AL9">
        <v>21.571810000000006</v>
      </c>
      <c r="AM9">
        <v>4.0144417889506094</v>
      </c>
      <c r="AN9">
        <v>0</v>
      </c>
      <c r="AO9">
        <v>5.5409592000000005</v>
      </c>
      <c r="AP9">
        <v>1.9520363495118349</v>
      </c>
      <c r="AQ9">
        <v>0</v>
      </c>
      <c r="AR9">
        <v>11.776800000000001</v>
      </c>
      <c r="AS9">
        <v>8.3716498426344899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877.12702834391064</v>
      </c>
      <c r="DN9">
        <v>29.277492622421242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5.1436203041564976</v>
      </c>
      <c r="K10">
        <v>165.03322388592241</v>
      </c>
      <c r="L10">
        <v>65.22991528463433</v>
      </c>
      <c r="M10">
        <v>0</v>
      </c>
      <c r="N10">
        <v>29.999573549000477</v>
      </c>
      <c r="O10">
        <v>50.381250150787551</v>
      </c>
      <c r="P10">
        <v>69.041691939642064</v>
      </c>
      <c r="Q10">
        <v>5.2200000503011292</v>
      </c>
      <c r="R10">
        <v>10.767584892805957</v>
      </c>
      <c r="S10">
        <v>6.7052179412766755</v>
      </c>
      <c r="T10">
        <v>0</v>
      </c>
      <c r="U10">
        <v>292.42104372743512</v>
      </c>
      <c r="V10">
        <v>4.2359999999999998</v>
      </c>
      <c r="W10">
        <v>10.48659435873901</v>
      </c>
      <c r="X10">
        <v>37.47303400171598</v>
      </c>
      <c r="Y10">
        <v>0</v>
      </c>
      <c r="Z10">
        <v>3.3293304000000004</v>
      </c>
      <c r="AA10">
        <v>10.705230943060084</v>
      </c>
      <c r="AB10">
        <v>10.036103886848442</v>
      </c>
      <c r="AC10">
        <v>7.3809582818159223</v>
      </c>
      <c r="AD10">
        <v>9.281272037535869</v>
      </c>
      <c r="AE10">
        <v>12.557578869470158</v>
      </c>
      <c r="AF10">
        <v>0</v>
      </c>
      <c r="AG10">
        <v>0</v>
      </c>
      <c r="AH10">
        <v>36.519044830199995</v>
      </c>
      <c r="AI10">
        <v>0</v>
      </c>
      <c r="AJ10">
        <v>0</v>
      </c>
      <c r="AK10">
        <v>11.228554449887461</v>
      </c>
      <c r="AL10">
        <v>21.571810000000006</v>
      </c>
      <c r="AM10">
        <v>4.0144417889506094</v>
      </c>
      <c r="AN10">
        <v>0</v>
      </c>
      <c r="AO10">
        <v>5.5409592000000005</v>
      </c>
      <c r="AP10">
        <v>1.9520363495118349</v>
      </c>
      <c r="AQ10">
        <v>0</v>
      </c>
      <c r="AR10">
        <v>11.776800000000001</v>
      </c>
      <c r="AS10">
        <v>8.3716498426344899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877.12702834391064</v>
      </c>
      <c r="DN10">
        <v>29.277492622421242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5.1436203041564976</v>
      </c>
      <c r="K11">
        <v>165.03322388592241</v>
      </c>
      <c r="L11">
        <v>65.22991528463433</v>
      </c>
      <c r="M11">
        <v>0</v>
      </c>
      <c r="N11">
        <v>29.999573549000477</v>
      </c>
      <c r="O11">
        <v>50.381250150787551</v>
      </c>
      <c r="P11">
        <v>69.041691939642064</v>
      </c>
      <c r="Q11">
        <v>5.2200000503011292</v>
      </c>
      <c r="R11">
        <v>10.767584892805957</v>
      </c>
      <c r="S11">
        <v>6.7052179412766755</v>
      </c>
      <c r="T11">
        <v>0</v>
      </c>
      <c r="U11">
        <v>292.42104372743512</v>
      </c>
      <c r="V11">
        <v>4.2359999999999998</v>
      </c>
      <c r="W11">
        <v>10.48659435873901</v>
      </c>
      <c r="X11">
        <v>37.47303400171598</v>
      </c>
      <c r="Y11">
        <v>0</v>
      </c>
      <c r="Z11">
        <v>3.3293304000000004</v>
      </c>
      <c r="AA11">
        <v>10.705230943060084</v>
      </c>
      <c r="AB11">
        <v>10.036103886848442</v>
      </c>
      <c r="AC11">
        <v>7.3809582818159223</v>
      </c>
      <c r="AD11">
        <v>9.281272037535869</v>
      </c>
      <c r="AE11">
        <v>12.557578869470158</v>
      </c>
      <c r="AF11">
        <v>0</v>
      </c>
      <c r="AG11">
        <v>0</v>
      </c>
      <c r="AH11">
        <v>36.519044830199995</v>
      </c>
      <c r="AI11">
        <v>0</v>
      </c>
      <c r="AJ11">
        <v>0</v>
      </c>
      <c r="AK11">
        <v>11.228554449887461</v>
      </c>
      <c r="AL11">
        <v>21.571810000000006</v>
      </c>
      <c r="AM11">
        <v>4.0144417889506094</v>
      </c>
      <c r="AN11">
        <v>0</v>
      </c>
      <c r="AO11">
        <v>5.5409592000000005</v>
      </c>
      <c r="AP11">
        <v>1.9520363495118349</v>
      </c>
      <c r="AQ11">
        <v>0</v>
      </c>
      <c r="AR11">
        <v>11.776800000000001</v>
      </c>
      <c r="AS11">
        <v>8.3716498426344899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877.12702834391064</v>
      </c>
      <c r="DN11">
        <v>29.277492622421242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3.1126325184586299</v>
      </c>
      <c r="H12">
        <v>0</v>
      </c>
      <c r="I12">
        <v>0</v>
      </c>
      <c r="J12">
        <v>5.1436203041564976</v>
      </c>
      <c r="K12">
        <v>165.03322388592241</v>
      </c>
      <c r="L12">
        <v>65.22991528463433</v>
      </c>
      <c r="M12">
        <v>0</v>
      </c>
      <c r="N12">
        <v>29.999573549000477</v>
      </c>
      <c r="O12">
        <v>50.381250150787551</v>
      </c>
      <c r="P12">
        <v>69.041691939642064</v>
      </c>
      <c r="Q12">
        <v>5.2200000503011292</v>
      </c>
      <c r="R12">
        <v>10.767584892805957</v>
      </c>
      <c r="S12">
        <v>6.7052179412766755</v>
      </c>
      <c r="T12">
        <v>0</v>
      </c>
      <c r="U12">
        <v>292.42104372743512</v>
      </c>
      <c r="V12">
        <v>4.2359999999999998</v>
      </c>
      <c r="W12">
        <v>10.48659435873901</v>
      </c>
      <c r="X12">
        <v>37.47303400171598</v>
      </c>
      <c r="Y12">
        <v>0</v>
      </c>
      <c r="Z12">
        <v>3.3293304000000004</v>
      </c>
      <c r="AA12">
        <v>10.705230943060084</v>
      </c>
      <c r="AB12">
        <v>10.036103886848442</v>
      </c>
      <c r="AC12">
        <v>7.3809582818159223</v>
      </c>
      <c r="AD12">
        <v>9.281272037535869</v>
      </c>
      <c r="AE12">
        <v>12.557578869470158</v>
      </c>
      <c r="AF12">
        <v>0</v>
      </c>
      <c r="AG12">
        <v>0</v>
      </c>
      <c r="AH12">
        <v>36.519044830199995</v>
      </c>
      <c r="AI12">
        <v>0</v>
      </c>
      <c r="AJ12">
        <v>0</v>
      </c>
      <c r="AK12">
        <v>11.228554449887461</v>
      </c>
      <c r="AL12">
        <v>21.571810000000006</v>
      </c>
      <c r="AM12">
        <v>4.0144417889506094</v>
      </c>
      <c r="AN12">
        <v>0</v>
      </c>
      <c r="AO12">
        <v>5.5409592000000005</v>
      </c>
      <c r="AP12">
        <v>1.9520363495118349</v>
      </c>
      <c r="AQ12">
        <v>0</v>
      </c>
      <c r="AR12">
        <v>11.776800000000001</v>
      </c>
      <c r="AS12">
        <v>8.3716498426344899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880.13912283202296</v>
      </c>
      <c r="DN12">
        <v>29.378030652767457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3.1126325184586299</v>
      </c>
      <c r="H13">
        <v>0</v>
      </c>
      <c r="I13">
        <v>0</v>
      </c>
      <c r="J13">
        <v>5.1436203041564976</v>
      </c>
      <c r="K13">
        <v>165.03322388592241</v>
      </c>
      <c r="L13">
        <v>65.22991528463433</v>
      </c>
      <c r="M13">
        <v>0</v>
      </c>
      <c r="N13">
        <v>29.999573549000477</v>
      </c>
      <c r="O13">
        <v>50.381250150787551</v>
      </c>
      <c r="P13">
        <v>69.041691939642064</v>
      </c>
      <c r="Q13">
        <v>5.2200000503011292</v>
      </c>
      <c r="R13">
        <v>10.767584892805957</v>
      </c>
      <c r="S13">
        <v>6.7052179412766755</v>
      </c>
      <c r="T13">
        <v>0</v>
      </c>
      <c r="U13">
        <v>292.42104372743512</v>
      </c>
      <c r="V13">
        <v>4.2359999999999998</v>
      </c>
      <c r="W13">
        <v>10.48659435873901</v>
      </c>
      <c r="X13">
        <v>37.47303400171598</v>
      </c>
      <c r="Y13">
        <v>0</v>
      </c>
      <c r="Z13">
        <v>3.3293304000000004</v>
      </c>
      <c r="AA13">
        <v>10.705230943060084</v>
      </c>
      <c r="AB13">
        <v>10.036103886848442</v>
      </c>
      <c r="AC13">
        <v>7.3809582818159223</v>
      </c>
      <c r="AD13">
        <v>9.281272037535869</v>
      </c>
      <c r="AE13">
        <v>12.557578869470158</v>
      </c>
      <c r="AF13">
        <v>0</v>
      </c>
      <c r="AG13">
        <v>0</v>
      </c>
      <c r="AH13">
        <v>36.519044830199995</v>
      </c>
      <c r="AI13">
        <v>0</v>
      </c>
      <c r="AJ13">
        <v>0</v>
      </c>
      <c r="AK13">
        <v>11.228554449887461</v>
      </c>
      <c r="AL13">
        <v>21.571810000000006</v>
      </c>
      <c r="AM13">
        <v>4.0144417889506094</v>
      </c>
      <c r="AN13">
        <v>0</v>
      </c>
      <c r="AO13">
        <v>5.5409592000000005</v>
      </c>
      <c r="AP13">
        <v>3.0907242200604057</v>
      </c>
      <c r="AQ13">
        <v>0</v>
      </c>
      <c r="AR13">
        <v>11.776800000000001</v>
      </c>
      <c r="AS13">
        <v>8.3716498426344899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881.24096427046914</v>
      </c>
      <c r="DN13">
        <v>29.414877084869964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3.1126325184586299</v>
      </c>
      <c r="H14">
        <v>0</v>
      </c>
      <c r="I14">
        <v>0</v>
      </c>
      <c r="J14">
        <v>5.1436203041564976</v>
      </c>
      <c r="K14">
        <v>155.58532792340773</v>
      </c>
      <c r="L14">
        <v>65.22991528463433</v>
      </c>
      <c r="M14">
        <v>0</v>
      </c>
      <c r="N14">
        <v>29.999573549000477</v>
      </c>
      <c r="O14">
        <v>50.381250150787551</v>
      </c>
      <c r="P14">
        <v>69.041691939642064</v>
      </c>
      <c r="Q14">
        <v>5.2200000503011292</v>
      </c>
      <c r="R14">
        <v>10.767584892805957</v>
      </c>
      <c r="S14">
        <v>6.7052179412766755</v>
      </c>
      <c r="T14">
        <v>0</v>
      </c>
      <c r="U14">
        <v>292.42104372743512</v>
      </c>
      <c r="V14">
        <v>4.2359999999999998</v>
      </c>
      <c r="W14">
        <v>10.48659435873901</v>
      </c>
      <c r="X14">
        <v>37.47303400171598</v>
      </c>
      <c r="Y14">
        <v>0</v>
      </c>
      <c r="Z14">
        <v>3.3293304000000004</v>
      </c>
      <c r="AA14">
        <v>10.705230943060084</v>
      </c>
      <c r="AB14">
        <v>10.036103886848442</v>
      </c>
      <c r="AC14">
        <v>7.3809582818159223</v>
      </c>
      <c r="AD14">
        <v>9.281272037535869</v>
      </c>
      <c r="AE14">
        <v>12.557578869470158</v>
      </c>
      <c r="AF14">
        <v>0</v>
      </c>
      <c r="AG14">
        <v>0</v>
      </c>
      <c r="AH14">
        <v>36.519044830199995</v>
      </c>
      <c r="AI14">
        <v>0</v>
      </c>
      <c r="AJ14">
        <v>0</v>
      </c>
      <c r="AK14">
        <v>11.228554449887461</v>
      </c>
      <c r="AL14">
        <v>21.571810000000006</v>
      </c>
      <c r="AM14">
        <v>4.0144417889506094</v>
      </c>
      <c r="AN14">
        <v>0</v>
      </c>
      <c r="AO14">
        <v>5.5409592000000005</v>
      </c>
      <c r="AP14">
        <v>3.0907242200604057</v>
      </c>
      <c r="AQ14">
        <v>0</v>
      </c>
      <c r="AR14">
        <v>11.776800000000001</v>
      </c>
      <c r="AS14">
        <v>8.3716498426344899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872.09823525824709</v>
      </c>
      <c r="DN14">
        <v>29.109710134577448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0.30654713471385686</v>
      </c>
      <c r="H15">
        <v>0</v>
      </c>
      <c r="I15">
        <v>0</v>
      </c>
      <c r="J15">
        <v>5.1436203041564976</v>
      </c>
      <c r="K15">
        <v>149.76844672043592</v>
      </c>
      <c r="L15">
        <v>65.22991528463433</v>
      </c>
      <c r="M15">
        <v>0</v>
      </c>
      <c r="N15">
        <v>29.999573549000477</v>
      </c>
      <c r="O15">
        <v>50.381250150787551</v>
      </c>
      <c r="P15">
        <v>69.041691939642064</v>
      </c>
      <c r="Q15">
        <v>5.2200000503011292</v>
      </c>
      <c r="R15">
        <v>10.767584892805957</v>
      </c>
      <c r="S15">
        <v>6.7052179412766755</v>
      </c>
      <c r="T15">
        <v>0</v>
      </c>
      <c r="U15">
        <v>292.42104372743512</v>
      </c>
      <c r="V15">
        <v>4.6230825309352515</v>
      </c>
      <c r="W15">
        <v>10.621613033501607</v>
      </c>
      <c r="X15">
        <v>37.47303400171598</v>
      </c>
      <c r="Y15">
        <v>0</v>
      </c>
      <c r="Z15">
        <v>3.3293304000000004</v>
      </c>
      <c r="AA15">
        <v>10.705230943060084</v>
      </c>
      <c r="AB15">
        <v>10.036103886848442</v>
      </c>
      <c r="AC15">
        <v>7.3809582818159223</v>
      </c>
      <c r="AD15">
        <v>9.281272037535869</v>
      </c>
      <c r="AE15">
        <v>12.557578869470158</v>
      </c>
      <c r="AF15">
        <v>0</v>
      </c>
      <c r="AG15">
        <v>0</v>
      </c>
      <c r="AH15">
        <v>30.4325376072</v>
      </c>
      <c r="AI15">
        <v>0</v>
      </c>
      <c r="AJ15">
        <v>0</v>
      </c>
      <c r="AK15">
        <v>11.228554449887461</v>
      </c>
      <c r="AL15">
        <v>20.657000000000007</v>
      </c>
      <c r="AM15">
        <v>4.0144417889506094</v>
      </c>
      <c r="AN15">
        <v>0</v>
      </c>
      <c r="AO15">
        <v>5.5409592000000005</v>
      </c>
      <c r="AP15">
        <v>3.0907242200604057</v>
      </c>
      <c r="AQ15">
        <v>0</v>
      </c>
      <c r="AR15">
        <v>12.337600000000002</v>
      </c>
      <c r="AS15">
        <v>8.2008000484201542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857.86120943926596</v>
      </c>
      <c r="DN15">
        <v>28.634503555325445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5.1436203041564976</v>
      </c>
      <c r="K16">
        <v>149.76844672043592</v>
      </c>
      <c r="L16">
        <v>65.22991528463433</v>
      </c>
      <c r="M16">
        <v>0</v>
      </c>
      <c r="N16">
        <v>29.999573549000477</v>
      </c>
      <c r="O16">
        <v>50.381250150787551</v>
      </c>
      <c r="P16">
        <v>69.041691939642064</v>
      </c>
      <c r="Q16">
        <v>5.2200000503011292</v>
      </c>
      <c r="R16">
        <v>10.767584892805957</v>
      </c>
      <c r="S16">
        <v>6.7052179412766755</v>
      </c>
      <c r="T16">
        <v>0</v>
      </c>
      <c r="U16">
        <v>292.42104372743512</v>
      </c>
      <c r="V16">
        <v>4.6241476258992797</v>
      </c>
      <c r="W16">
        <v>10.621613033501607</v>
      </c>
      <c r="X16">
        <v>37.47303400171598</v>
      </c>
      <c r="Y16">
        <v>0</v>
      </c>
      <c r="Z16">
        <v>3.3293304000000004</v>
      </c>
      <c r="AA16">
        <v>10.705230943060084</v>
      </c>
      <c r="AB16">
        <v>10.036103886848442</v>
      </c>
      <c r="AC16">
        <v>7.3809582818159223</v>
      </c>
      <c r="AD16">
        <v>9.281272037535869</v>
      </c>
      <c r="AE16">
        <v>12.557578869470158</v>
      </c>
      <c r="AF16">
        <v>0</v>
      </c>
      <c r="AG16">
        <v>0</v>
      </c>
      <c r="AH16">
        <v>30.4325376072</v>
      </c>
      <c r="AI16">
        <v>0</v>
      </c>
      <c r="AJ16">
        <v>0</v>
      </c>
      <c r="AK16">
        <v>11.228554449887461</v>
      </c>
      <c r="AL16">
        <v>20.657000000000007</v>
      </c>
      <c r="AM16">
        <v>4.0144417889506094</v>
      </c>
      <c r="AN16">
        <v>0</v>
      </c>
      <c r="AO16">
        <v>5.5409592000000005</v>
      </c>
      <c r="AP16">
        <v>3.0907242200604057</v>
      </c>
      <c r="AQ16">
        <v>0</v>
      </c>
      <c r="AR16">
        <v>12.337600000000002</v>
      </c>
      <c r="AS16">
        <v>8.2008000484201542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857.56559463881797</v>
      </c>
      <c r="DN16">
        <v>28.624636316023619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5.1436203041564976</v>
      </c>
      <c r="K17">
        <v>137.77909253838095</v>
      </c>
      <c r="L17">
        <v>65.22991528463433</v>
      </c>
      <c r="M17">
        <v>0</v>
      </c>
      <c r="N17">
        <v>29.999573549000477</v>
      </c>
      <c r="O17">
        <v>50.381250150787551</v>
      </c>
      <c r="P17">
        <v>69.041691939642064</v>
      </c>
      <c r="Q17">
        <v>5.2200000503011292</v>
      </c>
      <c r="R17">
        <v>10.767584892805957</v>
      </c>
      <c r="S17">
        <v>6.7052179412766755</v>
      </c>
      <c r="T17">
        <v>0</v>
      </c>
      <c r="U17">
        <v>292.42104372743512</v>
      </c>
      <c r="V17">
        <v>4.6241476258992797</v>
      </c>
      <c r="W17">
        <v>10.621613033501607</v>
      </c>
      <c r="X17">
        <v>37.47303400171598</v>
      </c>
      <c r="Y17">
        <v>0</v>
      </c>
      <c r="Z17">
        <v>3.3293304000000004</v>
      </c>
      <c r="AA17">
        <v>10.705230943060084</v>
      </c>
      <c r="AB17">
        <v>10.036103886848442</v>
      </c>
      <c r="AC17">
        <v>7.3809582818159223</v>
      </c>
      <c r="AD17">
        <v>9.281272037535869</v>
      </c>
      <c r="AE17">
        <v>12.557578869470158</v>
      </c>
      <c r="AF17">
        <v>0</v>
      </c>
      <c r="AG17">
        <v>0</v>
      </c>
      <c r="AH17">
        <v>30.4325376072</v>
      </c>
      <c r="AI17">
        <v>0</v>
      </c>
      <c r="AJ17">
        <v>0</v>
      </c>
      <c r="AK17">
        <v>11.228554449887461</v>
      </c>
      <c r="AL17">
        <v>20.657000000000007</v>
      </c>
      <c r="AM17">
        <v>4.0144417889506094</v>
      </c>
      <c r="AN17">
        <v>0</v>
      </c>
      <c r="AO17">
        <v>5.5409592000000005</v>
      </c>
      <c r="AP17">
        <v>1.9520363495118349</v>
      </c>
      <c r="AQ17">
        <v>0</v>
      </c>
      <c r="AR17">
        <v>11.776800000000001</v>
      </c>
      <c r="AS17">
        <v>8.2008000484201542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844.31896915078858</v>
      </c>
      <c r="DN17">
        <v>28.182419751449423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5.1436203041564976</v>
      </c>
      <c r="K18">
        <v>125.78973835632594</v>
      </c>
      <c r="L18">
        <v>65.22991528463433</v>
      </c>
      <c r="M18">
        <v>0</v>
      </c>
      <c r="N18">
        <v>29.999573549000477</v>
      </c>
      <c r="O18">
        <v>50.381250150787551</v>
      </c>
      <c r="P18">
        <v>69.041691939642064</v>
      </c>
      <c r="Q18">
        <v>5.2200000503011292</v>
      </c>
      <c r="R18">
        <v>10.767584892805957</v>
      </c>
      <c r="S18">
        <v>6.7052179412766755</v>
      </c>
      <c r="T18">
        <v>0</v>
      </c>
      <c r="U18">
        <v>292.42104372743512</v>
      </c>
      <c r="V18">
        <v>4.6241476258992797</v>
      </c>
      <c r="W18">
        <v>10.621613033501607</v>
      </c>
      <c r="X18">
        <v>37.47303400171598</v>
      </c>
      <c r="Y18">
        <v>0</v>
      </c>
      <c r="Z18">
        <v>3.3293304000000004</v>
      </c>
      <c r="AA18">
        <v>10.705230943060084</v>
      </c>
      <c r="AB18">
        <v>10.036103886848442</v>
      </c>
      <c r="AC18">
        <v>7.3809582818159223</v>
      </c>
      <c r="AD18">
        <v>9.281272037535869</v>
      </c>
      <c r="AE18">
        <v>12.557578869470158</v>
      </c>
      <c r="AF18">
        <v>0</v>
      </c>
      <c r="AG18">
        <v>0</v>
      </c>
      <c r="AH18">
        <v>30.4325376072</v>
      </c>
      <c r="AI18">
        <v>0</v>
      </c>
      <c r="AJ18">
        <v>0</v>
      </c>
      <c r="AK18">
        <v>11.228554449887461</v>
      </c>
      <c r="AL18">
        <v>20.657000000000007</v>
      </c>
      <c r="AM18">
        <v>4.0144417889506094</v>
      </c>
      <c r="AN18">
        <v>0</v>
      </c>
      <c r="AO18">
        <v>5.5409592000000005</v>
      </c>
      <c r="AP18">
        <v>1.9520363495118349</v>
      </c>
      <c r="AQ18">
        <v>0</v>
      </c>
      <c r="AR18">
        <v>11.776800000000001</v>
      </c>
      <c r="AS18">
        <v>8.2008000484201542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832.71687110881396</v>
      </c>
      <c r="DN18">
        <v>27.795163611369041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5.1436203041564976</v>
      </c>
      <c r="K19">
        <v>116.19825501068198</v>
      </c>
      <c r="L19">
        <v>65.22991528463433</v>
      </c>
      <c r="M19">
        <v>0</v>
      </c>
      <c r="N19">
        <v>29.999573549000477</v>
      </c>
      <c r="O19">
        <v>50.381250150787551</v>
      </c>
      <c r="P19">
        <v>69.041691939642064</v>
      </c>
      <c r="Q19">
        <v>5.2200000503011292</v>
      </c>
      <c r="R19">
        <v>10.767584892805957</v>
      </c>
      <c r="S19">
        <v>6.7052179412766755</v>
      </c>
      <c r="T19">
        <v>0</v>
      </c>
      <c r="U19">
        <v>292.42104372743512</v>
      </c>
      <c r="V19">
        <v>4.6241476258992797</v>
      </c>
      <c r="W19">
        <v>10.621613033501607</v>
      </c>
      <c r="X19">
        <v>37.47303400171598</v>
      </c>
      <c r="Y19">
        <v>0</v>
      </c>
      <c r="Z19">
        <v>3.3293304000000004</v>
      </c>
      <c r="AA19">
        <v>10.705230943060084</v>
      </c>
      <c r="AB19">
        <v>10.036103886848442</v>
      </c>
      <c r="AC19">
        <v>7.3809582818159223</v>
      </c>
      <c r="AD19">
        <v>9.281272037535869</v>
      </c>
      <c r="AE19">
        <v>12.557578869470158</v>
      </c>
      <c r="AF19">
        <v>0</v>
      </c>
      <c r="AG19">
        <v>0</v>
      </c>
      <c r="AH19">
        <v>30.4325376072</v>
      </c>
      <c r="AI19">
        <v>0.8082501810601691</v>
      </c>
      <c r="AJ19">
        <v>0</v>
      </c>
      <c r="AK19">
        <v>11.228554449887461</v>
      </c>
      <c r="AL19">
        <v>20.657000000000007</v>
      </c>
      <c r="AM19">
        <v>4.0144417889506094</v>
      </c>
      <c r="AN19">
        <v>0</v>
      </c>
      <c r="AO19">
        <v>5.5409592000000005</v>
      </c>
      <c r="AP19">
        <v>1.9520363495118349</v>
      </c>
      <c r="AQ19">
        <v>0</v>
      </c>
      <c r="AR19">
        <v>11.776800000000001</v>
      </c>
      <c r="AS19">
        <v>8.2008000484201542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824.2173363940351</v>
      </c>
      <c r="DN19">
        <v>27.511465161564146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5.1436203041564976</v>
      </c>
      <c r="K20">
        <v>111.64230042150106</v>
      </c>
      <c r="L20">
        <v>65.22991528463433</v>
      </c>
      <c r="M20">
        <v>0</v>
      </c>
      <c r="N20">
        <v>29.999573549000477</v>
      </c>
      <c r="O20">
        <v>50.381250150787551</v>
      </c>
      <c r="P20">
        <v>69.041691939642064</v>
      </c>
      <c r="Q20">
        <v>5.2200000503011292</v>
      </c>
      <c r="R20">
        <v>10.767584892805957</v>
      </c>
      <c r="S20">
        <v>6.7052179412766755</v>
      </c>
      <c r="T20">
        <v>0</v>
      </c>
      <c r="U20">
        <v>292.42104372743512</v>
      </c>
      <c r="V20">
        <v>4.6241476258992797</v>
      </c>
      <c r="W20">
        <v>10.621613033501607</v>
      </c>
      <c r="X20">
        <v>37.47303400171598</v>
      </c>
      <c r="Y20">
        <v>0</v>
      </c>
      <c r="Z20">
        <v>3.3293304000000004</v>
      </c>
      <c r="AA20">
        <v>10.705230943060084</v>
      </c>
      <c r="AB20">
        <v>10.036103886848442</v>
      </c>
      <c r="AC20">
        <v>7.3809582818159223</v>
      </c>
      <c r="AD20">
        <v>9.281272037535869</v>
      </c>
      <c r="AE20">
        <v>12.557578869470158</v>
      </c>
      <c r="AF20">
        <v>0</v>
      </c>
      <c r="AG20">
        <v>0</v>
      </c>
      <c r="AH20">
        <v>30.4325376072</v>
      </c>
      <c r="AI20">
        <v>0.8082501810601691</v>
      </c>
      <c r="AJ20">
        <v>0</v>
      </c>
      <c r="AK20">
        <v>11.228554449887461</v>
      </c>
      <c r="AL20">
        <v>20.657000000000007</v>
      </c>
      <c r="AM20">
        <v>4.0144417889506094</v>
      </c>
      <c r="AN20">
        <v>0</v>
      </c>
      <c r="AO20">
        <v>5.5409592000000005</v>
      </c>
      <c r="AP20">
        <v>1.9520363495118349</v>
      </c>
      <c r="AQ20">
        <v>0</v>
      </c>
      <c r="AR20">
        <v>11.776800000000001</v>
      </c>
      <c r="AS20">
        <v>8.2008000484201542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819.80853913808471</v>
      </c>
      <c r="DN20">
        <v>27.364307828333594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5.7868297149439467</v>
      </c>
      <c r="K21">
        <v>111.16272625421887</v>
      </c>
      <c r="L21">
        <v>65.22991528463433</v>
      </c>
      <c r="M21">
        <v>0</v>
      </c>
      <c r="N21">
        <v>29.999573549000477</v>
      </c>
      <c r="O21">
        <v>50.381250150787551</v>
      </c>
      <c r="P21">
        <v>66.907282619600963</v>
      </c>
      <c r="Q21">
        <v>5.2200000503011292</v>
      </c>
      <c r="R21">
        <v>10.767584892805957</v>
      </c>
      <c r="S21">
        <v>6.7052179412766755</v>
      </c>
      <c r="T21">
        <v>0</v>
      </c>
      <c r="U21">
        <v>292.42104372743512</v>
      </c>
      <c r="V21">
        <v>4.9397397841726614</v>
      </c>
      <c r="W21">
        <v>10.621613033501607</v>
      </c>
      <c r="X21">
        <v>37.47303400171598</v>
      </c>
      <c r="Y21">
        <v>0</v>
      </c>
      <c r="Z21">
        <v>3.3293304000000004</v>
      </c>
      <c r="AA21">
        <v>10.705230943060084</v>
      </c>
      <c r="AB21">
        <v>10.036103886848442</v>
      </c>
      <c r="AC21">
        <v>7.3809582818159223</v>
      </c>
      <c r="AD21">
        <v>9.281272037535869</v>
      </c>
      <c r="AE21">
        <v>12.557578869470158</v>
      </c>
      <c r="AF21">
        <v>0</v>
      </c>
      <c r="AG21">
        <v>0</v>
      </c>
      <c r="AH21">
        <v>30.4325376072</v>
      </c>
      <c r="AI21">
        <v>0.8082501810601691</v>
      </c>
      <c r="AJ21">
        <v>0</v>
      </c>
      <c r="AK21">
        <v>11.228554449887461</v>
      </c>
      <c r="AL21">
        <v>20.657000000000007</v>
      </c>
      <c r="AM21">
        <v>4.0144417889506094</v>
      </c>
      <c r="AN21">
        <v>0</v>
      </c>
      <c r="AO21">
        <v>5.5409592000000005</v>
      </c>
      <c r="AP21">
        <v>1.9520363495118349</v>
      </c>
      <c r="AQ21">
        <v>0</v>
      </c>
      <c r="AR21">
        <v>11.776800000000001</v>
      </c>
      <c r="AS21">
        <v>8.2008000484201542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818.20679449736531</v>
      </c>
      <c r="DN21">
        <v>27.310870550790497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5.7868297149439467</v>
      </c>
      <c r="K22">
        <v>109.00464250144896</v>
      </c>
      <c r="L22">
        <v>65.22991528463433</v>
      </c>
      <c r="M22">
        <v>0</v>
      </c>
      <c r="N22">
        <v>29.999573549000477</v>
      </c>
      <c r="O22">
        <v>50.381250150787551</v>
      </c>
      <c r="P22">
        <v>66.907282619600963</v>
      </c>
      <c r="Q22">
        <v>5.2200000503011292</v>
      </c>
      <c r="R22">
        <v>10.767584892805957</v>
      </c>
      <c r="S22">
        <v>6.7052179412766755</v>
      </c>
      <c r="T22">
        <v>0</v>
      </c>
      <c r="U22">
        <v>292.42104372743512</v>
      </c>
      <c r="V22">
        <v>4.9397397841726614</v>
      </c>
      <c r="W22">
        <v>10.621613033501607</v>
      </c>
      <c r="X22">
        <v>37.47303400171598</v>
      </c>
      <c r="Y22">
        <v>0</v>
      </c>
      <c r="Z22">
        <v>3.3293304000000004</v>
      </c>
      <c r="AA22">
        <v>10.705230943060084</v>
      </c>
      <c r="AB22">
        <v>10.036103886848442</v>
      </c>
      <c r="AC22">
        <v>7.3809582818159223</v>
      </c>
      <c r="AD22">
        <v>9.281272037535869</v>
      </c>
      <c r="AE22">
        <v>12.557578869470158</v>
      </c>
      <c r="AF22">
        <v>0</v>
      </c>
      <c r="AG22">
        <v>0</v>
      </c>
      <c r="AH22">
        <v>30.4325376072</v>
      </c>
      <c r="AI22">
        <v>1.293200048282712</v>
      </c>
      <c r="AJ22">
        <v>0</v>
      </c>
      <c r="AK22">
        <v>11.228554449887461</v>
      </c>
      <c r="AL22">
        <v>20.657000000000007</v>
      </c>
      <c r="AM22">
        <v>4.0144417889506094</v>
      </c>
      <c r="AN22">
        <v>0</v>
      </c>
      <c r="AO22">
        <v>5.5409592000000005</v>
      </c>
      <c r="AP22">
        <v>1.9520363495118349</v>
      </c>
      <c r="AQ22">
        <v>0</v>
      </c>
      <c r="AR22">
        <v>11.776800000000001</v>
      </c>
      <c r="AS22">
        <v>8.2008000484201542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816.58770283967669</v>
      </c>
      <c r="DN22">
        <v>27.256828322931653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5.7868297149439467</v>
      </c>
      <c r="K23">
        <v>109.00464250144896</v>
      </c>
      <c r="L23">
        <v>65.22991528463433</v>
      </c>
      <c r="M23">
        <v>0</v>
      </c>
      <c r="N23">
        <v>29.999573549000477</v>
      </c>
      <c r="O23">
        <v>50.381250150787551</v>
      </c>
      <c r="P23">
        <v>66.907282619600963</v>
      </c>
      <c r="Q23">
        <v>5.2200000503011292</v>
      </c>
      <c r="R23">
        <v>10.767584892805957</v>
      </c>
      <c r="S23">
        <v>6.7052179412766755</v>
      </c>
      <c r="T23">
        <v>0</v>
      </c>
      <c r="U23">
        <v>292.42104372743512</v>
      </c>
      <c r="V23">
        <v>4.9397397841726614</v>
      </c>
      <c r="W23">
        <v>10.621613033501607</v>
      </c>
      <c r="X23">
        <v>37.47303400171598</v>
      </c>
      <c r="Y23">
        <v>0</v>
      </c>
      <c r="Z23">
        <v>3.3293304000000004</v>
      </c>
      <c r="AA23">
        <v>10.705230943060084</v>
      </c>
      <c r="AB23">
        <v>10.036103886848442</v>
      </c>
      <c r="AC23">
        <v>7.3809582818159223</v>
      </c>
      <c r="AD23">
        <v>9.281272037535869</v>
      </c>
      <c r="AE23">
        <v>12.557578869470158</v>
      </c>
      <c r="AF23">
        <v>0</v>
      </c>
      <c r="AG23">
        <v>0</v>
      </c>
      <c r="AH23">
        <v>30.4325376072</v>
      </c>
      <c r="AI23">
        <v>2.586399855151865</v>
      </c>
      <c r="AJ23">
        <v>0</v>
      </c>
      <c r="AK23">
        <v>11.228554449887461</v>
      </c>
      <c r="AL23">
        <v>20.657000000000007</v>
      </c>
      <c r="AM23">
        <v>4.0144417889506094</v>
      </c>
      <c r="AN23">
        <v>0</v>
      </c>
      <c r="AO23">
        <v>5.5409592000000005</v>
      </c>
      <c r="AP23">
        <v>1.9520363495118349</v>
      </c>
      <c r="AQ23">
        <v>0</v>
      </c>
      <c r="AR23">
        <v>11.776800000000001</v>
      </c>
      <c r="AS23">
        <v>8.2008000484201542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817.83913230693076</v>
      </c>
      <c r="DN23">
        <v>27.298598662546695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5.7868297149439467</v>
      </c>
      <c r="K24">
        <v>109.00464250144896</v>
      </c>
      <c r="L24">
        <v>65.22991528463433</v>
      </c>
      <c r="M24">
        <v>0</v>
      </c>
      <c r="N24">
        <v>29.999573549000477</v>
      </c>
      <c r="O24">
        <v>50.381250150787551</v>
      </c>
      <c r="P24">
        <v>66.907282619600963</v>
      </c>
      <c r="Q24">
        <v>5.2200000503011292</v>
      </c>
      <c r="R24">
        <v>10.767584892805957</v>
      </c>
      <c r="S24">
        <v>6.7052179412766755</v>
      </c>
      <c r="T24">
        <v>0</v>
      </c>
      <c r="U24">
        <v>292.42104372743512</v>
      </c>
      <c r="V24">
        <v>4.9397397841726614</v>
      </c>
      <c r="W24">
        <v>10.621613033501607</v>
      </c>
      <c r="X24">
        <v>37.47303400171598</v>
      </c>
      <c r="Y24">
        <v>0</v>
      </c>
      <c r="Z24">
        <v>3.3293304000000004</v>
      </c>
      <c r="AA24">
        <v>10.705230943060084</v>
      </c>
      <c r="AB24">
        <v>10.036103886848442</v>
      </c>
      <c r="AC24">
        <v>7.3809582818159223</v>
      </c>
      <c r="AD24">
        <v>9.281272037535869</v>
      </c>
      <c r="AE24">
        <v>12.557578869470158</v>
      </c>
      <c r="AF24">
        <v>0</v>
      </c>
      <c r="AG24">
        <v>0</v>
      </c>
      <c r="AH24">
        <v>30.4325376072</v>
      </c>
      <c r="AI24">
        <v>12.641030031383767</v>
      </c>
      <c r="AJ24">
        <v>0</v>
      </c>
      <c r="AK24">
        <v>11.228554449887461</v>
      </c>
      <c r="AL24">
        <v>20.657000000000007</v>
      </c>
      <c r="AM24">
        <v>4.0144417889506094</v>
      </c>
      <c r="AN24">
        <v>0</v>
      </c>
      <c r="AO24">
        <v>5.5409592000000005</v>
      </c>
      <c r="AP24">
        <v>1.9520363495118349</v>
      </c>
      <c r="AQ24">
        <v>0</v>
      </c>
      <c r="AR24">
        <v>11.776800000000001</v>
      </c>
      <c r="AS24">
        <v>8.2008000484201542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827.56899799609039</v>
      </c>
      <c r="DN24">
        <v>27.623363149619053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5.7868297149439467</v>
      </c>
      <c r="K25">
        <v>109.00464250144896</v>
      </c>
      <c r="L25">
        <v>65.22991528463433</v>
      </c>
      <c r="M25">
        <v>0</v>
      </c>
      <c r="N25">
        <v>29.999573549000477</v>
      </c>
      <c r="O25">
        <v>50.381250150787551</v>
      </c>
      <c r="P25">
        <v>66.907282619600963</v>
      </c>
      <c r="Q25">
        <v>5.2200000503011292</v>
      </c>
      <c r="R25">
        <v>10.767584892805957</v>
      </c>
      <c r="S25">
        <v>6.7052179412766755</v>
      </c>
      <c r="T25">
        <v>0</v>
      </c>
      <c r="U25">
        <v>292.42104372743512</v>
      </c>
      <c r="V25">
        <v>5.0339069784172645</v>
      </c>
      <c r="W25">
        <v>10.621613033501607</v>
      </c>
      <c r="X25">
        <v>37.47303400171598</v>
      </c>
      <c r="Y25">
        <v>0</v>
      </c>
      <c r="Z25">
        <v>3.3293304000000004</v>
      </c>
      <c r="AA25">
        <v>10.705230943060084</v>
      </c>
      <c r="AB25">
        <v>10.036103886848442</v>
      </c>
      <c r="AC25">
        <v>7.3809582818159223</v>
      </c>
      <c r="AD25">
        <v>9.281272037535869</v>
      </c>
      <c r="AE25">
        <v>12.557578869470158</v>
      </c>
      <c r="AF25">
        <v>0</v>
      </c>
      <c r="AG25">
        <v>0</v>
      </c>
      <c r="AH25">
        <v>30.4325376072</v>
      </c>
      <c r="AI25">
        <v>12.641030031383767</v>
      </c>
      <c r="AJ25">
        <v>0</v>
      </c>
      <c r="AK25">
        <v>11.228554449887461</v>
      </c>
      <c r="AL25">
        <v>20.657000000000007</v>
      </c>
      <c r="AM25">
        <v>4.0144417889506094</v>
      </c>
      <c r="AN25">
        <v>0</v>
      </c>
      <c r="AO25">
        <v>5.5409592000000005</v>
      </c>
      <c r="AP25">
        <v>1.9520363495118349</v>
      </c>
      <c r="AQ25">
        <v>0</v>
      </c>
      <c r="AR25">
        <v>11.776800000000001</v>
      </c>
      <c r="AS25">
        <v>8.2008000484201542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827.6601238032847</v>
      </c>
      <c r="DN25">
        <v>27.626404536669412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5.7868297149439467</v>
      </c>
      <c r="K26">
        <v>109.00464250144896</v>
      </c>
      <c r="L26">
        <v>65.22991528463433</v>
      </c>
      <c r="M26">
        <v>0</v>
      </c>
      <c r="N26">
        <v>29.999573549000477</v>
      </c>
      <c r="O26">
        <v>50.381250150787551</v>
      </c>
      <c r="P26">
        <v>66.907282619600963</v>
      </c>
      <c r="Q26">
        <v>5.2200000503011292</v>
      </c>
      <c r="R26">
        <v>10.767584892805957</v>
      </c>
      <c r="S26">
        <v>6.7052179412766755</v>
      </c>
      <c r="T26">
        <v>0</v>
      </c>
      <c r="U26">
        <v>292.42104372743512</v>
      </c>
      <c r="V26">
        <v>5.0339069784172645</v>
      </c>
      <c r="W26">
        <v>10.621613033501607</v>
      </c>
      <c r="X26">
        <v>37.47303400171598</v>
      </c>
      <c r="Y26">
        <v>0</v>
      </c>
      <c r="Z26">
        <v>3.3293304000000004</v>
      </c>
      <c r="AA26">
        <v>10.705230943060084</v>
      </c>
      <c r="AB26">
        <v>10.036103886848442</v>
      </c>
      <c r="AC26">
        <v>7.3809582818159223</v>
      </c>
      <c r="AD26">
        <v>9.281272037535869</v>
      </c>
      <c r="AE26">
        <v>12.557578869470158</v>
      </c>
      <c r="AF26">
        <v>0</v>
      </c>
      <c r="AG26">
        <v>0</v>
      </c>
      <c r="AH26">
        <v>30.4325376072</v>
      </c>
      <c r="AI26">
        <v>16.609860731631688</v>
      </c>
      <c r="AJ26">
        <v>0</v>
      </c>
      <c r="AK26">
        <v>11.228554449887461</v>
      </c>
      <c r="AL26">
        <v>20.657000000000007</v>
      </c>
      <c r="AM26">
        <v>4.0144417889506094</v>
      </c>
      <c r="AN26">
        <v>0</v>
      </c>
      <c r="AO26">
        <v>5.5409592000000005</v>
      </c>
      <c r="AP26">
        <v>1.9520363495118349</v>
      </c>
      <c r="AQ26">
        <v>0</v>
      </c>
      <c r="AR26">
        <v>11.776800000000001</v>
      </c>
      <c r="AS26">
        <v>8.2008000484201542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831.50076124820771</v>
      </c>
      <c r="DN26">
        <v>27.754597791994236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109.00464250144896</v>
      </c>
      <c r="L27">
        <v>65.22991528463433</v>
      </c>
      <c r="M27">
        <v>0</v>
      </c>
      <c r="N27">
        <v>29.999573549000477</v>
      </c>
      <c r="O27">
        <v>50.381250150787551</v>
      </c>
      <c r="P27">
        <v>69.041691939642064</v>
      </c>
      <c r="Q27">
        <v>5.2200000503011292</v>
      </c>
      <c r="R27">
        <v>10.767584892805957</v>
      </c>
      <c r="S27">
        <v>6.7052179412766755</v>
      </c>
      <c r="T27">
        <v>0</v>
      </c>
      <c r="U27">
        <v>292.42104372743512</v>
      </c>
      <c r="V27">
        <v>5.0339069784172645</v>
      </c>
      <c r="W27">
        <v>10.621613033501607</v>
      </c>
      <c r="X27">
        <v>37.47303400171598</v>
      </c>
      <c r="Y27">
        <v>0</v>
      </c>
      <c r="Z27">
        <v>3.3293304000000004</v>
      </c>
      <c r="AA27">
        <v>10.705230943060084</v>
      </c>
      <c r="AB27">
        <v>10.036103886848442</v>
      </c>
      <c r="AC27">
        <v>7.3809582818159223</v>
      </c>
      <c r="AD27">
        <v>9.281272037535869</v>
      </c>
      <c r="AE27">
        <v>12.557578869470158</v>
      </c>
      <c r="AF27">
        <v>0</v>
      </c>
      <c r="AG27">
        <v>0</v>
      </c>
      <c r="AH27">
        <v>30.4325376072</v>
      </c>
      <c r="AI27">
        <v>16.609860731631688</v>
      </c>
      <c r="AJ27">
        <v>0</v>
      </c>
      <c r="AK27">
        <v>11.228554449887461</v>
      </c>
      <c r="AL27">
        <v>20.657000000000007</v>
      </c>
      <c r="AM27">
        <v>4.0144417889506094</v>
      </c>
      <c r="AN27">
        <v>0</v>
      </c>
      <c r="AO27">
        <v>5.5409592000000005</v>
      </c>
      <c r="AP27">
        <v>1.9520363495118349</v>
      </c>
      <c r="AQ27">
        <v>0</v>
      </c>
      <c r="AR27">
        <v>11.776800000000001</v>
      </c>
      <c r="AS27">
        <v>8.2008000484201542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827.96653911316764</v>
      </c>
      <c r="DN27">
        <v>27.636399532131456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107.94744522838373</v>
      </c>
      <c r="L28">
        <v>55.66255552807111</v>
      </c>
      <c r="M28">
        <v>0</v>
      </c>
      <c r="N28">
        <v>29.999573549000477</v>
      </c>
      <c r="O28">
        <v>50.381250150787551</v>
      </c>
      <c r="P28">
        <v>69.041691939642064</v>
      </c>
      <c r="Q28">
        <v>4.3891005776304279</v>
      </c>
      <c r="R28">
        <v>10.767584892805957</v>
      </c>
      <c r="S28">
        <v>5.6789768818043704</v>
      </c>
      <c r="T28">
        <v>0</v>
      </c>
      <c r="U28">
        <v>292.42104372743512</v>
      </c>
      <c r="V28">
        <v>5.0339069784172645</v>
      </c>
      <c r="W28">
        <v>10.621613033501607</v>
      </c>
      <c r="X28">
        <v>37.47303400171598</v>
      </c>
      <c r="Y28">
        <v>0</v>
      </c>
      <c r="Z28">
        <v>3.3293304000000004</v>
      </c>
      <c r="AA28">
        <v>10.705230943060084</v>
      </c>
      <c r="AB28">
        <v>10.036103886848442</v>
      </c>
      <c r="AC28">
        <v>7.3809582818159223</v>
      </c>
      <c r="AD28">
        <v>9.281272037535869</v>
      </c>
      <c r="AE28">
        <v>12.557578869470158</v>
      </c>
      <c r="AF28">
        <v>0</v>
      </c>
      <c r="AG28">
        <v>0</v>
      </c>
      <c r="AH28">
        <v>30.4325376072</v>
      </c>
      <c r="AI28">
        <v>16.609860731631688</v>
      </c>
      <c r="AJ28">
        <v>0</v>
      </c>
      <c r="AK28">
        <v>11.228554449887461</v>
      </c>
      <c r="AL28">
        <v>20.657000000000007</v>
      </c>
      <c r="AM28">
        <v>4.0144417889506094</v>
      </c>
      <c r="AN28">
        <v>0</v>
      </c>
      <c r="AO28">
        <v>5.5409592000000005</v>
      </c>
      <c r="AP28">
        <v>1.3013575663412236</v>
      </c>
      <c r="AQ28">
        <v>0</v>
      </c>
      <c r="AR28">
        <v>11.776800000000001</v>
      </c>
      <c r="AS28">
        <v>8.2008000484201542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815.25815743057854</v>
      </c>
      <c r="DN28">
        <v>27.212404869778652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107.94744522838373</v>
      </c>
      <c r="L29">
        <v>44.885692224512184</v>
      </c>
      <c r="M29">
        <v>0</v>
      </c>
      <c r="N29">
        <v>29.999573549000477</v>
      </c>
      <c r="O29">
        <v>50.381250150787551</v>
      </c>
      <c r="P29">
        <v>69.041691939642064</v>
      </c>
      <c r="Q29">
        <v>3.078730982270065</v>
      </c>
      <c r="R29">
        <v>7.4633244862581991</v>
      </c>
      <c r="S29">
        <v>3.6992177703347284</v>
      </c>
      <c r="T29">
        <v>0</v>
      </c>
      <c r="U29">
        <v>292.42104372743512</v>
      </c>
      <c r="V29">
        <v>5.0339069784172645</v>
      </c>
      <c r="W29">
        <v>10.621613033501607</v>
      </c>
      <c r="X29">
        <v>37.47303400171598</v>
      </c>
      <c r="Y29">
        <v>0</v>
      </c>
      <c r="Z29">
        <v>3.3293304000000004</v>
      </c>
      <c r="AA29">
        <v>10.705230943060084</v>
      </c>
      <c r="AB29">
        <v>10.036103886848442</v>
      </c>
      <c r="AC29">
        <v>7.3809582818159223</v>
      </c>
      <c r="AD29">
        <v>9.281272037535869</v>
      </c>
      <c r="AE29">
        <v>12.557578869470158</v>
      </c>
      <c r="AF29">
        <v>0</v>
      </c>
      <c r="AG29">
        <v>0</v>
      </c>
      <c r="AH29">
        <v>30.4325376072</v>
      </c>
      <c r="AI29">
        <v>16.609860731631688</v>
      </c>
      <c r="AJ29">
        <v>0</v>
      </c>
      <c r="AK29">
        <v>11.228554449887461</v>
      </c>
      <c r="AL29">
        <v>20.657000000000007</v>
      </c>
      <c r="AM29">
        <v>4.0144417889506094</v>
      </c>
      <c r="AN29">
        <v>0</v>
      </c>
      <c r="AO29">
        <v>5.5409592000000005</v>
      </c>
      <c r="AP29">
        <v>1.3013575663412236</v>
      </c>
      <c r="AQ29">
        <v>0</v>
      </c>
      <c r="AR29">
        <v>11.776800000000001</v>
      </c>
      <c r="AS29">
        <v>8.2008000484201542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798.4475729896966</v>
      </c>
      <c r="DN29">
        <v>26.651736893723992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107.94744522838373</v>
      </c>
      <c r="L30">
        <v>38.540079412677557</v>
      </c>
      <c r="M30">
        <v>0</v>
      </c>
      <c r="N30">
        <v>29.999573549000477</v>
      </c>
      <c r="O30">
        <v>50.381250150787551</v>
      </c>
      <c r="P30">
        <v>69.041691939642064</v>
      </c>
      <c r="Q30">
        <v>3.078730982270065</v>
      </c>
      <c r="R30">
        <v>7.4633244862581991</v>
      </c>
      <c r="S30">
        <v>3.6992177703347284</v>
      </c>
      <c r="T30">
        <v>0</v>
      </c>
      <c r="U30">
        <v>292.42104372743512</v>
      </c>
      <c r="V30">
        <v>5.0339069784172645</v>
      </c>
      <c r="W30">
        <v>10.621613033501607</v>
      </c>
      <c r="X30">
        <v>37.47303400171598</v>
      </c>
      <c r="Y30">
        <v>0</v>
      </c>
      <c r="Z30">
        <v>3.3293304000000004</v>
      </c>
      <c r="AA30">
        <v>10.705230943060084</v>
      </c>
      <c r="AB30">
        <v>10.036103886848442</v>
      </c>
      <c r="AC30">
        <v>7.3809582818159223</v>
      </c>
      <c r="AD30">
        <v>9.281272037535869</v>
      </c>
      <c r="AE30">
        <v>12.557578869470158</v>
      </c>
      <c r="AF30">
        <v>0</v>
      </c>
      <c r="AG30">
        <v>0</v>
      </c>
      <c r="AH30">
        <v>30.4325376072</v>
      </c>
      <c r="AI30">
        <v>2.2631000241413566</v>
      </c>
      <c r="AJ30">
        <v>0</v>
      </c>
      <c r="AK30">
        <v>11.228554449887461</v>
      </c>
      <c r="AL30">
        <v>20.657000000000007</v>
      </c>
      <c r="AM30">
        <v>4.0144417889506094</v>
      </c>
      <c r="AN30">
        <v>0</v>
      </c>
      <c r="AO30">
        <v>5.5409592000000005</v>
      </c>
      <c r="AP30">
        <v>1.3013575663412236</v>
      </c>
      <c r="AQ30">
        <v>0</v>
      </c>
      <c r="AR30">
        <v>11.776800000000001</v>
      </c>
      <c r="AS30">
        <v>8.2008000484201542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778.42356309149488</v>
      </c>
      <c r="DN30">
        <v>25.983373272600787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107.94744522838373</v>
      </c>
      <c r="L31">
        <v>38.540079412677557</v>
      </c>
      <c r="M31">
        <v>0</v>
      </c>
      <c r="N31">
        <v>29.999573549000477</v>
      </c>
      <c r="O31">
        <v>50.381250150787551</v>
      </c>
      <c r="P31">
        <v>69.041691939642064</v>
      </c>
      <c r="Q31">
        <v>2.2685558267962089</v>
      </c>
      <c r="R31">
        <v>7.4633244862581991</v>
      </c>
      <c r="S31">
        <v>2.7688168178271342</v>
      </c>
      <c r="T31">
        <v>0</v>
      </c>
      <c r="U31">
        <v>292.42104372743512</v>
      </c>
      <c r="V31">
        <v>5.0339069784172645</v>
      </c>
      <c r="W31">
        <v>10.621613033501607</v>
      </c>
      <c r="X31">
        <v>37.47303400171598</v>
      </c>
      <c r="Y31">
        <v>0</v>
      </c>
      <c r="Z31">
        <v>1.6646652</v>
      </c>
      <c r="AA31">
        <v>10.705230943060084</v>
      </c>
      <c r="AB31">
        <v>10.036103886848442</v>
      </c>
      <c r="AC31">
        <v>7.3809582818159223</v>
      </c>
      <c r="AD31">
        <v>9.281272037535869</v>
      </c>
      <c r="AE31">
        <v>12.557578869470158</v>
      </c>
      <c r="AF31">
        <v>0</v>
      </c>
      <c r="AG31">
        <v>0</v>
      </c>
      <c r="AH31">
        <v>36.519044830199995</v>
      </c>
      <c r="AI31">
        <v>0.8082501810601691</v>
      </c>
      <c r="AJ31">
        <v>0</v>
      </c>
      <c r="AK31">
        <v>11.228554449887461</v>
      </c>
      <c r="AL31">
        <v>20.657000000000007</v>
      </c>
      <c r="AM31">
        <v>4.0144417889506094</v>
      </c>
      <c r="AN31">
        <v>0</v>
      </c>
      <c r="AO31">
        <v>5.5409592000000005</v>
      </c>
      <c r="AP31">
        <v>1.3013575663412236</v>
      </c>
      <c r="AQ31">
        <v>0</v>
      </c>
      <c r="AR31">
        <v>11.776800000000001</v>
      </c>
      <c r="AS31">
        <v>8.2008000484201542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779.61016682021761</v>
      </c>
      <c r="DN31">
        <v>26.023185615815372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107.94744522838373</v>
      </c>
      <c r="L32">
        <v>38.540079412677557</v>
      </c>
      <c r="M32">
        <v>0</v>
      </c>
      <c r="N32">
        <v>29.999573549000477</v>
      </c>
      <c r="O32">
        <v>50.381250150787551</v>
      </c>
      <c r="P32">
        <v>69.041691939642064</v>
      </c>
      <c r="Q32">
        <v>2.2685558267962089</v>
      </c>
      <c r="R32">
        <v>7.4633244862581991</v>
      </c>
      <c r="S32">
        <v>2.7688168178271342</v>
      </c>
      <c r="T32">
        <v>0</v>
      </c>
      <c r="U32">
        <v>292.42104372743512</v>
      </c>
      <c r="V32">
        <v>5.0339069784172645</v>
      </c>
      <c r="W32">
        <v>10.621613033501607</v>
      </c>
      <c r="X32">
        <v>37.47303400171598</v>
      </c>
      <c r="Y32">
        <v>0</v>
      </c>
      <c r="Z32">
        <v>1.6646652</v>
      </c>
      <c r="AA32">
        <v>10.705230943060084</v>
      </c>
      <c r="AB32">
        <v>10.036103886848442</v>
      </c>
      <c r="AC32">
        <v>7.3809582818159223</v>
      </c>
      <c r="AD32">
        <v>9.281272037535869</v>
      </c>
      <c r="AE32">
        <v>12.557578869470158</v>
      </c>
      <c r="AF32">
        <v>0</v>
      </c>
      <c r="AG32">
        <v>0</v>
      </c>
      <c r="AH32">
        <v>36.519044830199995</v>
      </c>
      <c r="AI32">
        <v>0.8082501810601691</v>
      </c>
      <c r="AJ32">
        <v>0</v>
      </c>
      <c r="AK32">
        <v>11.228554449887461</v>
      </c>
      <c r="AL32">
        <v>20.657000000000007</v>
      </c>
      <c r="AM32">
        <v>4.0144417889506094</v>
      </c>
      <c r="AN32">
        <v>0</v>
      </c>
      <c r="AO32">
        <v>5.5409592000000005</v>
      </c>
      <c r="AP32">
        <v>1.3013575663412236</v>
      </c>
      <c r="AQ32">
        <v>0</v>
      </c>
      <c r="AR32">
        <v>11.776800000000001</v>
      </c>
      <c r="AS32">
        <v>8.2008000484201542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779.61016682021761</v>
      </c>
      <c r="DN32">
        <v>26.023185615815372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90.470193645732095</v>
      </c>
      <c r="L33">
        <v>34.055525773333827</v>
      </c>
      <c r="M33">
        <v>0</v>
      </c>
      <c r="N33">
        <v>29.999573549000477</v>
      </c>
      <c r="O33">
        <v>50.381250150787551</v>
      </c>
      <c r="P33">
        <v>69.041691939642064</v>
      </c>
      <c r="Q33">
        <v>2.2534654877006797</v>
      </c>
      <c r="R33">
        <v>4.7105995372511247</v>
      </c>
      <c r="S33">
        <v>2.7437203607692324</v>
      </c>
      <c r="T33">
        <v>0</v>
      </c>
      <c r="U33">
        <v>292.42104372743512</v>
      </c>
      <c r="V33">
        <v>3.9264774100719424</v>
      </c>
      <c r="W33">
        <v>7.9129580541532816</v>
      </c>
      <c r="X33">
        <v>31.057638793733517</v>
      </c>
      <c r="Y33">
        <v>0</v>
      </c>
      <c r="Z33">
        <v>1.6646652</v>
      </c>
      <c r="AA33">
        <v>10.705230943060084</v>
      </c>
      <c r="AB33">
        <v>10.036103886848442</v>
      </c>
      <c r="AC33">
        <v>7.3809582818159223</v>
      </c>
      <c r="AD33">
        <v>9.281272037535869</v>
      </c>
      <c r="AE33">
        <v>12.557578869470158</v>
      </c>
      <c r="AF33">
        <v>0</v>
      </c>
      <c r="AG33">
        <v>0</v>
      </c>
      <c r="AH33">
        <v>36.519044830199995</v>
      </c>
      <c r="AI33">
        <v>0.8082501810601691</v>
      </c>
      <c r="AJ33">
        <v>0</v>
      </c>
      <c r="AK33">
        <v>11.228554449887461</v>
      </c>
      <c r="AL33">
        <v>20.657000000000007</v>
      </c>
      <c r="AM33">
        <v>4.0144417889506094</v>
      </c>
      <c r="AN33">
        <v>0</v>
      </c>
      <c r="AO33">
        <v>5.5409592000000005</v>
      </c>
      <c r="AP33">
        <v>1.9520363495118349</v>
      </c>
      <c r="AQ33">
        <v>0</v>
      </c>
      <c r="AR33">
        <v>11.776800000000001</v>
      </c>
      <c r="AS33">
        <v>8.2008000484201542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746.38380869433513</v>
      </c>
      <c r="DN33">
        <v>24.914025802036335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88.948966642868797</v>
      </c>
      <c r="L34">
        <v>34.055525773333827</v>
      </c>
      <c r="M34">
        <v>0</v>
      </c>
      <c r="N34">
        <v>29.999573549000477</v>
      </c>
      <c r="O34">
        <v>50.381250150787551</v>
      </c>
      <c r="P34">
        <v>69.041691939642064</v>
      </c>
      <c r="Q34">
        <v>2.2534654877006797</v>
      </c>
      <c r="R34">
        <v>4.7105995372511247</v>
      </c>
      <c r="S34">
        <v>2.7437203607692324</v>
      </c>
      <c r="T34">
        <v>0</v>
      </c>
      <c r="U34">
        <v>292.42104372743512</v>
      </c>
      <c r="V34">
        <v>3.9264774100719424</v>
      </c>
      <c r="W34">
        <v>7.9129580541532816</v>
      </c>
      <c r="X34">
        <v>31.057638793733517</v>
      </c>
      <c r="Y34">
        <v>0</v>
      </c>
      <c r="Z34">
        <v>1.6646652</v>
      </c>
      <c r="AA34">
        <v>10.705230943060084</v>
      </c>
      <c r="AB34">
        <v>10.036103886848442</v>
      </c>
      <c r="AC34">
        <v>7.3809582818159223</v>
      </c>
      <c r="AD34">
        <v>9.281272037535869</v>
      </c>
      <c r="AE34">
        <v>12.557578869470158</v>
      </c>
      <c r="AF34">
        <v>0</v>
      </c>
      <c r="AG34">
        <v>0</v>
      </c>
      <c r="AH34">
        <v>36.519044830199995</v>
      </c>
      <c r="AI34">
        <v>0.8082501810601691</v>
      </c>
      <c r="AJ34">
        <v>0</v>
      </c>
      <c r="AK34">
        <v>11.228554449887461</v>
      </c>
      <c r="AL34">
        <v>20.657000000000007</v>
      </c>
      <c r="AM34">
        <v>4.0144417889506094</v>
      </c>
      <c r="AN34">
        <v>0</v>
      </c>
      <c r="AO34">
        <v>5.5409592000000005</v>
      </c>
      <c r="AP34">
        <v>1.9520363495118349</v>
      </c>
      <c r="AQ34">
        <v>0</v>
      </c>
      <c r="AR34">
        <v>11.776800000000001</v>
      </c>
      <c r="AS34">
        <v>8.2008000484201542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744.9117174219291</v>
      </c>
      <c r="DN34">
        <v>24.864890071579111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90.424307749619473</v>
      </c>
      <c r="L35">
        <v>34.055525773333827</v>
      </c>
      <c r="M35">
        <v>0</v>
      </c>
      <c r="N35">
        <v>29.999573549000477</v>
      </c>
      <c r="O35">
        <v>50.381250150787551</v>
      </c>
      <c r="P35">
        <v>69.041691939642064</v>
      </c>
      <c r="Q35">
        <v>3.0201301654490895</v>
      </c>
      <c r="R35">
        <v>5.7009922410848928</v>
      </c>
      <c r="S35">
        <v>3.515325990888658</v>
      </c>
      <c r="T35">
        <v>0</v>
      </c>
      <c r="U35">
        <v>292.42104372743512</v>
      </c>
      <c r="V35">
        <v>3.9264774100719424</v>
      </c>
      <c r="W35">
        <v>7.9129580541532816</v>
      </c>
      <c r="X35">
        <v>31.057638793733517</v>
      </c>
      <c r="Y35">
        <v>0</v>
      </c>
      <c r="Z35">
        <v>1.6646652</v>
      </c>
      <c r="AA35">
        <v>10.705230943060084</v>
      </c>
      <c r="AB35">
        <v>10.036103886848442</v>
      </c>
      <c r="AC35">
        <v>7.3809582818159223</v>
      </c>
      <c r="AD35">
        <v>9.281272037535869</v>
      </c>
      <c r="AE35">
        <v>12.557578869470158</v>
      </c>
      <c r="AF35">
        <v>0</v>
      </c>
      <c r="AG35">
        <v>0</v>
      </c>
      <c r="AH35">
        <v>36.519044830199995</v>
      </c>
      <c r="AI35">
        <v>0.8082501810601691</v>
      </c>
      <c r="AJ35">
        <v>0</v>
      </c>
      <c r="AK35">
        <v>11.228554449887461</v>
      </c>
      <c r="AL35">
        <v>20.657000000000007</v>
      </c>
      <c r="AM35">
        <v>4.0144417889506094</v>
      </c>
      <c r="AN35">
        <v>0</v>
      </c>
      <c r="AO35">
        <v>5.5409592000000005</v>
      </c>
      <c r="AP35">
        <v>1.9520363495118349</v>
      </c>
      <c r="AQ35">
        <v>0</v>
      </c>
      <c r="AR35">
        <v>11.776800000000001</v>
      </c>
      <c r="AS35">
        <v>8.2008000484201542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748.78655734343738</v>
      </c>
      <c r="DN35">
        <v>24.99405426852303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90.424307749619473</v>
      </c>
      <c r="L36">
        <v>34.055525773333827</v>
      </c>
      <c r="M36">
        <v>0</v>
      </c>
      <c r="N36">
        <v>29.999573549000477</v>
      </c>
      <c r="O36">
        <v>50.381250150787551</v>
      </c>
      <c r="P36">
        <v>69.041691939642064</v>
      </c>
      <c r="Q36">
        <v>3.0201301654490895</v>
      </c>
      <c r="R36">
        <v>5.7009922410848928</v>
      </c>
      <c r="S36">
        <v>3.515325990888658</v>
      </c>
      <c r="T36">
        <v>0</v>
      </c>
      <c r="U36">
        <v>292.42104372743512</v>
      </c>
      <c r="V36">
        <v>3.9264774100719424</v>
      </c>
      <c r="W36">
        <v>7.9129580541532816</v>
      </c>
      <c r="X36">
        <v>31.057638793733517</v>
      </c>
      <c r="Y36">
        <v>0</v>
      </c>
      <c r="Z36">
        <v>1.6646652</v>
      </c>
      <c r="AA36">
        <v>10.705230943060084</v>
      </c>
      <c r="AB36">
        <v>10.036103886848442</v>
      </c>
      <c r="AC36">
        <v>7.3809582818159223</v>
      </c>
      <c r="AD36">
        <v>9.281272037535869</v>
      </c>
      <c r="AE36">
        <v>12.557578869470158</v>
      </c>
      <c r="AF36">
        <v>0</v>
      </c>
      <c r="AG36">
        <v>0</v>
      </c>
      <c r="AH36">
        <v>36.519044830199995</v>
      </c>
      <c r="AI36">
        <v>0.8082501810601691</v>
      </c>
      <c r="AJ36">
        <v>0</v>
      </c>
      <c r="AK36">
        <v>11.228554449887461</v>
      </c>
      <c r="AL36">
        <v>20.657000000000007</v>
      </c>
      <c r="AM36">
        <v>4.0144417889506094</v>
      </c>
      <c r="AN36">
        <v>0</v>
      </c>
      <c r="AO36">
        <v>5.5409592000000005</v>
      </c>
      <c r="AP36">
        <v>1.9520363495118349</v>
      </c>
      <c r="AQ36">
        <v>0</v>
      </c>
      <c r="AR36">
        <v>11.776800000000001</v>
      </c>
      <c r="AS36">
        <v>8.2008000484201542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748.78655734343738</v>
      </c>
      <c r="DN36">
        <v>24.99405426852303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90.424307749619473</v>
      </c>
      <c r="L37">
        <v>34.055525773333827</v>
      </c>
      <c r="M37">
        <v>0</v>
      </c>
      <c r="N37">
        <v>29.999573549000477</v>
      </c>
      <c r="O37">
        <v>50.381250150787551</v>
      </c>
      <c r="P37">
        <v>69.041691939642064</v>
      </c>
      <c r="Q37">
        <v>3.0201301654490895</v>
      </c>
      <c r="R37">
        <v>5.4141210187919908</v>
      </c>
      <c r="S37">
        <v>3.515325990888658</v>
      </c>
      <c r="T37">
        <v>0</v>
      </c>
      <c r="U37">
        <v>292.42104372743512</v>
      </c>
      <c r="V37">
        <v>2.7565490647482016</v>
      </c>
      <c r="W37">
        <v>6.6471990046245617</v>
      </c>
      <c r="X37">
        <v>31.057638793733517</v>
      </c>
      <c r="Y37">
        <v>0</v>
      </c>
      <c r="Z37">
        <v>1.6646652</v>
      </c>
      <c r="AA37">
        <v>10.705230943060084</v>
      </c>
      <c r="AB37">
        <v>10.036103886848442</v>
      </c>
      <c r="AC37">
        <v>7.3809582818159223</v>
      </c>
      <c r="AD37">
        <v>9.281272037535869</v>
      </c>
      <c r="AE37">
        <v>12.557578869470158</v>
      </c>
      <c r="AF37">
        <v>0</v>
      </c>
      <c r="AG37">
        <v>0</v>
      </c>
      <c r="AH37">
        <v>36.519044830199995</v>
      </c>
      <c r="AI37">
        <v>0.8082501810601691</v>
      </c>
      <c r="AJ37">
        <v>0</v>
      </c>
      <c r="AK37">
        <v>11.228554449887461</v>
      </c>
      <c r="AL37">
        <v>20.657000000000007</v>
      </c>
      <c r="AM37">
        <v>4.0144417889506094</v>
      </c>
      <c r="AN37">
        <v>0</v>
      </c>
      <c r="AO37">
        <v>5.5409592000000005</v>
      </c>
      <c r="AP37">
        <v>1.9520363495118349</v>
      </c>
      <c r="AQ37">
        <v>0</v>
      </c>
      <c r="AR37">
        <v>11.776800000000001</v>
      </c>
      <c r="AS37">
        <v>8.2008000484201542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746.15192282325188</v>
      </c>
      <c r="DN37">
        <v>24.906130171563241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90.424307749619473</v>
      </c>
      <c r="L38">
        <v>34.055525773333827</v>
      </c>
      <c r="M38">
        <v>0</v>
      </c>
      <c r="N38">
        <v>29.999573549000477</v>
      </c>
      <c r="O38">
        <v>50.381250150787551</v>
      </c>
      <c r="P38">
        <v>69.041691939642064</v>
      </c>
      <c r="Q38">
        <v>3.0201301654490895</v>
      </c>
      <c r="R38">
        <v>5.4141210187919908</v>
      </c>
      <c r="S38">
        <v>3.515325990888658</v>
      </c>
      <c r="T38">
        <v>0</v>
      </c>
      <c r="U38">
        <v>292.42104372743512</v>
      </c>
      <c r="V38">
        <v>2.7565490647482016</v>
      </c>
      <c r="W38">
        <v>6.5191283934055857</v>
      </c>
      <c r="X38">
        <v>31.057638793733517</v>
      </c>
      <c r="Y38">
        <v>0</v>
      </c>
      <c r="Z38">
        <v>1.6646652</v>
      </c>
      <c r="AA38">
        <v>10.705230943060084</v>
      </c>
      <c r="AB38">
        <v>10.036103886848442</v>
      </c>
      <c r="AC38">
        <v>7.3809582818159223</v>
      </c>
      <c r="AD38">
        <v>9.281272037535869</v>
      </c>
      <c r="AE38">
        <v>12.557578869470158</v>
      </c>
      <c r="AF38">
        <v>0</v>
      </c>
      <c r="AG38">
        <v>0</v>
      </c>
      <c r="AH38">
        <v>36.519044830199995</v>
      </c>
      <c r="AI38">
        <v>0.8082501810601691</v>
      </c>
      <c r="AJ38">
        <v>0</v>
      </c>
      <c r="AK38">
        <v>11.228554449887461</v>
      </c>
      <c r="AL38">
        <v>20.657000000000007</v>
      </c>
      <c r="AM38">
        <v>4.0144417889506094</v>
      </c>
      <c r="AN38">
        <v>0</v>
      </c>
      <c r="AO38">
        <v>5.5409592000000005</v>
      </c>
      <c r="AP38">
        <v>1.9520363495118349</v>
      </c>
      <c r="AQ38">
        <v>0</v>
      </c>
      <c r="AR38">
        <v>11.776800000000001</v>
      </c>
      <c r="AS38">
        <v>8.2008000484201542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746.02798743115966</v>
      </c>
      <c r="DN38">
        <v>24.901994952436524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90.480787918661534</v>
      </c>
      <c r="L39">
        <v>34.055525773333827</v>
      </c>
      <c r="M39">
        <v>0</v>
      </c>
      <c r="N39">
        <v>29.999573549000477</v>
      </c>
      <c r="O39">
        <v>50.381250150787551</v>
      </c>
      <c r="P39">
        <v>69.041691939642064</v>
      </c>
      <c r="Q39">
        <v>3.0201301654490895</v>
      </c>
      <c r="R39">
        <v>3.0179001755657926</v>
      </c>
      <c r="S39">
        <v>3.515325990888658</v>
      </c>
      <c r="T39">
        <v>0</v>
      </c>
      <c r="U39">
        <v>292.42104372743512</v>
      </c>
      <c r="V39">
        <v>2.7565490647482016</v>
      </c>
      <c r="W39">
        <v>6.5191283934055857</v>
      </c>
      <c r="X39">
        <v>31.057638793733517</v>
      </c>
      <c r="Y39">
        <v>0</v>
      </c>
      <c r="Z39">
        <v>3.3293304000000004</v>
      </c>
      <c r="AA39">
        <v>10.705230943060084</v>
      </c>
      <c r="AB39">
        <v>10.036103886848442</v>
      </c>
      <c r="AC39">
        <v>7.3809582818159223</v>
      </c>
      <c r="AD39">
        <v>9.281272037535869</v>
      </c>
      <c r="AE39">
        <v>12.557578869470158</v>
      </c>
      <c r="AF39">
        <v>0</v>
      </c>
      <c r="AG39">
        <v>0</v>
      </c>
      <c r="AH39">
        <v>29.570076845999999</v>
      </c>
      <c r="AI39">
        <v>0.8082501810601691</v>
      </c>
      <c r="AJ39">
        <v>0</v>
      </c>
      <c r="AK39">
        <v>11.228554449887461</v>
      </c>
      <c r="AL39">
        <v>20.657000000000007</v>
      </c>
      <c r="AM39">
        <v>4.0144417889506094</v>
      </c>
      <c r="AN39">
        <v>0</v>
      </c>
      <c r="AO39">
        <v>5.5409592000000005</v>
      </c>
      <c r="AP39">
        <v>1.9520363495118349</v>
      </c>
      <c r="AQ39">
        <v>0</v>
      </c>
      <c r="AR39">
        <v>11.776800000000001</v>
      </c>
      <c r="AS39">
        <v>8.2008000484201542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738.65020072504183</v>
      </c>
      <c r="DN39">
        <v>24.655738200170383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90.480787918661534</v>
      </c>
      <c r="L40">
        <v>34.055525773333827</v>
      </c>
      <c r="M40">
        <v>0</v>
      </c>
      <c r="N40">
        <v>29.999573549000477</v>
      </c>
      <c r="O40">
        <v>50.381250150787551</v>
      </c>
      <c r="P40">
        <v>69.041691939642064</v>
      </c>
      <c r="Q40">
        <v>3.0201301654490895</v>
      </c>
      <c r="R40">
        <v>3.0179001755657926</v>
      </c>
      <c r="S40">
        <v>3.515325990888658</v>
      </c>
      <c r="T40">
        <v>0</v>
      </c>
      <c r="U40">
        <v>292.42104372743512</v>
      </c>
      <c r="V40">
        <v>2.7565490647482016</v>
      </c>
      <c r="W40">
        <v>6.5191283934055857</v>
      </c>
      <c r="X40">
        <v>31.057638793733517</v>
      </c>
      <c r="Y40">
        <v>0</v>
      </c>
      <c r="Z40">
        <v>3.3293304000000004</v>
      </c>
      <c r="AA40">
        <v>10.705230943060084</v>
      </c>
      <c r="AB40">
        <v>10.036103886848442</v>
      </c>
      <c r="AC40">
        <v>7.3809582818159223</v>
      </c>
      <c r="AD40">
        <v>9.281272037535869</v>
      </c>
      <c r="AE40">
        <v>12.557578869470158</v>
      </c>
      <c r="AF40">
        <v>0</v>
      </c>
      <c r="AG40">
        <v>0</v>
      </c>
      <c r="AH40">
        <v>29.570076845999999</v>
      </c>
      <c r="AI40">
        <v>0.8082501810601691</v>
      </c>
      <c r="AJ40">
        <v>0</v>
      </c>
      <c r="AK40">
        <v>11.228554449887461</v>
      </c>
      <c r="AL40">
        <v>20.657000000000007</v>
      </c>
      <c r="AM40">
        <v>4.0144417889506094</v>
      </c>
      <c r="AN40">
        <v>0</v>
      </c>
      <c r="AO40">
        <v>5.5409592000000005</v>
      </c>
      <c r="AP40">
        <v>3.0907242200604057</v>
      </c>
      <c r="AQ40">
        <v>0</v>
      </c>
      <c r="AR40">
        <v>11.776800000000001</v>
      </c>
      <c r="AS40">
        <v>8.2008000484201542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739.752042163488</v>
      </c>
      <c r="DN40">
        <v>24.69258463227289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90.480250076232949</v>
      </c>
      <c r="L41">
        <v>34.055525773333827</v>
      </c>
      <c r="M41">
        <v>0</v>
      </c>
      <c r="N41">
        <v>29.999573549000477</v>
      </c>
      <c r="O41">
        <v>50.381250150787551</v>
      </c>
      <c r="P41">
        <v>69.041691939642064</v>
      </c>
      <c r="Q41">
        <v>3.0201301654490895</v>
      </c>
      <c r="R41">
        <v>3.0179001755657926</v>
      </c>
      <c r="S41">
        <v>3.4184002111916243</v>
      </c>
      <c r="T41">
        <v>0</v>
      </c>
      <c r="U41">
        <v>292.42104372743512</v>
      </c>
      <c r="V41">
        <v>2.7565490647482016</v>
      </c>
      <c r="W41">
        <v>6.5191283934055857</v>
      </c>
      <c r="X41">
        <v>31.057638793733517</v>
      </c>
      <c r="Y41">
        <v>0</v>
      </c>
      <c r="Z41">
        <v>3.3293304000000004</v>
      </c>
      <c r="AA41">
        <v>10.705230943060084</v>
      </c>
      <c r="AB41">
        <v>10.036103886848442</v>
      </c>
      <c r="AC41">
        <v>7.3809582818159223</v>
      </c>
      <c r="AD41">
        <v>9.281272037535869</v>
      </c>
      <c r="AE41">
        <v>12.557578869470158</v>
      </c>
      <c r="AF41">
        <v>0</v>
      </c>
      <c r="AG41">
        <v>0</v>
      </c>
      <c r="AH41">
        <v>29.570076845999999</v>
      </c>
      <c r="AI41">
        <v>0.8082501810601691</v>
      </c>
      <c r="AJ41">
        <v>0</v>
      </c>
      <c r="AK41">
        <v>11.228554449887461</v>
      </c>
      <c r="AL41">
        <v>20.657000000000007</v>
      </c>
      <c r="AM41">
        <v>4.0144417889506094</v>
      </c>
      <c r="AN41">
        <v>0</v>
      </c>
      <c r="AO41">
        <v>5.5409592000000005</v>
      </c>
      <c r="AP41">
        <v>3.0907242200604057</v>
      </c>
      <c r="AQ41">
        <v>0</v>
      </c>
      <c r="AR41">
        <v>11.776800000000001</v>
      </c>
      <c r="AS41">
        <v>8.2008000484201542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739.65770584466759</v>
      </c>
      <c r="DN41">
        <v>24.689457328967684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90.480250076232949</v>
      </c>
      <c r="L42">
        <v>34.055525773333827</v>
      </c>
      <c r="M42">
        <v>0</v>
      </c>
      <c r="N42">
        <v>29.999573549000477</v>
      </c>
      <c r="O42">
        <v>50.381250150787551</v>
      </c>
      <c r="P42">
        <v>69.041691939642064</v>
      </c>
      <c r="Q42">
        <v>3.0201301654490895</v>
      </c>
      <c r="R42">
        <v>3.0179001755657926</v>
      </c>
      <c r="S42">
        <v>3.4184002111916243</v>
      </c>
      <c r="T42">
        <v>0</v>
      </c>
      <c r="U42">
        <v>292.42104372743512</v>
      </c>
      <c r="V42">
        <v>2.7565490647482016</v>
      </c>
      <c r="W42">
        <v>6.5191283934055857</v>
      </c>
      <c r="X42">
        <v>31.057638793733517</v>
      </c>
      <c r="Y42">
        <v>0</v>
      </c>
      <c r="Z42">
        <v>3.3293304000000004</v>
      </c>
      <c r="AA42">
        <v>10.705230943060084</v>
      </c>
      <c r="AB42">
        <v>10.036103886848442</v>
      </c>
      <c r="AC42">
        <v>7.3809582818159223</v>
      </c>
      <c r="AD42">
        <v>9.281272037535869</v>
      </c>
      <c r="AE42">
        <v>12.557578869470158</v>
      </c>
      <c r="AF42">
        <v>0</v>
      </c>
      <c r="AG42">
        <v>0</v>
      </c>
      <c r="AH42">
        <v>29.570076845999999</v>
      </c>
      <c r="AI42">
        <v>3.5562998310105094</v>
      </c>
      <c r="AJ42">
        <v>0</v>
      </c>
      <c r="AK42">
        <v>11.228554449887461</v>
      </c>
      <c r="AL42">
        <v>20.657000000000007</v>
      </c>
      <c r="AM42">
        <v>4.0144417889506094</v>
      </c>
      <c r="AN42">
        <v>0</v>
      </c>
      <c r="AO42">
        <v>5.5409592000000005</v>
      </c>
      <c r="AP42">
        <v>3.0907242200604057</v>
      </c>
      <c r="AQ42">
        <v>0</v>
      </c>
      <c r="AR42">
        <v>11.776800000000001</v>
      </c>
      <c r="AS42">
        <v>8.2008000484201542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742.31699352293595</v>
      </c>
      <c r="DN42">
        <v>24.778219300649646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90.480250076232949</v>
      </c>
      <c r="L43">
        <v>34.055525773333827</v>
      </c>
      <c r="M43">
        <v>0</v>
      </c>
      <c r="N43">
        <v>29.999573549000477</v>
      </c>
      <c r="O43">
        <v>50.381250150787551</v>
      </c>
      <c r="P43">
        <v>69.041691939642064</v>
      </c>
      <c r="Q43">
        <v>2.4923958567132405</v>
      </c>
      <c r="R43">
        <v>2.7677820595888827</v>
      </c>
      <c r="S43">
        <v>2.7688168178271342</v>
      </c>
      <c r="T43">
        <v>0</v>
      </c>
      <c r="U43">
        <v>292.42104372743512</v>
      </c>
      <c r="V43">
        <v>2.8201398561151079</v>
      </c>
      <c r="W43">
        <v>6.5871839022840399</v>
      </c>
      <c r="X43">
        <v>31.057638793733517</v>
      </c>
      <c r="Y43">
        <v>0</v>
      </c>
      <c r="Z43">
        <v>3.3293304000000004</v>
      </c>
      <c r="AA43">
        <v>10.705230943060084</v>
      </c>
      <c r="AB43">
        <v>10.036103886848442</v>
      </c>
      <c r="AC43">
        <v>7.3809582818159223</v>
      </c>
      <c r="AD43">
        <v>6.9448500024185487</v>
      </c>
      <c r="AE43">
        <v>12.557578869470158</v>
      </c>
      <c r="AF43">
        <v>0</v>
      </c>
      <c r="AG43">
        <v>0</v>
      </c>
      <c r="AH43">
        <v>29.570076845999999</v>
      </c>
      <c r="AI43">
        <v>3.5562998310105094</v>
      </c>
      <c r="AJ43">
        <v>0</v>
      </c>
      <c r="AK43">
        <v>11.228554449887461</v>
      </c>
      <c r="AL43">
        <v>20.657000000000007</v>
      </c>
      <c r="AM43">
        <v>4.0144417889506094</v>
      </c>
      <c r="AN43">
        <v>0</v>
      </c>
      <c r="AO43">
        <v>5.5409592000000005</v>
      </c>
      <c r="AP43">
        <v>3.0907242200604057</v>
      </c>
      <c r="AQ43">
        <v>0</v>
      </c>
      <c r="AR43">
        <v>11.776800000000001</v>
      </c>
      <c r="AS43">
        <v>8.2008000484201542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738.80196434489505</v>
      </c>
      <c r="DN43">
        <v>24.661036925741463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90.480250076232949</v>
      </c>
      <c r="L44">
        <v>34.055525773333827</v>
      </c>
      <c r="M44">
        <v>0</v>
      </c>
      <c r="N44">
        <v>29.999573549000477</v>
      </c>
      <c r="O44">
        <v>50.381250150787551</v>
      </c>
      <c r="P44">
        <v>69.041691939642064</v>
      </c>
      <c r="Q44">
        <v>2.4923958567132405</v>
      </c>
      <c r="R44">
        <v>2.7677820595888827</v>
      </c>
      <c r="S44">
        <v>2.7688168178271342</v>
      </c>
      <c r="T44">
        <v>0</v>
      </c>
      <c r="U44">
        <v>292.42104372743512</v>
      </c>
      <c r="V44">
        <v>2.8201398561151079</v>
      </c>
      <c r="W44">
        <v>6.5871839022840399</v>
      </c>
      <c r="X44">
        <v>31.057638793733517</v>
      </c>
      <c r="Y44">
        <v>0</v>
      </c>
      <c r="Z44">
        <v>3.3293304000000004</v>
      </c>
      <c r="AA44">
        <v>10.705230943060084</v>
      </c>
      <c r="AB44">
        <v>10.036103886848442</v>
      </c>
      <c r="AC44">
        <v>7.3809582818159223</v>
      </c>
      <c r="AD44">
        <v>6.9448500024185487</v>
      </c>
      <c r="AE44">
        <v>12.557578869470158</v>
      </c>
      <c r="AF44">
        <v>0</v>
      </c>
      <c r="AG44">
        <v>0</v>
      </c>
      <c r="AH44">
        <v>29.570076845999999</v>
      </c>
      <c r="AI44">
        <v>3.5562998310105094</v>
      </c>
      <c r="AJ44">
        <v>0</v>
      </c>
      <c r="AK44">
        <v>11.228554449887461</v>
      </c>
      <c r="AL44">
        <v>20.657000000000007</v>
      </c>
      <c r="AM44">
        <v>4.0144417889506094</v>
      </c>
      <c r="AN44">
        <v>0</v>
      </c>
      <c r="AO44">
        <v>5.5409592000000005</v>
      </c>
      <c r="AP44">
        <v>3.0907242200604057</v>
      </c>
      <c r="AQ44">
        <v>0</v>
      </c>
      <c r="AR44">
        <v>11.776800000000001</v>
      </c>
      <c r="AS44">
        <v>8.2008000484201542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738.80196434489505</v>
      </c>
      <c r="DN44">
        <v>24.661036925741463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90.480250076232949</v>
      </c>
      <c r="L45">
        <v>34.055525773333827</v>
      </c>
      <c r="M45">
        <v>0</v>
      </c>
      <c r="N45">
        <v>29.999573549000477</v>
      </c>
      <c r="O45">
        <v>50.381250150787551</v>
      </c>
      <c r="P45">
        <v>69.041691939642064</v>
      </c>
      <c r="Q45">
        <v>3.0201301654490895</v>
      </c>
      <c r="R45">
        <v>2.7677820595888827</v>
      </c>
      <c r="S45">
        <v>2.7688168178271342</v>
      </c>
      <c r="T45">
        <v>0</v>
      </c>
      <c r="U45">
        <v>292.42104372743512</v>
      </c>
      <c r="V45">
        <v>2.8201398561151079</v>
      </c>
      <c r="W45">
        <v>6.5871839022840399</v>
      </c>
      <c r="X45">
        <v>37.47303400171598</v>
      </c>
      <c r="Y45">
        <v>0</v>
      </c>
      <c r="Z45">
        <v>3.3293304000000004</v>
      </c>
      <c r="AA45">
        <v>10.705230943060084</v>
      </c>
      <c r="AB45">
        <v>10.036103886848442</v>
      </c>
      <c r="AC45">
        <v>7.3809582818159223</v>
      </c>
      <c r="AD45">
        <v>6.9448500024185487</v>
      </c>
      <c r="AE45">
        <v>12.557578869470158</v>
      </c>
      <c r="AF45">
        <v>0</v>
      </c>
      <c r="AG45">
        <v>0</v>
      </c>
      <c r="AH45">
        <v>29.570076845999999</v>
      </c>
      <c r="AI45">
        <v>3.5562998310105094</v>
      </c>
      <c r="AJ45">
        <v>0</v>
      </c>
      <c r="AK45">
        <v>11.228554449887461</v>
      </c>
      <c r="AL45">
        <v>13.574600000000002</v>
      </c>
      <c r="AM45">
        <v>4.0144417889506094</v>
      </c>
      <c r="AN45">
        <v>0</v>
      </c>
      <c r="AO45">
        <v>5.5409592000000005</v>
      </c>
      <c r="AP45">
        <v>3.0907242200604057</v>
      </c>
      <c r="AQ45">
        <v>0</v>
      </c>
      <c r="AR45">
        <v>11.776800000000001</v>
      </c>
      <c r="AS45">
        <v>8.2008000484201542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738.66699489811856</v>
      </c>
      <c r="DN45">
        <v>24.656735889236167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90.480250076232949</v>
      </c>
      <c r="L46">
        <v>34.055525773333827</v>
      </c>
      <c r="M46">
        <v>0</v>
      </c>
      <c r="N46">
        <v>29.999573549000477</v>
      </c>
      <c r="O46">
        <v>50.381250150787551</v>
      </c>
      <c r="P46">
        <v>69.041691939642064</v>
      </c>
      <c r="Q46">
        <v>3.0201301654490895</v>
      </c>
      <c r="R46">
        <v>2.7677820595888827</v>
      </c>
      <c r="S46">
        <v>2.7688168178271342</v>
      </c>
      <c r="T46">
        <v>0</v>
      </c>
      <c r="U46">
        <v>292.42104372743512</v>
      </c>
      <c r="V46">
        <v>2.8201398561151079</v>
      </c>
      <c r="W46">
        <v>6.5871839022840399</v>
      </c>
      <c r="X46">
        <v>37.47303400171598</v>
      </c>
      <c r="Y46">
        <v>0</v>
      </c>
      <c r="Z46">
        <v>3.3293304000000004</v>
      </c>
      <c r="AA46">
        <v>10.705230943060084</v>
      </c>
      <c r="AB46">
        <v>10.036103886848442</v>
      </c>
      <c r="AC46">
        <v>7.3809582818159223</v>
      </c>
      <c r="AD46">
        <v>6.9448500024185487</v>
      </c>
      <c r="AE46">
        <v>12.557578869470158</v>
      </c>
      <c r="AF46">
        <v>0</v>
      </c>
      <c r="AG46">
        <v>0</v>
      </c>
      <c r="AH46">
        <v>29.570076845999999</v>
      </c>
      <c r="AI46">
        <v>0.8082501810601691</v>
      </c>
      <c r="AJ46">
        <v>0</v>
      </c>
      <c r="AK46">
        <v>11.228554449887461</v>
      </c>
      <c r="AL46">
        <v>13.574600000000002</v>
      </c>
      <c r="AM46">
        <v>4.0144417889506094</v>
      </c>
      <c r="AN46">
        <v>0</v>
      </c>
      <c r="AO46">
        <v>5.5409592000000005</v>
      </c>
      <c r="AP46">
        <v>1.9520363495118349</v>
      </c>
      <c r="AQ46">
        <v>0</v>
      </c>
      <c r="AR46">
        <v>12.337600000000002</v>
      </c>
      <c r="AS46">
        <v>8.2008000484201542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735.44855178901275</v>
      </c>
      <c r="DN46">
        <v>24.549241477843012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90.480250076232949</v>
      </c>
      <c r="L47">
        <v>34.055525773333827</v>
      </c>
      <c r="M47">
        <v>0</v>
      </c>
      <c r="N47">
        <v>29.999573549000477</v>
      </c>
      <c r="O47">
        <v>50.381250150787551</v>
      </c>
      <c r="P47">
        <v>69.041691939642064</v>
      </c>
      <c r="Q47">
        <v>2.5746802062276961</v>
      </c>
      <c r="R47">
        <v>2.7677820595888827</v>
      </c>
      <c r="S47">
        <v>2.7688168178271342</v>
      </c>
      <c r="T47">
        <v>0</v>
      </c>
      <c r="U47">
        <v>292.42104372743512</v>
      </c>
      <c r="V47">
        <v>3.9275694244604322</v>
      </c>
      <c r="W47">
        <v>6.5871839022840399</v>
      </c>
      <c r="X47">
        <v>37.47303400171598</v>
      </c>
      <c r="Y47">
        <v>0</v>
      </c>
      <c r="Z47">
        <v>3.3293304000000004</v>
      </c>
      <c r="AA47">
        <v>10.705230943060084</v>
      </c>
      <c r="AB47">
        <v>10.036103886848442</v>
      </c>
      <c r="AC47">
        <v>7.3809582818159223</v>
      </c>
      <c r="AD47">
        <v>6.9448500024185487</v>
      </c>
      <c r="AE47">
        <v>12.557578869470158</v>
      </c>
      <c r="AF47">
        <v>0</v>
      </c>
      <c r="AG47">
        <v>0</v>
      </c>
      <c r="AH47">
        <v>29.570076845999999</v>
      </c>
      <c r="AI47">
        <v>0</v>
      </c>
      <c r="AJ47">
        <v>0</v>
      </c>
      <c r="AK47">
        <v>11.228554449887461</v>
      </c>
      <c r="AL47">
        <v>13.574600000000002</v>
      </c>
      <c r="AM47">
        <v>4.0144417889506094</v>
      </c>
      <c r="AN47">
        <v>0</v>
      </c>
      <c r="AO47">
        <v>5.5409592000000005</v>
      </c>
      <c r="AP47">
        <v>3.0907242200604057</v>
      </c>
      <c r="AQ47">
        <v>0</v>
      </c>
      <c r="AR47">
        <v>12.337600000000002</v>
      </c>
      <c r="AS47">
        <v>8.2008000484201542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736.40884717899758</v>
      </c>
      <c r="DN47">
        <v>24.581363386470557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90.480250076232949</v>
      </c>
      <c r="L48">
        <v>34.055525773333827</v>
      </c>
      <c r="M48">
        <v>0</v>
      </c>
      <c r="N48">
        <v>29.999573549000477</v>
      </c>
      <c r="O48">
        <v>50.381250150787551</v>
      </c>
      <c r="P48">
        <v>69.041691939642064</v>
      </c>
      <c r="Q48">
        <v>2.8716467618734076</v>
      </c>
      <c r="R48">
        <v>2.7677820595888827</v>
      </c>
      <c r="S48">
        <v>2.7688168178271342</v>
      </c>
      <c r="T48">
        <v>0</v>
      </c>
      <c r="U48">
        <v>292.42104372743512</v>
      </c>
      <c r="V48">
        <v>3.9275694244604322</v>
      </c>
      <c r="W48">
        <v>6.5871839022840399</v>
      </c>
      <c r="X48">
        <v>37.47303400171598</v>
      </c>
      <c r="Y48">
        <v>0</v>
      </c>
      <c r="Z48">
        <v>3.3293304000000004</v>
      </c>
      <c r="AA48">
        <v>10.705230943060084</v>
      </c>
      <c r="AB48">
        <v>10.036103886848442</v>
      </c>
      <c r="AC48">
        <v>7.3809582818159223</v>
      </c>
      <c r="AD48">
        <v>6.9448500024185487</v>
      </c>
      <c r="AE48">
        <v>12.557578869470158</v>
      </c>
      <c r="AF48">
        <v>0</v>
      </c>
      <c r="AG48">
        <v>0</v>
      </c>
      <c r="AH48">
        <v>29.570076845999999</v>
      </c>
      <c r="AI48">
        <v>0</v>
      </c>
      <c r="AJ48">
        <v>0</v>
      </c>
      <c r="AK48">
        <v>11.228554449887461</v>
      </c>
      <c r="AL48">
        <v>21.09965</v>
      </c>
      <c r="AM48">
        <v>4.0144417889506094</v>
      </c>
      <c r="AN48">
        <v>0</v>
      </c>
      <c r="AO48">
        <v>5.5409592000000005</v>
      </c>
      <c r="AP48">
        <v>3.0907242200604057</v>
      </c>
      <c r="AQ48">
        <v>0</v>
      </c>
      <c r="AR48">
        <v>11.776800000000001</v>
      </c>
      <c r="AS48">
        <v>8.2008000484201542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743.4355265141761</v>
      </c>
      <c r="DN48">
        <v>24.81590060693771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90.428242415874919</v>
      </c>
      <c r="L49">
        <v>34.055525773333827</v>
      </c>
      <c r="M49">
        <v>0</v>
      </c>
      <c r="N49">
        <v>29.999573549000477</v>
      </c>
      <c r="O49">
        <v>50.381250150787551</v>
      </c>
      <c r="P49">
        <v>69.041691939642064</v>
      </c>
      <c r="Q49">
        <v>3.0201301654490895</v>
      </c>
      <c r="R49">
        <v>2.7677820595888827</v>
      </c>
      <c r="S49">
        <v>2.768114117029512</v>
      </c>
      <c r="T49">
        <v>0</v>
      </c>
      <c r="U49">
        <v>292.42104372743512</v>
      </c>
      <c r="V49">
        <v>3.9275694244604322</v>
      </c>
      <c r="W49">
        <v>9.6270220355138214</v>
      </c>
      <c r="X49">
        <v>37.47303400171598</v>
      </c>
      <c r="Y49">
        <v>0</v>
      </c>
      <c r="Z49">
        <v>3.3293304000000004</v>
      </c>
      <c r="AA49">
        <v>10.705230943060084</v>
      </c>
      <c r="AB49">
        <v>10.036103886848442</v>
      </c>
      <c r="AC49">
        <v>7.3809582818159223</v>
      </c>
      <c r="AD49">
        <v>6.9448500024185487</v>
      </c>
      <c r="AE49">
        <v>12.557578869470158</v>
      </c>
      <c r="AF49">
        <v>0</v>
      </c>
      <c r="AG49">
        <v>0</v>
      </c>
      <c r="AH49">
        <v>29.570076845999999</v>
      </c>
      <c r="AI49">
        <v>0</v>
      </c>
      <c r="AJ49">
        <v>0</v>
      </c>
      <c r="AK49">
        <v>11.228554449887461</v>
      </c>
      <c r="AL49">
        <v>21.09965</v>
      </c>
      <c r="AM49">
        <v>2.681712013551786</v>
      </c>
      <c r="AN49">
        <v>0</v>
      </c>
      <c r="AO49">
        <v>5.5409592000000005</v>
      </c>
      <c r="AP49">
        <v>1.9520363495118349</v>
      </c>
      <c r="AQ49">
        <v>0</v>
      </c>
      <c r="AR49">
        <v>11.776800000000001</v>
      </c>
      <c r="AS49">
        <v>8.2008000484201542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744.07836763293483</v>
      </c>
      <c r="DN49">
        <v>24.837253017881181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90.428242415874919</v>
      </c>
      <c r="L50">
        <v>34.055525773333827</v>
      </c>
      <c r="M50">
        <v>0</v>
      </c>
      <c r="N50">
        <v>29.999573549000477</v>
      </c>
      <c r="O50">
        <v>50.381250150787551</v>
      </c>
      <c r="P50">
        <v>69.041691939642064</v>
      </c>
      <c r="Q50">
        <v>3.0201301654490895</v>
      </c>
      <c r="R50">
        <v>9.0748855311206214</v>
      </c>
      <c r="S50">
        <v>2.7670600658330811</v>
      </c>
      <c r="T50">
        <v>0</v>
      </c>
      <c r="U50">
        <v>292.42104372743512</v>
      </c>
      <c r="V50">
        <v>3.9275694244604322</v>
      </c>
      <c r="W50">
        <v>9.6270220355138214</v>
      </c>
      <c r="X50">
        <v>37.47303400171598</v>
      </c>
      <c r="Y50">
        <v>0</v>
      </c>
      <c r="Z50">
        <v>3.3293304000000004</v>
      </c>
      <c r="AA50">
        <v>10.705230943060084</v>
      </c>
      <c r="AB50">
        <v>10.036103886848442</v>
      </c>
      <c r="AC50">
        <v>7.3809582818159223</v>
      </c>
      <c r="AD50">
        <v>6.9448500024185487</v>
      </c>
      <c r="AE50">
        <v>12.557578869470158</v>
      </c>
      <c r="AF50">
        <v>0</v>
      </c>
      <c r="AG50">
        <v>0</v>
      </c>
      <c r="AH50">
        <v>29.570076845999999</v>
      </c>
      <c r="AI50">
        <v>0</v>
      </c>
      <c r="AJ50">
        <v>0</v>
      </c>
      <c r="AK50">
        <v>11.228554449887461</v>
      </c>
      <c r="AL50">
        <v>21.09965</v>
      </c>
      <c r="AM50">
        <v>1.3408560067758934</v>
      </c>
      <c r="AN50">
        <v>0</v>
      </c>
      <c r="AO50">
        <v>5.5409592000000005</v>
      </c>
      <c r="AP50">
        <v>1.9520363495118349</v>
      </c>
      <c r="AQ50">
        <v>0</v>
      </c>
      <c r="AR50">
        <v>11.776800000000001</v>
      </c>
      <c r="AS50">
        <v>8.2008000484201542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748.88318531007587</v>
      </c>
      <c r="DN50">
        <v>24.997628754299463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90.428242415874919</v>
      </c>
      <c r="L51">
        <v>37.098673462469314</v>
      </c>
      <c r="M51">
        <v>0</v>
      </c>
      <c r="N51">
        <v>29.999573549000477</v>
      </c>
      <c r="O51">
        <v>50.381250150787551</v>
      </c>
      <c r="P51">
        <v>69.041691939642064</v>
      </c>
      <c r="Q51">
        <v>3.6699707195385889</v>
      </c>
      <c r="R51">
        <v>9.0748855311206214</v>
      </c>
      <c r="S51">
        <v>4.7457400296492347</v>
      </c>
      <c r="T51">
        <v>0</v>
      </c>
      <c r="U51">
        <v>292.42104372743512</v>
      </c>
      <c r="V51">
        <v>3.9275694244604322</v>
      </c>
      <c r="W51">
        <v>9.6270220355138214</v>
      </c>
      <c r="X51">
        <v>37.47303400171598</v>
      </c>
      <c r="Y51">
        <v>0</v>
      </c>
      <c r="Z51">
        <v>3.3293304000000004</v>
      </c>
      <c r="AA51">
        <v>10.705230943060084</v>
      </c>
      <c r="AB51">
        <v>10.036103886848442</v>
      </c>
      <c r="AC51">
        <v>7.3809582818159223</v>
      </c>
      <c r="AD51">
        <v>4.6299000822306473</v>
      </c>
      <c r="AE51">
        <v>12.557578869470158</v>
      </c>
      <c r="AF51">
        <v>0</v>
      </c>
      <c r="AG51">
        <v>0</v>
      </c>
      <c r="AH51">
        <v>29.570076845999999</v>
      </c>
      <c r="AI51">
        <v>0</v>
      </c>
      <c r="AJ51">
        <v>0</v>
      </c>
      <c r="AK51">
        <v>11.228554449887461</v>
      </c>
      <c r="AL51">
        <v>20.804550000000006</v>
      </c>
      <c r="AM51">
        <v>0</v>
      </c>
      <c r="AN51">
        <v>0</v>
      </c>
      <c r="AO51">
        <v>5.5409592000000005</v>
      </c>
      <c r="AP51">
        <v>2.2773757410971411</v>
      </c>
      <c r="AQ51">
        <v>0</v>
      </c>
      <c r="AR51">
        <v>11.776800000000001</v>
      </c>
      <c r="AS51">
        <v>8.2008000484201542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750.86360193187193</v>
      </c>
      <c r="DN51">
        <v>25.063313804166192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90.428242415874919</v>
      </c>
      <c r="L52">
        <v>41.06468146986596</v>
      </c>
      <c r="M52">
        <v>0</v>
      </c>
      <c r="N52">
        <v>29.999573549000477</v>
      </c>
      <c r="O52">
        <v>50.381250150787551</v>
      </c>
      <c r="P52">
        <v>69.041691939642064</v>
      </c>
      <c r="Q52">
        <v>3.8027654520736029</v>
      </c>
      <c r="R52">
        <v>9.0748855311206214</v>
      </c>
      <c r="S52">
        <v>4.7448867501092655</v>
      </c>
      <c r="T52">
        <v>0</v>
      </c>
      <c r="U52">
        <v>292.42104372743512</v>
      </c>
      <c r="V52">
        <v>3.9275694244604322</v>
      </c>
      <c r="W52">
        <v>9.6270220355138214</v>
      </c>
      <c r="X52">
        <v>37.47303400171598</v>
      </c>
      <c r="Y52">
        <v>0</v>
      </c>
      <c r="Z52">
        <v>3.3293304000000004</v>
      </c>
      <c r="AA52">
        <v>10.705230943060084</v>
      </c>
      <c r="AB52">
        <v>10.036103886848442</v>
      </c>
      <c r="AC52">
        <v>7.3809582818159223</v>
      </c>
      <c r="AD52">
        <v>4.6299000822306473</v>
      </c>
      <c r="AE52">
        <v>12.557578869470158</v>
      </c>
      <c r="AF52">
        <v>0</v>
      </c>
      <c r="AG52">
        <v>0</v>
      </c>
      <c r="AH52">
        <v>29.570076845999999</v>
      </c>
      <c r="AI52">
        <v>0</v>
      </c>
      <c r="AJ52">
        <v>0</v>
      </c>
      <c r="AK52">
        <v>11.228554449887461</v>
      </c>
      <c r="AL52">
        <v>20.804550000000006</v>
      </c>
      <c r="AM52">
        <v>0</v>
      </c>
      <c r="AN52">
        <v>0</v>
      </c>
      <c r="AO52">
        <v>5.5409592000000005</v>
      </c>
      <c r="AP52">
        <v>2.2773757410971411</v>
      </c>
      <c r="AQ52">
        <v>0</v>
      </c>
      <c r="AR52">
        <v>11.776800000000001</v>
      </c>
      <c r="AS52">
        <v>8.2008000484201542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754.82918757983214</v>
      </c>
      <c r="DN52">
        <v>25.195677616597649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90.428242415874919</v>
      </c>
      <c r="L53">
        <v>41.06468146986596</v>
      </c>
      <c r="M53">
        <v>0</v>
      </c>
      <c r="N53">
        <v>29.999573549000477</v>
      </c>
      <c r="O53">
        <v>50.381250150787551</v>
      </c>
      <c r="P53">
        <v>69.041691939642064</v>
      </c>
      <c r="Q53">
        <v>3.8027654520736029</v>
      </c>
      <c r="R53">
        <v>10.767584892805957</v>
      </c>
      <c r="S53">
        <v>4.7448867501092655</v>
      </c>
      <c r="T53">
        <v>0</v>
      </c>
      <c r="U53">
        <v>292.42104372743512</v>
      </c>
      <c r="V53">
        <v>5.2645251798561139</v>
      </c>
      <c r="W53">
        <v>10.948071168849506</v>
      </c>
      <c r="X53">
        <v>37.47303400171598</v>
      </c>
      <c r="Y53">
        <v>0</v>
      </c>
      <c r="Z53">
        <v>1.6646652</v>
      </c>
      <c r="AA53">
        <v>10.705230943060084</v>
      </c>
      <c r="AB53">
        <v>10.036103886848442</v>
      </c>
      <c r="AC53">
        <v>7.3809582818159223</v>
      </c>
      <c r="AD53">
        <v>4.6299000822306473</v>
      </c>
      <c r="AE53">
        <v>12.557578869470158</v>
      </c>
      <c r="AF53">
        <v>0</v>
      </c>
      <c r="AG53">
        <v>0</v>
      </c>
      <c r="AH53">
        <v>19.713384564000002</v>
      </c>
      <c r="AI53">
        <v>0</v>
      </c>
      <c r="AJ53">
        <v>0</v>
      </c>
      <c r="AK53">
        <v>11.228554449887461</v>
      </c>
      <c r="AL53">
        <v>20.804550000000006</v>
      </c>
      <c r="AM53">
        <v>0</v>
      </c>
      <c r="AN53">
        <v>0</v>
      </c>
      <c r="AO53">
        <v>5.5409592000000005</v>
      </c>
      <c r="AP53">
        <v>2.2773757410971411</v>
      </c>
      <c r="AQ53">
        <v>0</v>
      </c>
      <c r="AR53">
        <v>12.057200000000002</v>
      </c>
      <c r="AS53">
        <v>8.2008000484201542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748.16150421595762</v>
      </c>
      <c r="DN53">
        <v>24.973107748888729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90.428242415874919</v>
      </c>
      <c r="L54">
        <v>41.06468146986596</v>
      </c>
      <c r="M54">
        <v>0</v>
      </c>
      <c r="N54">
        <v>29.999573549000477</v>
      </c>
      <c r="O54">
        <v>50.381250150787551</v>
      </c>
      <c r="P54">
        <v>69.041691939642064</v>
      </c>
      <c r="Q54">
        <v>3.8027654520736029</v>
      </c>
      <c r="R54">
        <v>10.767584892805957</v>
      </c>
      <c r="S54">
        <v>4.7448867501092655</v>
      </c>
      <c r="T54">
        <v>0</v>
      </c>
      <c r="U54">
        <v>292.42104372743512</v>
      </c>
      <c r="V54">
        <v>5.2645251798561139</v>
      </c>
      <c r="W54">
        <v>10.948071168849506</v>
      </c>
      <c r="X54">
        <v>37.47303400171598</v>
      </c>
      <c r="Y54">
        <v>0</v>
      </c>
      <c r="Z54">
        <v>1.6646652</v>
      </c>
      <c r="AA54">
        <v>10.705230943060084</v>
      </c>
      <c r="AB54">
        <v>10.036103886848442</v>
      </c>
      <c r="AC54">
        <v>7.3809582818159223</v>
      </c>
      <c r="AD54">
        <v>4.6299000822306473</v>
      </c>
      <c r="AE54">
        <v>12.557578869470158</v>
      </c>
      <c r="AF54">
        <v>0</v>
      </c>
      <c r="AG54">
        <v>0</v>
      </c>
      <c r="AH54">
        <v>19.713384564000002</v>
      </c>
      <c r="AI54">
        <v>0</v>
      </c>
      <c r="AJ54">
        <v>0</v>
      </c>
      <c r="AK54">
        <v>11.228554449887461</v>
      </c>
      <c r="AL54">
        <v>20.804550000000006</v>
      </c>
      <c r="AM54">
        <v>0</v>
      </c>
      <c r="AN54">
        <v>0</v>
      </c>
      <c r="AO54">
        <v>5.5409592000000005</v>
      </c>
      <c r="AP54">
        <v>2.2773757410971411</v>
      </c>
      <c r="AQ54">
        <v>0</v>
      </c>
      <c r="AR54">
        <v>12.057200000000002</v>
      </c>
      <c r="AS54">
        <v>8.2008000484201542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748.16150421595762</v>
      </c>
      <c r="DN54">
        <v>24.973107748888729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90.428242415874919</v>
      </c>
      <c r="L55">
        <v>34.917369058401178</v>
      </c>
      <c r="M55">
        <v>0</v>
      </c>
      <c r="N55">
        <v>29.999573549000477</v>
      </c>
      <c r="O55">
        <v>50.381250150787551</v>
      </c>
      <c r="P55">
        <v>69.041691939642064</v>
      </c>
      <c r="Q55">
        <v>3.8027654520736029</v>
      </c>
      <c r="R55">
        <v>10.767584892805957</v>
      </c>
      <c r="S55">
        <v>4.7448867501092655</v>
      </c>
      <c r="T55">
        <v>0</v>
      </c>
      <c r="U55">
        <v>292.42104372743512</v>
      </c>
      <c r="V55">
        <v>5.2645251798561139</v>
      </c>
      <c r="W55">
        <v>10.948071168849506</v>
      </c>
      <c r="X55">
        <v>37.47303400171598</v>
      </c>
      <c r="Y55">
        <v>0</v>
      </c>
      <c r="Z55">
        <v>1.6646652</v>
      </c>
      <c r="AA55">
        <v>10.705230943060084</v>
      </c>
      <c r="AB55">
        <v>10.036103886848442</v>
      </c>
      <c r="AC55">
        <v>7.3809582818159223</v>
      </c>
      <c r="AD55">
        <v>4.6299000822306473</v>
      </c>
      <c r="AE55">
        <v>12.557578869470158</v>
      </c>
      <c r="AF55">
        <v>0</v>
      </c>
      <c r="AG55">
        <v>0</v>
      </c>
      <c r="AH55">
        <v>19.713384564000002</v>
      </c>
      <c r="AI55">
        <v>0</v>
      </c>
      <c r="AJ55">
        <v>0</v>
      </c>
      <c r="AK55">
        <v>11.228554449887461</v>
      </c>
      <c r="AL55">
        <v>20.804550000000006</v>
      </c>
      <c r="AM55">
        <v>0</v>
      </c>
      <c r="AN55">
        <v>0</v>
      </c>
      <c r="AO55">
        <v>5.5409592000000005</v>
      </c>
      <c r="AP55">
        <v>2.2773757410971411</v>
      </c>
      <c r="AQ55">
        <v>0</v>
      </c>
      <c r="AR55">
        <v>13.178800000000003</v>
      </c>
      <c r="AS55">
        <v>8.2008000484201542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743.29812251857163</v>
      </c>
      <c r="DN55">
        <v>24.810777034810013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90.428242415874919</v>
      </c>
      <c r="L56">
        <v>34.917369058401178</v>
      </c>
      <c r="M56">
        <v>0</v>
      </c>
      <c r="N56">
        <v>29.999573549000477</v>
      </c>
      <c r="O56">
        <v>50.381250150787551</v>
      </c>
      <c r="P56">
        <v>69.041691939642064</v>
      </c>
      <c r="Q56">
        <v>3.8027654520736029</v>
      </c>
      <c r="R56">
        <v>10.767584892805957</v>
      </c>
      <c r="S56">
        <v>4.7448867501092655</v>
      </c>
      <c r="T56">
        <v>0</v>
      </c>
      <c r="U56">
        <v>292.42104372743512</v>
      </c>
      <c r="V56">
        <v>5.2645251798561139</v>
      </c>
      <c r="W56">
        <v>10.948071168849506</v>
      </c>
      <c r="X56">
        <v>37.47303400171598</v>
      </c>
      <c r="Y56">
        <v>0</v>
      </c>
      <c r="Z56">
        <v>1.6646652</v>
      </c>
      <c r="AA56">
        <v>10.705230943060084</v>
      </c>
      <c r="AB56">
        <v>10.036103886848442</v>
      </c>
      <c r="AC56">
        <v>7.3809582818159223</v>
      </c>
      <c r="AD56">
        <v>4.6299000822306473</v>
      </c>
      <c r="AE56">
        <v>12.557578869470158</v>
      </c>
      <c r="AF56">
        <v>0</v>
      </c>
      <c r="AG56">
        <v>0</v>
      </c>
      <c r="AH56">
        <v>19.713384564000002</v>
      </c>
      <c r="AI56">
        <v>0</v>
      </c>
      <c r="AJ56">
        <v>0</v>
      </c>
      <c r="AK56">
        <v>11.228554449887461</v>
      </c>
      <c r="AL56">
        <v>20.804550000000006</v>
      </c>
      <c r="AM56">
        <v>0</v>
      </c>
      <c r="AN56">
        <v>0</v>
      </c>
      <c r="AO56">
        <v>5.5409592000000005</v>
      </c>
      <c r="AP56">
        <v>2.2773757410971411</v>
      </c>
      <c r="AQ56">
        <v>0</v>
      </c>
      <c r="AR56">
        <v>13.178800000000003</v>
      </c>
      <c r="AS56">
        <v>8.2008000484201542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743.29812251857163</v>
      </c>
      <c r="DN56">
        <v>24.810777034810013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104.07164670195081</v>
      </c>
      <c r="L57">
        <v>37.098673462469314</v>
      </c>
      <c r="M57">
        <v>0</v>
      </c>
      <c r="N57">
        <v>29.999573549000477</v>
      </c>
      <c r="O57">
        <v>50.381250150787551</v>
      </c>
      <c r="P57">
        <v>69.041691939642064</v>
      </c>
      <c r="Q57">
        <v>3.8027654520736029</v>
      </c>
      <c r="R57">
        <v>10.767584892805957</v>
      </c>
      <c r="S57">
        <v>4.7448867501092655</v>
      </c>
      <c r="T57">
        <v>0</v>
      </c>
      <c r="U57">
        <v>292.42104372743512</v>
      </c>
      <c r="V57">
        <v>5.2645251798561139</v>
      </c>
      <c r="W57">
        <v>10.948071168849506</v>
      </c>
      <c r="X57">
        <v>37.47303400171598</v>
      </c>
      <c r="Y57">
        <v>0</v>
      </c>
      <c r="Z57">
        <v>1.6646652</v>
      </c>
      <c r="AA57">
        <v>10.705230943060084</v>
      </c>
      <c r="AB57">
        <v>10.036103886848442</v>
      </c>
      <c r="AC57">
        <v>7.3809582818159223</v>
      </c>
      <c r="AD57">
        <v>4.6299000822306473</v>
      </c>
      <c r="AE57">
        <v>12.557578869470158</v>
      </c>
      <c r="AF57">
        <v>0</v>
      </c>
      <c r="AG57">
        <v>0</v>
      </c>
      <c r="AH57">
        <v>19.713384564000002</v>
      </c>
      <c r="AI57">
        <v>0</v>
      </c>
      <c r="AJ57">
        <v>0</v>
      </c>
      <c r="AK57">
        <v>11.228554449887461</v>
      </c>
      <c r="AL57">
        <v>20.804550000000006</v>
      </c>
      <c r="AM57">
        <v>0</v>
      </c>
      <c r="AN57">
        <v>0</v>
      </c>
      <c r="AO57">
        <v>5.5409592000000005</v>
      </c>
      <c r="AP57">
        <v>2.2773757410971411</v>
      </c>
      <c r="AQ57">
        <v>0</v>
      </c>
      <c r="AR57">
        <v>12.057200000000002</v>
      </c>
      <c r="AS57">
        <v>8.2008000484201542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757.52632065202476</v>
      </c>
      <c r="DN57">
        <v>25.285687591500867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115.71330961272618</v>
      </c>
      <c r="L58">
        <v>42.056183471715116</v>
      </c>
      <c r="M58">
        <v>0</v>
      </c>
      <c r="N58">
        <v>29.999573549000477</v>
      </c>
      <c r="O58">
        <v>50.381250150787551</v>
      </c>
      <c r="P58">
        <v>69.041691939642064</v>
      </c>
      <c r="Q58">
        <v>3.5638350830610421</v>
      </c>
      <c r="R58">
        <v>10.767584892805957</v>
      </c>
      <c r="S58">
        <v>4.7499060415208447</v>
      </c>
      <c r="T58">
        <v>0</v>
      </c>
      <c r="U58">
        <v>292.42104372743512</v>
      </c>
      <c r="V58">
        <v>5.2645251798561139</v>
      </c>
      <c r="W58">
        <v>10.948071168849506</v>
      </c>
      <c r="X58">
        <v>37.47303400171598</v>
      </c>
      <c r="Y58">
        <v>0</v>
      </c>
      <c r="Z58">
        <v>1.6646652</v>
      </c>
      <c r="AA58">
        <v>10.705230943060084</v>
      </c>
      <c r="AB58">
        <v>10.036103886848442</v>
      </c>
      <c r="AC58">
        <v>7.3809582818159223</v>
      </c>
      <c r="AD58">
        <v>4.6299000822306473</v>
      </c>
      <c r="AE58">
        <v>12.557578869470158</v>
      </c>
      <c r="AF58">
        <v>0</v>
      </c>
      <c r="AG58">
        <v>0</v>
      </c>
      <c r="AH58">
        <v>19.713384564000002</v>
      </c>
      <c r="AI58">
        <v>0</v>
      </c>
      <c r="AJ58">
        <v>0</v>
      </c>
      <c r="AK58">
        <v>11.228554449887461</v>
      </c>
      <c r="AL58">
        <v>20.804550000000006</v>
      </c>
      <c r="AM58">
        <v>0</v>
      </c>
      <c r="AN58">
        <v>0</v>
      </c>
      <c r="AO58">
        <v>5.5409592000000005</v>
      </c>
      <c r="AP58">
        <v>2.2773757410971411</v>
      </c>
      <c r="AQ58">
        <v>0</v>
      </c>
      <c r="AR58">
        <v>12.057200000000002</v>
      </c>
      <c r="AS58">
        <v>8.2008000484201542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773.36298561059982</v>
      </c>
      <c r="DN58">
        <v>25.814284475346099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127.70266379478122</v>
      </c>
      <c r="L59">
        <v>49.9881994865084</v>
      </c>
      <c r="M59">
        <v>0</v>
      </c>
      <c r="N59">
        <v>29.999573549000477</v>
      </c>
      <c r="O59">
        <v>50.381250150787551</v>
      </c>
      <c r="P59">
        <v>69.041691939642064</v>
      </c>
      <c r="Q59">
        <v>3.5638350830610421</v>
      </c>
      <c r="R59">
        <v>10.767584892805957</v>
      </c>
      <c r="S59">
        <v>4.7499060415208447</v>
      </c>
      <c r="T59">
        <v>0</v>
      </c>
      <c r="U59">
        <v>292.42104372743512</v>
      </c>
      <c r="V59">
        <v>5.2645251798561139</v>
      </c>
      <c r="W59">
        <v>10.716773890634379</v>
      </c>
      <c r="X59">
        <v>37.47303400171598</v>
      </c>
      <c r="Y59">
        <v>0</v>
      </c>
      <c r="Z59">
        <v>1.6646652</v>
      </c>
      <c r="AA59">
        <v>10.705230943060084</v>
      </c>
      <c r="AB59">
        <v>10.036103886848442</v>
      </c>
      <c r="AC59">
        <v>7.3809582818159223</v>
      </c>
      <c r="AD59">
        <v>4.6299000822306473</v>
      </c>
      <c r="AE59">
        <v>12.557578869470158</v>
      </c>
      <c r="AF59">
        <v>0</v>
      </c>
      <c r="AG59">
        <v>0</v>
      </c>
      <c r="AH59">
        <v>19.713384564000002</v>
      </c>
      <c r="AI59">
        <v>0</v>
      </c>
      <c r="AJ59">
        <v>0</v>
      </c>
      <c r="AK59">
        <v>11.228554449887461</v>
      </c>
      <c r="AL59">
        <v>20.804550000000006</v>
      </c>
      <c r="AM59">
        <v>0</v>
      </c>
      <c r="AN59">
        <v>0</v>
      </c>
      <c r="AO59">
        <v>5.5409592000000005</v>
      </c>
      <c r="AP59">
        <v>2.2773757410971411</v>
      </c>
      <c r="AQ59">
        <v>0</v>
      </c>
      <c r="AR59">
        <v>8.9728000000000012</v>
      </c>
      <c r="AS59">
        <v>8.2008000484201542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789.43229282517291</v>
      </c>
      <c r="DN59">
        <v>26.350650179406244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142.96767739033217</v>
      </c>
      <c r="L60">
        <v>52.962705492055861</v>
      </c>
      <c r="M60">
        <v>0</v>
      </c>
      <c r="N60">
        <v>29.999573549000477</v>
      </c>
      <c r="O60">
        <v>50.381250150787551</v>
      </c>
      <c r="P60">
        <v>69.041691939642064</v>
      </c>
      <c r="Q60">
        <v>3.5638350830610421</v>
      </c>
      <c r="R60">
        <v>10.767584892805957</v>
      </c>
      <c r="S60">
        <v>4.7499060415208447</v>
      </c>
      <c r="T60">
        <v>0</v>
      </c>
      <c r="U60">
        <v>292.42104372743512</v>
      </c>
      <c r="V60">
        <v>5.2645251798561139</v>
      </c>
      <c r="W60">
        <v>10.716773890634379</v>
      </c>
      <c r="X60">
        <v>37.47303400171598</v>
      </c>
      <c r="Y60">
        <v>0</v>
      </c>
      <c r="Z60">
        <v>1.6646652</v>
      </c>
      <c r="AA60">
        <v>10.705230943060084</v>
      </c>
      <c r="AB60">
        <v>10.036103886848442</v>
      </c>
      <c r="AC60">
        <v>7.3809582818159223</v>
      </c>
      <c r="AD60">
        <v>4.6299000822306473</v>
      </c>
      <c r="AE60">
        <v>12.557578869470158</v>
      </c>
      <c r="AF60">
        <v>0</v>
      </c>
      <c r="AG60">
        <v>0</v>
      </c>
      <c r="AH60">
        <v>19.713384564000002</v>
      </c>
      <c r="AI60">
        <v>0</v>
      </c>
      <c r="AJ60">
        <v>0</v>
      </c>
      <c r="AK60">
        <v>11.228554449887461</v>
      </c>
      <c r="AL60">
        <v>20.804550000000006</v>
      </c>
      <c r="AM60">
        <v>0</v>
      </c>
      <c r="AN60">
        <v>0</v>
      </c>
      <c r="AO60">
        <v>5.5409592000000005</v>
      </c>
      <c r="AP60">
        <v>2.2773757410971411</v>
      </c>
      <c r="AQ60">
        <v>0</v>
      </c>
      <c r="AR60">
        <v>8.9728000000000012</v>
      </c>
      <c r="AS60">
        <v>8.2008000484201542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807.08267608942595</v>
      </c>
      <c r="DN60">
        <v>26.939786516251587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154.37674682997567</v>
      </c>
      <c r="L61">
        <v>62.404769140645385</v>
      </c>
      <c r="M61">
        <v>0</v>
      </c>
      <c r="N61">
        <v>29.999573549000477</v>
      </c>
      <c r="O61">
        <v>50.381250150787551</v>
      </c>
      <c r="P61">
        <v>69.041691939642064</v>
      </c>
      <c r="Q61">
        <v>4.3891005776304279</v>
      </c>
      <c r="R61">
        <v>10.767584892805957</v>
      </c>
      <c r="S61">
        <v>5.6752877026168607</v>
      </c>
      <c r="T61">
        <v>0</v>
      </c>
      <c r="U61">
        <v>292.42104372743512</v>
      </c>
      <c r="V61">
        <v>5.2645251798561139</v>
      </c>
      <c r="W61">
        <v>10.716773890634379</v>
      </c>
      <c r="X61">
        <v>37.47303400171598</v>
      </c>
      <c r="Y61">
        <v>0</v>
      </c>
      <c r="Z61">
        <v>1.6646652</v>
      </c>
      <c r="AA61">
        <v>10.705230943060084</v>
      </c>
      <c r="AB61">
        <v>10.036103886848442</v>
      </c>
      <c r="AC61">
        <v>7.3809582818159223</v>
      </c>
      <c r="AD61">
        <v>4.6299000822306473</v>
      </c>
      <c r="AE61">
        <v>8.3430397777727876</v>
      </c>
      <c r="AF61">
        <v>0</v>
      </c>
      <c r="AG61">
        <v>0</v>
      </c>
      <c r="AH61">
        <v>19.713384564000002</v>
      </c>
      <c r="AI61">
        <v>0</v>
      </c>
      <c r="AJ61">
        <v>0</v>
      </c>
      <c r="AK61">
        <v>11.228554449887461</v>
      </c>
      <c r="AL61">
        <v>20.804550000000006</v>
      </c>
      <c r="AM61">
        <v>0</v>
      </c>
      <c r="AN61">
        <v>0</v>
      </c>
      <c r="AO61">
        <v>5.5409592000000005</v>
      </c>
      <c r="AP61">
        <v>2.9280545242677527</v>
      </c>
      <c r="AQ61">
        <v>0</v>
      </c>
      <c r="AR61">
        <v>8.9728000000000012</v>
      </c>
      <c r="AS61">
        <v>8.2008000484201542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825.50583090452722</v>
      </c>
      <c r="DN61">
        <v>27.554551636522113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155.43394410304094</v>
      </c>
      <c r="L62">
        <v>65.22991528463433</v>
      </c>
      <c r="M62">
        <v>0</v>
      </c>
      <c r="N62">
        <v>29.999573549000477</v>
      </c>
      <c r="O62">
        <v>50.381250150787551</v>
      </c>
      <c r="P62">
        <v>69.041691939642064</v>
      </c>
      <c r="Q62">
        <v>5.2200000503011292</v>
      </c>
      <c r="R62">
        <v>10.767584892805957</v>
      </c>
      <c r="S62">
        <v>6.7035899341073284</v>
      </c>
      <c r="T62">
        <v>0</v>
      </c>
      <c r="U62">
        <v>292.42104372743512</v>
      </c>
      <c r="V62">
        <v>5.2645251798561139</v>
      </c>
      <c r="W62">
        <v>10.716773890634379</v>
      </c>
      <c r="X62">
        <v>37.47303400171598</v>
      </c>
      <c r="Y62">
        <v>0</v>
      </c>
      <c r="Z62">
        <v>1.6646652</v>
      </c>
      <c r="AA62">
        <v>10.705230943060084</v>
      </c>
      <c r="AB62">
        <v>10.036103886848442</v>
      </c>
      <c r="AC62">
        <v>7.3809582818159223</v>
      </c>
      <c r="AD62">
        <v>4.6299000822306473</v>
      </c>
      <c r="AE62">
        <v>8.3430397777727876</v>
      </c>
      <c r="AF62">
        <v>0</v>
      </c>
      <c r="AG62">
        <v>0</v>
      </c>
      <c r="AH62">
        <v>19.713384564000002</v>
      </c>
      <c r="AI62">
        <v>0</v>
      </c>
      <c r="AJ62">
        <v>0</v>
      </c>
      <c r="AK62">
        <v>11.228554449887461</v>
      </c>
      <c r="AL62">
        <v>20.804550000000006</v>
      </c>
      <c r="AM62">
        <v>0</v>
      </c>
      <c r="AN62">
        <v>0</v>
      </c>
      <c r="AO62">
        <v>5.5409592000000005</v>
      </c>
      <c r="AP62">
        <v>2.9280545242677527</v>
      </c>
      <c r="AQ62">
        <v>0</v>
      </c>
      <c r="AR62">
        <v>8.9728000000000012</v>
      </c>
      <c r="AS62">
        <v>8.2008000484201542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831.06214377149104</v>
      </c>
      <c r="DN62">
        <v>27.739783890773531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155.43394410304094</v>
      </c>
      <c r="L63">
        <v>65.22991528463433</v>
      </c>
      <c r="M63">
        <v>0</v>
      </c>
      <c r="N63">
        <v>29.999573549000477</v>
      </c>
      <c r="O63">
        <v>50.381250150787551</v>
      </c>
      <c r="P63">
        <v>69.041691939642064</v>
      </c>
      <c r="Q63">
        <v>5.2200000503011292</v>
      </c>
      <c r="R63">
        <v>10.767584892805957</v>
      </c>
      <c r="S63">
        <v>6.7035899341073284</v>
      </c>
      <c r="T63">
        <v>0</v>
      </c>
      <c r="U63">
        <v>292.42104372743512</v>
      </c>
      <c r="V63">
        <v>5.2645251798561139</v>
      </c>
      <c r="W63">
        <v>10.793871459173225</v>
      </c>
      <c r="X63">
        <v>37.47303400171598</v>
      </c>
      <c r="Y63">
        <v>0</v>
      </c>
      <c r="Z63">
        <v>1.6646652</v>
      </c>
      <c r="AA63">
        <v>10.705230943060084</v>
      </c>
      <c r="AB63">
        <v>10.036103886848442</v>
      </c>
      <c r="AC63">
        <v>7.3809582818159223</v>
      </c>
      <c r="AD63">
        <v>4.6299000822306473</v>
      </c>
      <c r="AE63">
        <v>8.3430397777727876</v>
      </c>
      <c r="AF63">
        <v>0</v>
      </c>
      <c r="AG63">
        <v>0</v>
      </c>
      <c r="AH63">
        <v>19.713384564000002</v>
      </c>
      <c r="AI63">
        <v>0</v>
      </c>
      <c r="AJ63">
        <v>0</v>
      </c>
      <c r="AK63">
        <v>11.228554449887461</v>
      </c>
      <c r="AL63">
        <v>20.804550000000006</v>
      </c>
      <c r="AM63">
        <v>0</v>
      </c>
      <c r="AN63">
        <v>0</v>
      </c>
      <c r="AO63">
        <v>5.5409592000000005</v>
      </c>
      <c r="AP63">
        <v>2.9280545242677527</v>
      </c>
      <c r="AQ63">
        <v>0</v>
      </c>
      <c r="AR63">
        <v>8.9728000000000012</v>
      </c>
      <c r="AS63">
        <v>8.2008000484201542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831.13675192997539</v>
      </c>
      <c r="DN63">
        <v>27.742273300828025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155.43394410304094</v>
      </c>
      <c r="L64">
        <v>65.22991528463433</v>
      </c>
      <c r="M64">
        <v>0</v>
      </c>
      <c r="N64">
        <v>29.999573549000477</v>
      </c>
      <c r="O64">
        <v>50.381250150787551</v>
      </c>
      <c r="P64">
        <v>69.041691939642064</v>
      </c>
      <c r="Q64">
        <v>5.2200000503011292</v>
      </c>
      <c r="R64">
        <v>10.767584892805957</v>
      </c>
      <c r="S64">
        <v>6.7035899341073284</v>
      </c>
      <c r="T64">
        <v>0</v>
      </c>
      <c r="U64">
        <v>292.42104372743512</v>
      </c>
      <c r="V64">
        <v>5.2645251798561139</v>
      </c>
      <c r="W64">
        <v>10.793872983372754</v>
      </c>
      <c r="X64">
        <v>37.47303400171598</v>
      </c>
      <c r="Y64">
        <v>0</v>
      </c>
      <c r="Z64">
        <v>1.6646652</v>
      </c>
      <c r="AA64">
        <v>10.705230943060084</v>
      </c>
      <c r="AB64">
        <v>10.036103886848442</v>
      </c>
      <c r="AC64">
        <v>7.3809582818159223</v>
      </c>
      <c r="AD64">
        <v>4.6299000822306473</v>
      </c>
      <c r="AE64">
        <v>8.3430397777727876</v>
      </c>
      <c r="AF64">
        <v>0</v>
      </c>
      <c r="AG64">
        <v>0</v>
      </c>
      <c r="AH64">
        <v>19.713384564000002</v>
      </c>
      <c r="AI64">
        <v>0</v>
      </c>
      <c r="AJ64">
        <v>0</v>
      </c>
      <c r="AK64">
        <v>11.228554449887461</v>
      </c>
      <c r="AL64">
        <v>20.804550000000006</v>
      </c>
      <c r="AM64">
        <v>0</v>
      </c>
      <c r="AN64">
        <v>0</v>
      </c>
      <c r="AO64">
        <v>5.5409592000000005</v>
      </c>
      <c r="AP64">
        <v>2.2773757410971411</v>
      </c>
      <c r="AQ64">
        <v>0</v>
      </c>
      <c r="AR64">
        <v>8.9728000000000012</v>
      </c>
      <c r="AS64">
        <v>8.2008000484201542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830.50712988391967</v>
      </c>
      <c r="DN64">
        <v>27.721218087912547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165.03322388592241</v>
      </c>
      <c r="L65">
        <v>65.22991528463433</v>
      </c>
      <c r="M65">
        <v>0</v>
      </c>
      <c r="N65">
        <v>29.999573549000477</v>
      </c>
      <c r="O65">
        <v>50.381250150787551</v>
      </c>
      <c r="P65">
        <v>69.041691939642064</v>
      </c>
      <c r="Q65">
        <v>5.2200000503011292</v>
      </c>
      <c r="R65">
        <v>10.767584892805957</v>
      </c>
      <c r="S65">
        <v>6.7035899341073284</v>
      </c>
      <c r="T65">
        <v>0</v>
      </c>
      <c r="U65">
        <v>292.42104372743512</v>
      </c>
      <c r="V65">
        <v>5.2645251798561139</v>
      </c>
      <c r="W65">
        <v>10.793872983372754</v>
      </c>
      <c r="X65">
        <v>37.47303400171598</v>
      </c>
      <c r="Y65">
        <v>0</v>
      </c>
      <c r="Z65">
        <v>1.6646652</v>
      </c>
      <c r="AA65">
        <v>10.705230943060084</v>
      </c>
      <c r="AB65">
        <v>10.036103886848442</v>
      </c>
      <c r="AC65">
        <v>7.3809582818159223</v>
      </c>
      <c r="AD65">
        <v>4.6299000822306473</v>
      </c>
      <c r="AE65">
        <v>8.3430397777727876</v>
      </c>
      <c r="AF65">
        <v>0</v>
      </c>
      <c r="AG65">
        <v>0</v>
      </c>
      <c r="AH65">
        <v>19.713384564000002</v>
      </c>
      <c r="AI65">
        <v>0</v>
      </c>
      <c r="AJ65">
        <v>0</v>
      </c>
      <c r="AK65">
        <v>11.228554449887461</v>
      </c>
      <c r="AL65">
        <v>21.09965</v>
      </c>
      <c r="AM65">
        <v>0</v>
      </c>
      <c r="AN65">
        <v>0</v>
      </c>
      <c r="AO65">
        <v>5.5409592000000005</v>
      </c>
      <c r="AP65">
        <v>2.9280545242677527</v>
      </c>
      <c r="AQ65">
        <v>0</v>
      </c>
      <c r="AR65">
        <v>8.9728000000000012</v>
      </c>
      <c r="AS65">
        <v>8.2008000484201542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840.71154471698878</v>
      </c>
      <c r="DN65">
        <v>28.061861820895665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165.03322388592241</v>
      </c>
      <c r="L66">
        <v>65.22991528463433</v>
      </c>
      <c r="M66">
        <v>0</v>
      </c>
      <c r="N66">
        <v>29.999573549000477</v>
      </c>
      <c r="O66">
        <v>50.381250150787551</v>
      </c>
      <c r="P66">
        <v>69.041691939642064</v>
      </c>
      <c r="Q66">
        <v>5.2200000503011292</v>
      </c>
      <c r="R66">
        <v>10.767584892805957</v>
      </c>
      <c r="S66">
        <v>6.7035899341073284</v>
      </c>
      <c r="T66">
        <v>0</v>
      </c>
      <c r="U66">
        <v>292.42104372743512</v>
      </c>
      <c r="V66">
        <v>5.2645251798561139</v>
      </c>
      <c r="W66">
        <v>10.793872983372754</v>
      </c>
      <c r="X66">
        <v>37.47303400171598</v>
      </c>
      <c r="Y66">
        <v>0</v>
      </c>
      <c r="Z66">
        <v>1.6646652</v>
      </c>
      <c r="AA66">
        <v>10.705230943060084</v>
      </c>
      <c r="AB66">
        <v>10.036103886848442</v>
      </c>
      <c r="AC66">
        <v>7.3809582818159223</v>
      </c>
      <c r="AD66">
        <v>4.6299000822306473</v>
      </c>
      <c r="AE66">
        <v>8.3430397777727876</v>
      </c>
      <c r="AF66">
        <v>0</v>
      </c>
      <c r="AG66">
        <v>0</v>
      </c>
      <c r="AH66">
        <v>19.713384564000002</v>
      </c>
      <c r="AI66">
        <v>0</v>
      </c>
      <c r="AJ66">
        <v>0</v>
      </c>
      <c r="AK66">
        <v>11.228554449887461</v>
      </c>
      <c r="AL66">
        <v>21.09965</v>
      </c>
      <c r="AM66">
        <v>0</v>
      </c>
      <c r="AN66">
        <v>0</v>
      </c>
      <c r="AO66">
        <v>5.5409592000000005</v>
      </c>
      <c r="AP66">
        <v>2.9280545242677527</v>
      </c>
      <c r="AQ66">
        <v>0</v>
      </c>
      <c r="AR66">
        <v>8.9728000000000012</v>
      </c>
      <c r="AS66">
        <v>8.2008000484201542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840.71154471698878</v>
      </c>
      <c r="DN66">
        <v>28.061861820895665</v>
      </c>
    </row>
    <row r="67" spans="1:118">
      <c r="A67" t="s">
        <v>109</v>
      </c>
      <c r="B67">
        <v>0</v>
      </c>
      <c r="C67">
        <v>0</v>
      </c>
      <c r="D67">
        <v>1.1944940943531199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165.03322388592241</v>
      </c>
      <c r="L67">
        <v>65.22991528463433</v>
      </c>
      <c r="M67">
        <v>0</v>
      </c>
      <c r="N67">
        <v>29.999573549000477</v>
      </c>
      <c r="O67">
        <v>50.381250150787551</v>
      </c>
      <c r="P67">
        <v>69.041691939642064</v>
      </c>
      <c r="Q67">
        <v>5.0749999999999993</v>
      </c>
      <c r="R67">
        <v>10.767584892805957</v>
      </c>
      <c r="S67">
        <v>6.7035899341073284</v>
      </c>
      <c r="T67">
        <v>0</v>
      </c>
      <c r="U67">
        <v>292.42104372743512</v>
      </c>
      <c r="V67">
        <v>5.2645251798561139</v>
      </c>
      <c r="W67">
        <v>10.716773890634379</v>
      </c>
      <c r="X67">
        <v>37.47303400171598</v>
      </c>
      <c r="Y67">
        <v>0</v>
      </c>
      <c r="Z67">
        <v>1.6646652</v>
      </c>
      <c r="AA67">
        <v>10.705230943060084</v>
      </c>
      <c r="AB67">
        <v>10.036103886848442</v>
      </c>
      <c r="AC67">
        <v>7.3809582818159223</v>
      </c>
      <c r="AD67">
        <v>4.6299000822306473</v>
      </c>
      <c r="AE67">
        <v>8.3430397777727876</v>
      </c>
      <c r="AF67">
        <v>0</v>
      </c>
      <c r="AG67">
        <v>0</v>
      </c>
      <c r="AH67">
        <v>19.713384564000002</v>
      </c>
      <c r="AI67">
        <v>0</v>
      </c>
      <c r="AJ67">
        <v>0</v>
      </c>
      <c r="AK67">
        <v>11.228554449887461</v>
      </c>
      <c r="AL67">
        <v>21.09965</v>
      </c>
      <c r="AM67">
        <v>0</v>
      </c>
      <c r="AN67">
        <v>0</v>
      </c>
      <c r="AO67">
        <v>5.5409592000000005</v>
      </c>
      <c r="AP67">
        <v>2.9280545242677527</v>
      </c>
      <c r="AQ67">
        <v>0</v>
      </c>
      <c r="AR67">
        <v>12.057200000000002</v>
      </c>
      <c r="AS67">
        <v>8.2008000484201542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844.6373041341468</v>
      </c>
      <c r="DN67">
        <v>28.192897355051166</v>
      </c>
    </row>
    <row r="68" spans="1:118">
      <c r="A68" t="s">
        <v>110</v>
      </c>
      <c r="B68">
        <v>0</v>
      </c>
      <c r="C68">
        <v>0</v>
      </c>
      <c r="D68">
        <v>1.1944940943531199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165.03322388592241</v>
      </c>
      <c r="L68">
        <v>65.22991528463433</v>
      </c>
      <c r="M68">
        <v>0</v>
      </c>
      <c r="N68">
        <v>29.999573549000477</v>
      </c>
      <c r="O68">
        <v>50.381250150787551</v>
      </c>
      <c r="P68">
        <v>69.041691939642064</v>
      </c>
      <c r="Q68">
        <v>5.0749999999999993</v>
      </c>
      <c r="R68">
        <v>10.767584892805957</v>
      </c>
      <c r="S68">
        <v>6.7035899341073284</v>
      </c>
      <c r="T68">
        <v>0</v>
      </c>
      <c r="U68">
        <v>292.42104372743512</v>
      </c>
      <c r="V68">
        <v>5.2645251798561139</v>
      </c>
      <c r="W68">
        <v>10.716773890634379</v>
      </c>
      <c r="X68">
        <v>37.47303400171598</v>
      </c>
      <c r="Y68">
        <v>0</v>
      </c>
      <c r="Z68">
        <v>1.6646652</v>
      </c>
      <c r="AA68">
        <v>10.705230943060084</v>
      </c>
      <c r="AB68">
        <v>10.036103886848442</v>
      </c>
      <c r="AC68">
        <v>7.3809582818159223</v>
      </c>
      <c r="AD68">
        <v>4.6299000822306473</v>
      </c>
      <c r="AE68">
        <v>8.3430397777727876</v>
      </c>
      <c r="AF68">
        <v>0</v>
      </c>
      <c r="AG68">
        <v>0</v>
      </c>
      <c r="AH68">
        <v>19.713384564000002</v>
      </c>
      <c r="AI68">
        <v>0</v>
      </c>
      <c r="AJ68">
        <v>0</v>
      </c>
      <c r="AK68">
        <v>11.228554449887461</v>
      </c>
      <c r="AL68">
        <v>21.09965</v>
      </c>
      <c r="AM68">
        <v>0</v>
      </c>
      <c r="AN68">
        <v>0</v>
      </c>
      <c r="AO68">
        <v>5.5409592000000005</v>
      </c>
      <c r="AP68">
        <v>2.6027151326824471</v>
      </c>
      <c r="AQ68">
        <v>0</v>
      </c>
      <c r="AR68">
        <v>12.057200000000002</v>
      </c>
      <c r="AS68">
        <v>8.2008000484201542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844.32249247598907</v>
      </c>
      <c r="DN68">
        <v>28.182369621623607</v>
      </c>
    </row>
    <row r="69" spans="1:118">
      <c r="A69" t="s">
        <v>111</v>
      </c>
      <c r="B69">
        <v>0</v>
      </c>
      <c r="C69">
        <v>0</v>
      </c>
      <c r="D69">
        <v>1.1944940943531199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165.03322388592241</v>
      </c>
      <c r="L69">
        <v>65.22991528463433</v>
      </c>
      <c r="M69">
        <v>0</v>
      </c>
      <c r="N69">
        <v>29.999573549000477</v>
      </c>
      <c r="O69">
        <v>50.381250150787551</v>
      </c>
      <c r="P69">
        <v>69.041691939642064</v>
      </c>
      <c r="Q69">
        <v>5.0749999999999993</v>
      </c>
      <c r="R69">
        <v>10.767584892805957</v>
      </c>
      <c r="S69">
        <v>6.7035899341073284</v>
      </c>
      <c r="T69">
        <v>0</v>
      </c>
      <c r="U69">
        <v>292.42104372743512</v>
      </c>
      <c r="V69">
        <v>5.2645251798561139</v>
      </c>
      <c r="W69">
        <v>10.716773890634379</v>
      </c>
      <c r="X69">
        <v>37.47303400171598</v>
      </c>
      <c r="Y69">
        <v>0</v>
      </c>
      <c r="Z69">
        <v>1.6646652</v>
      </c>
      <c r="AA69">
        <v>10.705230943060084</v>
      </c>
      <c r="AB69">
        <v>10.036103886848442</v>
      </c>
      <c r="AC69">
        <v>7.3809582818159223</v>
      </c>
      <c r="AD69">
        <v>4.6299000822306473</v>
      </c>
      <c r="AE69">
        <v>12.557578869470158</v>
      </c>
      <c r="AF69">
        <v>0</v>
      </c>
      <c r="AG69">
        <v>0</v>
      </c>
      <c r="AH69">
        <v>19.713384564000002</v>
      </c>
      <c r="AI69">
        <v>0</v>
      </c>
      <c r="AJ69">
        <v>0</v>
      </c>
      <c r="AK69">
        <v>11.228554449887461</v>
      </c>
      <c r="AL69">
        <v>21.09965</v>
      </c>
      <c r="AM69">
        <v>0</v>
      </c>
      <c r="AN69">
        <v>0</v>
      </c>
      <c r="AO69">
        <v>5.5409592000000005</v>
      </c>
      <c r="AP69">
        <v>2.6027151326824471</v>
      </c>
      <c r="AQ69">
        <v>0</v>
      </c>
      <c r="AR69">
        <v>13.178800000000003</v>
      </c>
      <c r="AS69">
        <v>8.2008000484201542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849.48627446371995</v>
      </c>
      <c r="DN69">
        <v>28.354726725590101</v>
      </c>
    </row>
    <row r="70" spans="1:118">
      <c r="A70" t="s">
        <v>112</v>
      </c>
      <c r="B70">
        <v>0</v>
      </c>
      <c r="C70">
        <v>0</v>
      </c>
      <c r="D70">
        <v>1.1944940943531199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163.97626304292163</v>
      </c>
      <c r="L70">
        <v>65.22991528463433</v>
      </c>
      <c r="M70">
        <v>0</v>
      </c>
      <c r="N70">
        <v>29.999573549000477</v>
      </c>
      <c r="O70">
        <v>50.381250150787551</v>
      </c>
      <c r="P70">
        <v>69.041691939642064</v>
      </c>
      <c r="Q70">
        <v>5.0749999999999993</v>
      </c>
      <c r="R70">
        <v>10.767584892805957</v>
      </c>
      <c r="S70">
        <v>6.7035899341073284</v>
      </c>
      <c r="T70">
        <v>0</v>
      </c>
      <c r="U70">
        <v>292.42104372743512</v>
      </c>
      <c r="V70">
        <v>5.2645251798561139</v>
      </c>
      <c r="W70">
        <v>10.716773890634379</v>
      </c>
      <c r="X70">
        <v>37.47303400171598</v>
      </c>
      <c r="Y70">
        <v>0</v>
      </c>
      <c r="Z70">
        <v>1.6646652</v>
      </c>
      <c r="AA70">
        <v>10.705230943060084</v>
      </c>
      <c r="AB70">
        <v>10.036103886848442</v>
      </c>
      <c r="AC70">
        <v>7.3809582818159223</v>
      </c>
      <c r="AD70">
        <v>4.6299000822306473</v>
      </c>
      <c r="AE70">
        <v>12.557578869470158</v>
      </c>
      <c r="AF70">
        <v>0</v>
      </c>
      <c r="AG70">
        <v>0</v>
      </c>
      <c r="AH70">
        <v>19.713384564000002</v>
      </c>
      <c r="AI70">
        <v>0</v>
      </c>
      <c r="AJ70">
        <v>0</v>
      </c>
      <c r="AK70">
        <v>11.228554449887461</v>
      </c>
      <c r="AL70">
        <v>21.09965</v>
      </c>
      <c r="AM70">
        <v>0</v>
      </c>
      <c r="AN70">
        <v>0</v>
      </c>
      <c r="AO70">
        <v>5.5409592000000005</v>
      </c>
      <c r="AP70">
        <v>2.6027151326824471</v>
      </c>
      <c r="AQ70">
        <v>0</v>
      </c>
      <c r="AR70">
        <v>13.178800000000003</v>
      </c>
      <c r="AS70">
        <v>8.2008000484201542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848.46345330675263</v>
      </c>
      <c r="DN70">
        <v>28.320587039556703</v>
      </c>
    </row>
    <row r="71" spans="1:118">
      <c r="A71" t="s">
        <v>113</v>
      </c>
      <c r="B71">
        <v>0</v>
      </c>
      <c r="C71">
        <v>0</v>
      </c>
      <c r="D71">
        <v>1.1944940943531199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165.03322388592241</v>
      </c>
      <c r="L71">
        <v>65.22991528463433</v>
      </c>
      <c r="M71">
        <v>0</v>
      </c>
      <c r="N71">
        <v>29.999573549000477</v>
      </c>
      <c r="O71">
        <v>50.381250150787551</v>
      </c>
      <c r="P71">
        <v>69.041691939642064</v>
      </c>
      <c r="Q71">
        <v>5.0749999999999993</v>
      </c>
      <c r="R71">
        <v>10.767584892805957</v>
      </c>
      <c r="S71">
        <v>6.7035899341073284</v>
      </c>
      <c r="T71">
        <v>0</v>
      </c>
      <c r="U71">
        <v>292.42104372743512</v>
      </c>
      <c r="V71">
        <v>5.2645251798561139</v>
      </c>
      <c r="W71">
        <v>10.716773890634379</v>
      </c>
      <c r="X71">
        <v>37.47303400171598</v>
      </c>
      <c r="Y71">
        <v>0</v>
      </c>
      <c r="Z71">
        <v>1.6646652</v>
      </c>
      <c r="AA71">
        <v>10.705230943060084</v>
      </c>
      <c r="AB71">
        <v>10.036103886848442</v>
      </c>
      <c r="AC71">
        <v>7.3809582818159223</v>
      </c>
      <c r="AD71">
        <v>4.6299000822306473</v>
      </c>
      <c r="AE71">
        <v>12.557578869470158</v>
      </c>
      <c r="AF71">
        <v>0</v>
      </c>
      <c r="AG71">
        <v>0</v>
      </c>
      <c r="AH71">
        <v>19.713384564000002</v>
      </c>
      <c r="AI71">
        <v>0.90524000965654239</v>
      </c>
      <c r="AJ71">
        <v>0</v>
      </c>
      <c r="AK71">
        <v>11.228554449887461</v>
      </c>
      <c r="AL71">
        <v>21.09965</v>
      </c>
      <c r="AM71">
        <v>0</v>
      </c>
      <c r="AN71">
        <v>0</v>
      </c>
      <c r="AO71">
        <v>5.5409592000000005</v>
      </c>
      <c r="AP71">
        <v>2.6027151326824471</v>
      </c>
      <c r="AQ71">
        <v>0</v>
      </c>
      <c r="AR71">
        <v>12.057200000000002</v>
      </c>
      <c r="AS71">
        <v>8.2008000484201542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849.27690266417471</v>
      </c>
      <c r="DN71">
        <v>28.347738534791745</v>
      </c>
    </row>
    <row r="72" spans="1:118">
      <c r="A72" t="s">
        <v>114</v>
      </c>
      <c r="B72">
        <v>0</v>
      </c>
      <c r="C72">
        <v>0</v>
      </c>
      <c r="D72">
        <v>1.1944940943531199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163.97626304292163</v>
      </c>
      <c r="L72">
        <v>65.22991528463433</v>
      </c>
      <c r="M72">
        <v>0</v>
      </c>
      <c r="N72">
        <v>29.999573549000477</v>
      </c>
      <c r="O72">
        <v>50.381250150787551</v>
      </c>
      <c r="P72">
        <v>69.041691939642064</v>
      </c>
      <c r="Q72">
        <v>4.3891005776304279</v>
      </c>
      <c r="R72">
        <v>10.767584892805957</v>
      </c>
      <c r="S72">
        <v>5.6752877026168607</v>
      </c>
      <c r="T72">
        <v>0</v>
      </c>
      <c r="U72">
        <v>292.42104372743512</v>
      </c>
      <c r="V72">
        <v>5.2645251798561139</v>
      </c>
      <c r="W72">
        <v>10.716773890634379</v>
      </c>
      <c r="X72">
        <v>37.47303400171598</v>
      </c>
      <c r="Y72">
        <v>0</v>
      </c>
      <c r="Z72">
        <v>1.6646652</v>
      </c>
      <c r="AA72">
        <v>10.705230943060084</v>
      </c>
      <c r="AB72">
        <v>10.036103886848442</v>
      </c>
      <c r="AC72">
        <v>7.3809582818159223</v>
      </c>
      <c r="AD72">
        <v>4.6299000822306473</v>
      </c>
      <c r="AE72">
        <v>12.557578869470158</v>
      </c>
      <c r="AF72">
        <v>0</v>
      </c>
      <c r="AG72">
        <v>0</v>
      </c>
      <c r="AH72">
        <v>19.713384564000002</v>
      </c>
      <c r="AI72">
        <v>0.90524000965654239</v>
      </c>
      <c r="AJ72">
        <v>0</v>
      </c>
      <c r="AK72">
        <v>11.228554449887461</v>
      </c>
      <c r="AL72">
        <v>21.09965</v>
      </c>
      <c r="AM72">
        <v>0</v>
      </c>
      <c r="AN72">
        <v>0</v>
      </c>
      <c r="AO72">
        <v>5.5409592000000005</v>
      </c>
      <c r="AP72">
        <v>2.6027151326824471</v>
      </c>
      <c r="AQ72">
        <v>0</v>
      </c>
      <c r="AR72">
        <v>12.057200000000002</v>
      </c>
      <c r="AS72">
        <v>8.2008000484201542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846.59502867850847</v>
      </c>
      <c r="DN72">
        <v>28.258450023597071</v>
      </c>
    </row>
    <row r="73" spans="1:118">
      <c r="A73" t="s">
        <v>115</v>
      </c>
      <c r="B73">
        <v>0</v>
      </c>
      <c r="C73">
        <v>0</v>
      </c>
      <c r="D73">
        <v>1.1944940943531199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163.97626304292163</v>
      </c>
      <c r="L73">
        <v>65.22991528463433</v>
      </c>
      <c r="M73">
        <v>0</v>
      </c>
      <c r="N73">
        <v>29.999573549000477</v>
      </c>
      <c r="O73">
        <v>50.381250150787551</v>
      </c>
      <c r="P73">
        <v>67.276752913297685</v>
      </c>
      <c r="Q73">
        <v>4.3891005776304279</v>
      </c>
      <c r="R73">
        <v>10.767584892805957</v>
      </c>
      <c r="S73">
        <v>5.6752877026168607</v>
      </c>
      <c r="T73">
        <v>0</v>
      </c>
      <c r="U73">
        <v>292.42104372743512</v>
      </c>
      <c r="V73">
        <v>5.2645251798561139</v>
      </c>
      <c r="W73">
        <v>10.716773890634379</v>
      </c>
      <c r="X73">
        <v>37.47303400171598</v>
      </c>
      <c r="Y73">
        <v>0</v>
      </c>
      <c r="Z73">
        <v>1.6646652</v>
      </c>
      <c r="AA73">
        <v>10.705230943060084</v>
      </c>
      <c r="AB73">
        <v>10.036103886848442</v>
      </c>
      <c r="AC73">
        <v>7.3809582818159223</v>
      </c>
      <c r="AD73">
        <v>6.9448500024185487</v>
      </c>
      <c r="AE73">
        <v>12.557578869470158</v>
      </c>
      <c r="AF73">
        <v>0</v>
      </c>
      <c r="AG73">
        <v>0</v>
      </c>
      <c r="AH73">
        <v>19.713384564000002</v>
      </c>
      <c r="AI73">
        <v>0.90524000965654239</v>
      </c>
      <c r="AJ73">
        <v>0</v>
      </c>
      <c r="AK73">
        <v>11.228554449887461</v>
      </c>
      <c r="AL73">
        <v>21.09965</v>
      </c>
      <c r="AM73">
        <v>0</v>
      </c>
      <c r="AN73">
        <v>0</v>
      </c>
      <c r="AO73">
        <v>5.5409592000000005</v>
      </c>
      <c r="AP73">
        <v>2.6027151326824471</v>
      </c>
      <c r="AQ73">
        <v>0</v>
      </c>
      <c r="AR73">
        <v>12.057200000000002</v>
      </c>
      <c r="AS73">
        <v>8.2008000484201542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847.12727429182814</v>
      </c>
      <c r="DN73">
        <v>28.276215304121045</v>
      </c>
    </row>
    <row r="74" spans="1:118">
      <c r="A74" t="s">
        <v>116</v>
      </c>
      <c r="B74">
        <v>0</v>
      </c>
      <c r="C74">
        <v>0</v>
      </c>
      <c r="D74">
        <v>1.1944940943531199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163.97626304292163</v>
      </c>
      <c r="L74">
        <v>62.404769140645385</v>
      </c>
      <c r="M74">
        <v>0</v>
      </c>
      <c r="N74">
        <v>29.999573549000477</v>
      </c>
      <c r="O74">
        <v>50.381250150787551</v>
      </c>
      <c r="P74">
        <v>67.276752913297685</v>
      </c>
      <c r="Q74">
        <v>4.3891005776304279</v>
      </c>
      <c r="R74">
        <v>10.767584892805957</v>
      </c>
      <c r="S74">
        <v>5.6752877026168607</v>
      </c>
      <c r="T74">
        <v>0</v>
      </c>
      <c r="U74">
        <v>292.42104372743512</v>
      </c>
      <c r="V74">
        <v>5.2645251798561139</v>
      </c>
      <c r="W74">
        <v>10.716773890634379</v>
      </c>
      <c r="X74">
        <v>37.47303400171598</v>
      </c>
      <c r="Y74">
        <v>0</v>
      </c>
      <c r="Z74">
        <v>1.6646652</v>
      </c>
      <c r="AA74">
        <v>10.705230943060084</v>
      </c>
      <c r="AB74">
        <v>10.036103886848442</v>
      </c>
      <c r="AC74">
        <v>7.3809582818159223</v>
      </c>
      <c r="AD74">
        <v>6.9448500024185487</v>
      </c>
      <c r="AE74">
        <v>12.557578869470158</v>
      </c>
      <c r="AF74">
        <v>0</v>
      </c>
      <c r="AG74">
        <v>0</v>
      </c>
      <c r="AH74">
        <v>19.713384564000002</v>
      </c>
      <c r="AI74">
        <v>0.90524000965654239</v>
      </c>
      <c r="AJ74">
        <v>0</v>
      </c>
      <c r="AK74">
        <v>11.228554449887461</v>
      </c>
      <c r="AL74">
        <v>21.09965</v>
      </c>
      <c r="AM74">
        <v>0</v>
      </c>
      <c r="AN74">
        <v>0</v>
      </c>
      <c r="AO74">
        <v>5.5409592000000005</v>
      </c>
      <c r="AP74">
        <v>2.6027151326824471</v>
      </c>
      <c r="AQ74">
        <v>0</v>
      </c>
      <c r="AR74">
        <v>12.057200000000002</v>
      </c>
      <c r="AS74">
        <v>8.2008000484201542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844.39338043967825</v>
      </c>
      <c r="DN74">
        <v>28.18496301228204</v>
      </c>
    </row>
    <row r="75" spans="1:118">
      <c r="A75" t="s">
        <v>117</v>
      </c>
      <c r="B75">
        <v>0</v>
      </c>
      <c r="C75">
        <v>0</v>
      </c>
      <c r="D75">
        <v>7.4655880897069982E-2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153.50699112019268</v>
      </c>
      <c r="L75">
        <v>57.447259131399598</v>
      </c>
      <c r="M75">
        <v>0</v>
      </c>
      <c r="N75">
        <v>29.999573549000477</v>
      </c>
      <c r="O75">
        <v>50.381250150787551</v>
      </c>
      <c r="P75">
        <v>69.041691939642064</v>
      </c>
      <c r="Q75">
        <v>3.5330256407410006</v>
      </c>
      <c r="R75">
        <v>10.767584892805957</v>
      </c>
      <c r="S75">
        <v>5.0163064389778969</v>
      </c>
      <c r="T75">
        <v>0</v>
      </c>
      <c r="U75">
        <v>292.42104372743512</v>
      </c>
      <c r="V75">
        <v>4.6068617999999999</v>
      </c>
      <c r="W75">
        <v>10.746470378084513</v>
      </c>
      <c r="X75">
        <v>37.47303400171598</v>
      </c>
      <c r="Y75">
        <v>0</v>
      </c>
      <c r="Z75">
        <v>3.3528000000000002</v>
      </c>
      <c r="AA75">
        <v>9.6313368808457795</v>
      </c>
      <c r="AB75">
        <v>10.036103886848442</v>
      </c>
      <c r="AC75">
        <v>7.3809582818159223</v>
      </c>
      <c r="AD75">
        <v>6.9448500024185487</v>
      </c>
      <c r="AE75">
        <v>12.557578869470158</v>
      </c>
      <c r="AF75">
        <v>0</v>
      </c>
      <c r="AG75">
        <v>0</v>
      </c>
      <c r="AH75">
        <v>19.713384564000002</v>
      </c>
      <c r="AI75">
        <v>0.90524000965654239</v>
      </c>
      <c r="AJ75">
        <v>0</v>
      </c>
      <c r="AK75">
        <v>11.228554449887461</v>
      </c>
      <c r="AL75">
        <v>21.09965</v>
      </c>
      <c r="AM75">
        <v>0</v>
      </c>
      <c r="AN75">
        <v>0</v>
      </c>
      <c r="AO75">
        <v>5.5409592000000005</v>
      </c>
      <c r="AP75">
        <v>2.6027151326824471</v>
      </c>
      <c r="AQ75">
        <v>0</v>
      </c>
      <c r="AR75">
        <v>13.178800000000003</v>
      </c>
      <c r="AS75">
        <v>8.2008000484201542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829.69500124187164</v>
      </c>
      <c r="DN75">
        <v>27.694478735853629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141.51763693813768</v>
      </c>
      <c r="L76">
        <v>62.404769140645385</v>
      </c>
      <c r="M76">
        <v>0</v>
      </c>
      <c r="N76">
        <v>29.999573549000477</v>
      </c>
      <c r="O76">
        <v>50.381250150787551</v>
      </c>
      <c r="P76">
        <v>69.041691939642064</v>
      </c>
      <c r="Q76">
        <v>3.5330256407410006</v>
      </c>
      <c r="R76">
        <v>10.767584892805957</v>
      </c>
      <c r="S76">
        <v>4.6714294203007869</v>
      </c>
      <c r="T76">
        <v>0</v>
      </c>
      <c r="U76">
        <v>292.42104372743512</v>
      </c>
      <c r="V76">
        <v>4.6067769784172654</v>
      </c>
      <c r="W76">
        <v>10.746470378084513</v>
      </c>
      <c r="X76">
        <v>37.47303400171598</v>
      </c>
      <c r="Y76">
        <v>0</v>
      </c>
      <c r="Z76">
        <v>3.3528000000000002</v>
      </c>
      <c r="AA76">
        <v>9.6313368808457795</v>
      </c>
      <c r="AB76">
        <v>10.036103886848442</v>
      </c>
      <c r="AC76">
        <v>7.3809582818159223</v>
      </c>
      <c r="AD76">
        <v>6.9448500024185487</v>
      </c>
      <c r="AE76">
        <v>12.557578869470158</v>
      </c>
      <c r="AF76">
        <v>0</v>
      </c>
      <c r="AG76">
        <v>0</v>
      </c>
      <c r="AH76">
        <v>29.570076845999999</v>
      </c>
      <c r="AI76">
        <v>1.616499879293221</v>
      </c>
      <c r="AJ76">
        <v>0</v>
      </c>
      <c r="AK76">
        <v>11.228554449887461</v>
      </c>
      <c r="AL76">
        <v>21.09965</v>
      </c>
      <c r="AM76">
        <v>0</v>
      </c>
      <c r="AN76">
        <v>0</v>
      </c>
      <c r="AO76">
        <v>5.5409592000000005</v>
      </c>
      <c r="AP76">
        <v>2.6027151326824471</v>
      </c>
      <c r="AQ76">
        <v>0</v>
      </c>
      <c r="AR76">
        <v>13.178800000000003</v>
      </c>
      <c r="AS76">
        <v>8.2008000484201542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832.71075539188485</v>
      </c>
      <c r="DN76">
        <v>27.795214843511182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111.9874655358545</v>
      </c>
      <c r="L77">
        <v>60.745361645290586</v>
      </c>
      <c r="M77">
        <v>0</v>
      </c>
      <c r="N77">
        <v>29.999573549000477</v>
      </c>
      <c r="O77">
        <v>50.381250150787551</v>
      </c>
      <c r="P77">
        <v>69.041691939642064</v>
      </c>
      <c r="Q77">
        <v>2.9657840697360989</v>
      </c>
      <c r="R77">
        <v>10.767584892805957</v>
      </c>
      <c r="S77">
        <v>3.4900638972141742</v>
      </c>
      <c r="T77">
        <v>0</v>
      </c>
      <c r="U77">
        <v>292.42104372743512</v>
      </c>
      <c r="V77">
        <v>4.6067769784172654</v>
      </c>
      <c r="W77">
        <v>10.746470378084513</v>
      </c>
      <c r="X77">
        <v>37.47303400171598</v>
      </c>
      <c r="Y77">
        <v>0</v>
      </c>
      <c r="Z77">
        <v>1.6764000000000001</v>
      </c>
      <c r="AA77">
        <v>10.705230943060084</v>
      </c>
      <c r="AB77">
        <v>10.036103886848442</v>
      </c>
      <c r="AC77">
        <v>7.3809582818159223</v>
      </c>
      <c r="AD77">
        <v>6.9609539072244813</v>
      </c>
      <c r="AE77">
        <v>12.557578869470158</v>
      </c>
      <c r="AF77">
        <v>0</v>
      </c>
      <c r="AG77">
        <v>0</v>
      </c>
      <c r="AH77">
        <v>36.519044830199995</v>
      </c>
      <c r="AI77">
        <v>3.8796001448481361</v>
      </c>
      <c r="AJ77">
        <v>0</v>
      </c>
      <c r="AK77">
        <v>11.228554449887461</v>
      </c>
      <c r="AL77">
        <v>21.09965</v>
      </c>
      <c r="AM77">
        <v>1.3205399443408812</v>
      </c>
      <c r="AN77">
        <v>0</v>
      </c>
      <c r="AO77">
        <v>5.5409592000000005</v>
      </c>
      <c r="AP77">
        <v>2.6027151326824471</v>
      </c>
      <c r="AQ77">
        <v>0</v>
      </c>
      <c r="AR77">
        <v>12.057200000000002</v>
      </c>
      <c r="AS77">
        <v>8.2008000484201542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809.37576680903874</v>
      </c>
      <c r="DN77">
        <v>27.016623595743631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97.148993597232263</v>
      </c>
      <c r="L78">
        <v>60.745361645290586</v>
      </c>
      <c r="M78">
        <v>0</v>
      </c>
      <c r="N78">
        <v>29.999573549000477</v>
      </c>
      <c r="O78">
        <v>50.381250150787551</v>
      </c>
      <c r="P78">
        <v>69.041691939642064</v>
      </c>
      <c r="Q78">
        <v>2.9657840697360989</v>
      </c>
      <c r="R78">
        <v>10.767584892805957</v>
      </c>
      <c r="S78">
        <v>3.4900638972141742</v>
      </c>
      <c r="T78">
        <v>0</v>
      </c>
      <c r="U78">
        <v>292.42104372743512</v>
      </c>
      <c r="V78">
        <v>4.6067769784172654</v>
      </c>
      <c r="W78">
        <v>10.746470378084513</v>
      </c>
      <c r="X78">
        <v>37.47303400171598</v>
      </c>
      <c r="Y78">
        <v>0</v>
      </c>
      <c r="Z78">
        <v>3.3528000000000002</v>
      </c>
      <c r="AA78">
        <v>10.705230943060084</v>
      </c>
      <c r="AB78">
        <v>10.036103886848442</v>
      </c>
      <c r="AC78">
        <v>7.3809582818159223</v>
      </c>
      <c r="AD78">
        <v>9.281272037535869</v>
      </c>
      <c r="AE78">
        <v>12.557578869470158</v>
      </c>
      <c r="AF78">
        <v>0</v>
      </c>
      <c r="AG78">
        <v>0</v>
      </c>
      <c r="AH78">
        <v>36.519044830199995</v>
      </c>
      <c r="AI78">
        <v>4.2028999758586449</v>
      </c>
      <c r="AJ78">
        <v>0</v>
      </c>
      <c r="AK78">
        <v>11.228554449887461</v>
      </c>
      <c r="AL78">
        <v>21.09965</v>
      </c>
      <c r="AM78">
        <v>2.6749399927401156</v>
      </c>
      <c r="AN78">
        <v>0</v>
      </c>
      <c r="AO78">
        <v>5.5409592000000005</v>
      </c>
      <c r="AP78">
        <v>2.6027151326824471</v>
      </c>
      <c r="AQ78">
        <v>0</v>
      </c>
      <c r="AR78">
        <v>12.057200000000002</v>
      </c>
      <c r="AS78">
        <v>8.2008000484201542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800.50771184085818</v>
      </c>
      <c r="DN78">
        <v>26.720624635022965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97.148993597232263</v>
      </c>
      <c r="L79">
        <v>60.745361645290586</v>
      </c>
      <c r="M79">
        <v>0</v>
      </c>
      <c r="N79">
        <v>29.999573549000477</v>
      </c>
      <c r="O79">
        <v>50.381250150787551</v>
      </c>
      <c r="P79">
        <v>69.041691939642064</v>
      </c>
      <c r="Q79">
        <v>2.9501711018965602</v>
      </c>
      <c r="R79">
        <v>10.767584892805957</v>
      </c>
      <c r="S79">
        <v>3.4900638972141742</v>
      </c>
      <c r="T79">
        <v>0</v>
      </c>
      <c r="U79">
        <v>292.42104372743512</v>
      </c>
      <c r="V79">
        <v>4.6067769784172654</v>
      </c>
      <c r="W79">
        <v>10.746470378084513</v>
      </c>
      <c r="X79">
        <v>37.47303400171598</v>
      </c>
      <c r="Y79">
        <v>0</v>
      </c>
      <c r="Z79">
        <v>4.9939956000000008</v>
      </c>
      <c r="AA79">
        <v>10.705230943060084</v>
      </c>
      <c r="AB79">
        <v>10.036103886848442</v>
      </c>
      <c r="AC79">
        <v>7.3809582818159223</v>
      </c>
      <c r="AD79">
        <v>9.281272037535869</v>
      </c>
      <c r="AE79">
        <v>12.557578869470158</v>
      </c>
      <c r="AF79">
        <v>0</v>
      </c>
      <c r="AG79">
        <v>0</v>
      </c>
      <c r="AH79">
        <v>36.519044830199995</v>
      </c>
      <c r="AI79">
        <v>16.609860731631688</v>
      </c>
      <c r="AJ79">
        <v>0</v>
      </c>
      <c r="AK79">
        <v>11.228554449887461</v>
      </c>
      <c r="AL79">
        <v>21.09965</v>
      </c>
      <c r="AM79">
        <v>4.0144417889506094</v>
      </c>
      <c r="AN79">
        <v>0</v>
      </c>
      <c r="AO79">
        <v>5.5409592000000005</v>
      </c>
      <c r="AP79">
        <v>2.6027151326824471</v>
      </c>
      <c r="AQ79">
        <v>0</v>
      </c>
      <c r="AR79">
        <v>12.057200000000002</v>
      </c>
      <c r="AS79">
        <v>8.2008000484201542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815.38324014477087</v>
      </c>
      <c r="DN79">
        <v>27.217141515254305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97.148993597232263</v>
      </c>
      <c r="L80">
        <v>60.745361645290586</v>
      </c>
      <c r="M80">
        <v>0</v>
      </c>
      <c r="N80">
        <v>29.999573549000477</v>
      </c>
      <c r="O80">
        <v>50.381250150787551</v>
      </c>
      <c r="P80">
        <v>69.041691939642064</v>
      </c>
      <c r="Q80">
        <v>2.5080395082422733</v>
      </c>
      <c r="R80">
        <v>10.767584892805957</v>
      </c>
      <c r="S80">
        <v>3.4900638972141742</v>
      </c>
      <c r="T80">
        <v>0</v>
      </c>
      <c r="U80">
        <v>292.42104372743512</v>
      </c>
      <c r="V80">
        <v>4.6067769784172654</v>
      </c>
      <c r="W80">
        <v>10.746470378084513</v>
      </c>
      <c r="X80">
        <v>37.47303400171598</v>
      </c>
      <c r="Y80">
        <v>0</v>
      </c>
      <c r="Z80">
        <v>4.9939956000000008</v>
      </c>
      <c r="AA80">
        <v>10.705230943060084</v>
      </c>
      <c r="AB80">
        <v>10.036103886848442</v>
      </c>
      <c r="AC80">
        <v>7.3809582818159223</v>
      </c>
      <c r="AD80">
        <v>9.281272037535869</v>
      </c>
      <c r="AE80">
        <v>12.557578869470158</v>
      </c>
      <c r="AF80">
        <v>0</v>
      </c>
      <c r="AG80">
        <v>0</v>
      </c>
      <c r="AH80">
        <v>36.519044830199995</v>
      </c>
      <c r="AI80">
        <v>16.609860731631688</v>
      </c>
      <c r="AJ80">
        <v>0</v>
      </c>
      <c r="AK80">
        <v>11.228554449887461</v>
      </c>
      <c r="AL80">
        <v>21.09965</v>
      </c>
      <c r="AM80">
        <v>4.0144417889506094</v>
      </c>
      <c r="AN80">
        <v>0</v>
      </c>
      <c r="AO80">
        <v>5.5409592000000005</v>
      </c>
      <c r="AP80">
        <v>2.6027151326824471</v>
      </c>
      <c r="AQ80">
        <v>0</v>
      </c>
      <c r="AR80">
        <v>12.057200000000002</v>
      </c>
      <c r="AS80">
        <v>8.2008000484201542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814.9553892935196</v>
      </c>
      <c r="DN80">
        <v>27.202860772851253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127.92659208007152</v>
      </c>
      <c r="L81">
        <v>64.8295232776902</v>
      </c>
      <c r="M81">
        <v>0</v>
      </c>
      <c r="N81">
        <v>29.999573549000477</v>
      </c>
      <c r="O81">
        <v>50.381250150787551</v>
      </c>
      <c r="P81">
        <v>69.041691939642064</v>
      </c>
      <c r="Q81">
        <v>3.4105692995203349</v>
      </c>
      <c r="R81">
        <v>10.767584892805957</v>
      </c>
      <c r="S81">
        <v>4.6642673933856029</v>
      </c>
      <c r="T81">
        <v>0</v>
      </c>
      <c r="U81">
        <v>292.42104372743512</v>
      </c>
      <c r="V81">
        <v>4.6067769784172654</v>
      </c>
      <c r="W81">
        <v>10.746470378084513</v>
      </c>
      <c r="X81">
        <v>37.47303400171598</v>
      </c>
      <c r="Y81">
        <v>0</v>
      </c>
      <c r="Z81">
        <v>4.9939956000000008</v>
      </c>
      <c r="AA81">
        <v>10.705230943060084</v>
      </c>
      <c r="AB81">
        <v>10.036103886848442</v>
      </c>
      <c r="AC81">
        <v>7.3809582818159223</v>
      </c>
      <c r="AD81">
        <v>9.281272037535869</v>
      </c>
      <c r="AE81">
        <v>12.557578869470158</v>
      </c>
      <c r="AF81">
        <v>0</v>
      </c>
      <c r="AG81">
        <v>0</v>
      </c>
      <c r="AH81">
        <v>36.519044830199995</v>
      </c>
      <c r="AI81">
        <v>16.609860731631688</v>
      </c>
      <c r="AJ81">
        <v>0</v>
      </c>
      <c r="AK81">
        <v>11.228554449887461</v>
      </c>
      <c r="AL81">
        <v>21.09965</v>
      </c>
      <c r="AM81">
        <v>4.0144417889506094</v>
      </c>
      <c r="AN81">
        <v>0</v>
      </c>
      <c r="AO81">
        <v>5.5409592000000005</v>
      </c>
      <c r="AP81">
        <v>2.2773757410971411</v>
      </c>
      <c r="AQ81">
        <v>0</v>
      </c>
      <c r="AR81">
        <v>13.178800000000003</v>
      </c>
      <c r="AS81">
        <v>8.2008000484201542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851.47158100611352</v>
      </c>
      <c r="DN81">
        <v>28.421423071360486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141.51763693813768</v>
      </c>
      <c r="L82">
        <v>65.22991528463433</v>
      </c>
      <c r="M82">
        <v>0</v>
      </c>
      <c r="N82">
        <v>29.999573549000477</v>
      </c>
      <c r="O82">
        <v>50.381250150787551</v>
      </c>
      <c r="P82">
        <v>69.041691939642064</v>
      </c>
      <c r="Q82">
        <v>3.5330256407410006</v>
      </c>
      <c r="R82">
        <v>10.767584892805957</v>
      </c>
      <c r="S82">
        <v>4.6714294203007869</v>
      </c>
      <c r="T82">
        <v>0</v>
      </c>
      <c r="U82">
        <v>292.42104372743512</v>
      </c>
      <c r="V82">
        <v>4.6067769784172654</v>
      </c>
      <c r="W82">
        <v>10.746470378084513</v>
      </c>
      <c r="X82">
        <v>37.47303400171598</v>
      </c>
      <c r="Y82">
        <v>0</v>
      </c>
      <c r="Z82">
        <v>4.9939956000000008</v>
      </c>
      <c r="AA82">
        <v>10.705230943060084</v>
      </c>
      <c r="AB82">
        <v>10.036103886848442</v>
      </c>
      <c r="AC82">
        <v>7.3809582818159223</v>
      </c>
      <c r="AD82">
        <v>9.281272037535869</v>
      </c>
      <c r="AE82">
        <v>12.557578869470158</v>
      </c>
      <c r="AF82">
        <v>0</v>
      </c>
      <c r="AG82">
        <v>0</v>
      </c>
      <c r="AH82">
        <v>36.519044830199995</v>
      </c>
      <c r="AI82">
        <v>16.609860731631688</v>
      </c>
      <c r="AJ82">
        <v>0</v>
      </c>
      <c r="AK82">
        <v>11.228554449887461</v>
      </c>
      <c r="AL82">
        <v>21.09965</v>
      </c>
      <c r="AM82">
        <v>4.0144417889506094</v>
      </c>
      <c r="AN82">
        <v>0</v>
      </c>
      <c r="AO82">
        <v>5.5409592000000005</v>
      </c>
      <c r="AP82">
        <v>2.2773757410971411</v>
      </c>
      <c r="AQ82">
        <v>0</v>
      </c>
      <c r="AR82">
        <v>13.178800000000003</v>
      </c>
      <c r="AS82">
        <v>8.2008000484201542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865.13652786473756</v>
      </c>
      <c r="DN82">
        <v>28.877531445882617</v>
      </c>
    </row>
    <row r="83" spans="1:118">
      <c r="A83" t="s">
        <v>125</v>
      </c>
      <c r="B83">
        <v>0</v>
      </c>
      <c r="C83">
        <v>0</v>
      </c>
      <c r="D83">
        <v>0.329680370041461</v>
      </c>
      <c r="E83">
        <v>0</v>
      </c>
      <c r="F83">
        <v>0</v>
      </c>
      <c r="G83">
        <v>4.5475800527951229</v>
      </c>
      <c r="H83">
        <v>0</v>
      </c>
      <c r="I83">
        <v>0</v>
      </c>
      <c r="J83">
        <v>5.7868297149439467</v>
      </c>
      <c r="K83">
        <v>155.7631238114634</v>
      </c>
      <c r="L83">
        <v>65.22991528463433</v>
      </c>
      <c r="M83">
        <v>0</v>
      </c>
      <c r="N83">
        <v>29.999573549000477</v>
      </c>
      <c r="O83">
        <v>50.381250150787551</v>
      </c>
      <c r="P83">
        <v>69.041691939642064</v>
      </c>
      <c r="Q83">
        <v>4.9053005856786074</v>
      </c>
      <c r="R83">
        <v>10.767584892805957</v>
      </c>
      <c r="S83">
        <v>6.7035899341073284</v>
      </c>
      <c r="T83">
        <v>0</v>
      </c>
      <c r="U83">
        <v>292.42104372743512</v>
      </c>
      <c r="V83">
        <v>4.6067769784172654</v>
      </c>
      <c r="W83">
        <v>10.746470378084513</v>
      </c>
      <c r="X83">
        <v>37.47303400171598</v>
      </c>
      <c r="Y83">
        <v>0</v>
      </c>
      <c r="Z83">
        <v>4.9939956000000008</v>
      </c>
      <c r="AA83">
        <v>10.705230943060084</v>
      </c>
      <c r="AB83">
        <v>10.036103886848442</v>
      </c>
      <c r="AC83">
        <v>7.3809582818159223</v>
      </c>
      <c r="AD83">
        <v>9.281272037535869</v>
      </c>
      <c r="AE83">
        <v>12.557578869470158</v>
      </c>
      <c r="AF83">
        <v>0</v>
      </c>
      <c r="AG83">
        <v>0</v>
      </c>
      <c r="AH83">
        <v>36.519044830199995</v>
      </c>
      <c r="AI83">
        <v>16.609860731631688</v>
      </c>
      <c r="AJ83">
        <v>0</v>
      </c>
      <c r="AK83">
        <v>11.228554449887461</v>
      </c>
      <c r="AL83">
        <v>21.09965</v>
      </c>
      <c r="AM83">
        <v>4.0144417889506094</v>
      </c>
      <c r="AN83">
        <v>0</v>
      </c>
      <c r="AO83">
        <v>5.5409592000000005</v>
      </c>
      <c r="AP83">
        <v>2.2773757410971411</v>
      </c>
      <c r="AQ83">
        <v>0</v>
      </c>
      <c r="AR83">
        <v>12.057200000000002</v>
      </c>
      <c r="AS83">
        <v>8.2008000484201542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891.45083473845398</v>
      </c>
      <c r="DN83">
        <v>29.755637042016545</v>
      </c>
    </row>
    <row r="84" spans="1:118">
      <c r="A84" t="s">
        <v>126</v>
      </c>
      <c r="B84">
        <v>0</v>
      </c>
      <c r="C84">
        <v>0</v>
      </c>
      <c r="D84">
        <v>0.329680370041461</v>
      </c>
      <c r="E84">
        <v>0</v>
      </c>
      <c r="F84">
        <v>0</v>
      </c>
      <c r="G84">
        <v>4.5475800527951229</v>
      </c>
      <c r="H84">
        <v>0</v>
      </c>
      <c r="I84">
        <v>0</v>
      </c>
      <c r="J84">
        <v>5.7868297149439467</v>
      </c>
      <c r="K84">
        <v>165.03322388592241</v>
      </c>
      <c r="L84">
        <v>65.22991528463433</v>
      </c>
      <c r="M84">
        <v>0</v>
      </c>
      <c r="N84">
        <v>29.999573549000477</v>
      </c>
      <c r="O84">
        <v>50.381250150787551</v>
      </c>
      <c r="P84">
        <v>69.041691939642064</v>
      </c>
      <c r="Q84">
        <v>5.0749999999999993</v>
      </c>
      <c r="R84">
        <v>10.767584892805957</v>
      </c>
      <c r="S84">
        <v>6.7035899341073284</v>
      </c>
      <c r="T84">
        <v>0</v>
      </c>
      <c r="U84">
        <v>292.42104372743512</v>
      </c>
      <c r="V84">
        <v>4.6067769784172654</v>
      </c>
      <c r="W84">
        <v>10.746470378084513</v>
      </c>
      <c r="X84">
        <v>37.47303400171598</v>
      </c>
      <c r="Y84">
        <v>0</v>
      </c>
      <c r="Z84">
        <v>4.9939956000000008</v>
      </c>
      <c r="AA84">
        <v>10.705230943060084</v>
      </c>
      <c r="AB84">
        <v>10.036103886848442</v>
      </c>
      <c r="AC84">
        <v>7.3809582818159223</v>
      </c>
      <c r="AD84">
        <v>9.281272037535869</v>
      </c>
      <c r="AE84">
        <v>12.557578869470158</v>
      </c>
      <c r="AF84">
        <v>0</v>
      </c>
      <c r="AG84">
        <v>0</v>
      </c>
      <c r="AH84">
        <v>36.519044830199995</v>
      </c>
      <c r="AI84">
        <v>12.641030031383767</v>
      </c>
      <c r="AJ84">
        <v>0</v>
      </c>
      <c r="AK84">
        <v>11.228554449887461</v>
      </c>
      <c r="AL84">
        <v>21.09965</v>
      </c>
      <c r="AM84">
        <v>4.0144417889506094</v>
      </c>
      <c r="AN84">
        <v>0</v>
      </c>
      <c r="AO84">
        <v>5.5409592000000005</v>
      </c>
      <c r="AP84">
        <v>2.2773757410971411</v>
      </c>
      <c r="AQ84">
        <v>0</v>
      </c>
      <c r="AR84">
        <v>12.057200000000002</v>
      </c>
      <c r="AS84">
        <v>8.2008000484201542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896.74509117871412</v>
      </c>
      <c r="DN84">
        <v>29.932349390288934</v>
      </c>
    </row>
    <row r="85" spans="1:118">
      <c r="A85" t="s">
        <v>127</v>
      </c>
      <c r="B85">
        <v>0</v>
      </c>
      <c r="C85">
        <v>0</v>
      </c>
      <c r="D85">
        <v>0.329680370041461</v>
      </c>
      <c r="E85">
        <v>0</v>
      </c>
      <c r="F85">
        <v>0</v>
      </c>
      <c r="G85">
        <v>4.5475800527951229</v>
      </c>
      <c r="H85">
        <v>0</v>
      </c>
      <c r="I85">
        <v>0</v>
      </c>
      <c r="J85">
        <v>5.7868297149439467</v>
      </c>
      <c r="K85">
        <v>165.03322388592241</v>
      </c>
      <c r="L85">
        <v>65.22991528463433</v>
      </c>
      <c r="M85">
        <v>0</v>
      </c>
      <c r="N85">
        <v>29.999573549000477</v>
      </c>
      <c r="O85">
        <v>50.381250150787551</v>
      </c>
      <c r="P85">
        <v>69.041691939642064</v>
      </c>
      <c r="Q85">
        <v>5.0749999999999993</v>
      </c>
      <c r="R85">
        <v>10.767584892805957</v>
      </c>
      <c r="S85">
        <v>6.7035899341073284</v>
      </c>
      <c r="T85">
        <v>0</v>
      </c>
      <c r="U85">
        <v>292.42104372743512</v>
      </c>
      <c r="V85">
        <v>4.6067769784172654</v>
      </c>
      <c r="W85">
        <v>10.746470378084513</v>
      </c>
      <c r="X85">
        <v>37.47303400171598</v>
      </c>
      <c r="Y85">
        <v>0</v>
      </c>
      <c r="Z85">
        <v>4.9939956000000008</v>
      </c>
      <c r="AA85">
        <v>10.705230943060084</v>
      </c>
      <c r="AB85">
        <v>10.036103886848442</v>
      </c>
      <c r="AC85">
        <v>7.3809582818159223</v>
      </c>
      <c r="AD85">
        <v>9.281272037535869</v>
      </c>
      <c r="AE85">
        <v>12.557578869470158</v>
      </c>
      <c r="AF85">
        <v>0</v>
      </c>
      <c r="AG85">
        <v>0</v>
      </c>
      <c r="AH85">
        <v>36.519044830199995</v>
      </c>
      <c r="AI85">
        <v>2.586399855151865</v>
      </c>
      <c r="AJ85">
        <v>0</v>
      </c>
      <c r="AK85">
        <v>11.228554449887461</v>
      </c>
      <c r="AL85">
        <v>21.09965</v>
      </c>
      <c r="AM85">
        <v>4.0144417889506094</v>
      </c>
      <c r="AN85">
        <v>0</v>
      </c>
      <c r="AO85">
        <v>5.5409592000000005</v>
      </c>
      <c r="AP85">
        <v>2.2773757410971411</v>
      </c>
      <c r="AQ85">
        <v>0</v>
      </c>
      <c r="AR85">
        <v>12.057200000000002</v>
      </c>
      <c r="AS85">
        <v>8.2008000484201542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887.0152254895545</v>
      </c>
      <c r="DN85">
        <v>29.607584903216576</v>
      </c>
    </row>
    <row r="86" spans="1:118">
      <c r="A86" t="s">
        <v>128</v>
      </c>
      <c r="B86">
        <v>0</v>
      </c>
      <c r="C86">
        <v>0</v>
      </c>
      <c r="D86">
        <v>0.329680370041461</v>
      </c>
      <c r="E86">
        <v>0</v>
      </c>
      <c r="F86">
        <v>0</v>
      </c>
      <c r="G86">
        <v>4.5475800527951229</v>
      </c>
      <c r="H86">
        <v>0</v>
      </c>
      <c r="I86">
        <v>0</v>
      </c>
      <c r="J86">
        <v>5.7868297149439467</v>
      </c>
      <c r="K86">
        <v>165.03322388592241</v>
      </c>
      <c r="L86">
        <v>65.22991528463433</v>
      </c>
      <c r="M86">
        <v>0</v>
      </c>
      <c r="N86">
        <v>29.999573549000477</v>
      </c>
      <c r="O86">
        <v>50.381250150787551</v>
      </c>
      <c r="P86">
        <v>69.041691939642064</v>
      </c>
      <c r="Q86">
        <v>5.0749999999999993</v>
      </c>
      <c r="R86">
        <v>10.767584892805957</v>
      </c>
      <c r="S86">
        <v>6.7035899341073284</v>
      </c>
      <c r="T86">
        <v>0</v>
      </c>
      <c r="U86">
        <v>292.42104372743512</v>
      </c>
      <c r="V86">
        <v>4.6067769784172654</v>
      </c>
      <c r="W86">
        <v>10.746470378084513</v>
      </c>
      <c r="X86">
        <v>37.47303400171598</v>
      </c>
      <c r="Y86">
        <v>0</v>
      </c>
      <c r="Z86">
        <v>1.6764000000000001</v>
      </c>
      <c r="AA86">
        <v>10.705230943060084</v>
      </c>
      <c r="AB86">
        <v>10.036103886848442</v>
      </c>
      <c r="AC86">
        <v>7.3809582818159223</v>
      </c>
      <c r="AD86">
        <v>9.281272037535869</v>
      </c>
      <c r="AE86">
        <v>12.557578869470158</v>
      </c>
      <c r="AF86">
        <v>0</v>
      </c>
      <c r="AG86">
        <v>0</v>
      </c>
      <c r="AH86">
        <v>36.519044830199995</v>
      </c>
      <c r="AI86">
        <v>0.90524000965654239</v>
      </c>
      <c r="AJ86">
        <v>0</v>
      </c>
      <c r="AK86">
        <v>11.228554449887461</v>
      </c>
      <c r="AL86">
        <v>21.09965</v>
      </c>
      <c r="AM86">
        <v>4.0144417889506094</v>
      </c>
      <c r="AN86">
        <v>0</v>
      </c>
      <c r="AO86">
        <v>5.5409592000000005</v>
      </c>
      <c r="AP86">
        <v>2.2773757410971411</v>
      </c>
      <c r="AQ86">
        <v>0</v>
      </c>
      <c r="AR86">
        <v>12.057200000000002</v>
      </c>
      <c r="AS86">
        <v>8.2008000484201542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882.17792971927599</v>
      </c>
      <c r="DN86">
        <v>29.446125227999737</v>
      </c>
    </row>
    <row r="87" spans="1:118">
      <c r="A87" t="s">
        <v>129</v>
      </c>
      <c r="B87">
        <v>0</v>
      </c>
      <c r="C87">
        <v>0</v>
      </c>
      <c r="D87">
        <v>5.6869863832152033E-3</v>
      </c>
      <c r="E87">
        <v>0</v>
      </c>
      <c r="F87">
        <v>0</v>
      </c>
      <c r="G87">
        <v>0.65433808689691442</v>
      </c>
      <c r="H87">
        <v>0</v>
      </c>
      <c r="I87">
        <v>0</v>
      </c>
      <c r="J87">
        <v>3.1217778544913051</v>
      </c>
      <c r="K87">
        <v>165.03322388592241</v>
      </c>
      <c r="L87">
        <v>65.22991528463433</v>
      </c>
      <c r="M87">
        <v>0</v>
      </c>
      <c r="N87">
        <v>29.999573549000477</v>
      </c>
      <c r="O87">
        <v>50.381250150787551</v>
      </c>
      <c r="P87">
        <v>69.041691939642064</v>
      </c>
      <c r="Q87">
        <v>5.1402473566755997</v>
      </c>
      <c r="R87">
        <v>10.767584892805957</v>
      </c>
      <c r="S87">
        <v>6.7035899341073284</v>
      </c>
      <c r="T87">
        <v>0</v>
      </c>
      <c r="U87">
        <v>292.42104372743512</v>
      </c>
      <c r="V87">
        <v>4.6067769784172654</v>
      </c>
      <c r="W87">
        <v>10.746470378084513</v>
      </c>
      <c r="X87">
        <v>37.47303400171598</v>
      </c>
      <c r="Y87">
        <v>0</v>
      </c>
      <c r="Z87">
        <v>1.6764000000000001</v>
      </c>
      <c r="AA87">
        <v>10.705230943060084</v>
      </c>
      <c r="AB87">
        <v>10.036103886848442</v>
      </c>
      <c r="AC87">
        <v>7.3809582818159223</v>
      </c>
      <c r="AD87">
        <v>9.281272037535869</v>
      </c>
      <c r="AE87">
        <v>12.557578869470158</v>
      </c>
      <c r="AF87">
        <v>0</v>
      </c>
      <c r="AG87">
        <v>0</v>
      </c>
      <c r="AH87">
        <v>36.519044830199995</v>
      </c>
      <c r="AI87">
        <v>0.90524000965654239</v>
      </c>
      <c r="AJ87">
        <v>0</v>
      </c>
      <c r="AK87">
        <v>11.228554449887461</v>
      </c>
      <c r="AL87">
        <v>21.09965</v>
      </c>
      <c r="AM87">
        <v>4.0144417889506094</v>
      </c>
      <c r="AN87">
        <v>0</v>
      </c>
      <c r="AO87">
        <v>5.5409592000000005</v>
      </c>
      <c r="AP87">
        <v>2.2773757410971411</v>
      </c>
      <c r="AQ87">
        <v>0</v>
      </c>
      <c r="AR87">
        <v>12.057200000000002</v>
      </c>
      <c r="AS87">
        <v>8.2008000484201542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875.5811840672128</v>
      </c>
      <c r="DN87">
        <v>29.225831026729502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165.03322388592241</v>
      </c>
      <c r="L88">
        <v>65.22991528463433</v>
      </c>
      <c r="M88">
        <v>0</v>
      </c>
      <c r="N88">
        <v>29.999573549000477</v>
      </c>
      <c r="O88">
        <v>50.381250150787551</v>
      </c>
      <c r="P88">
        <v>69.041691939642064</v>
      </c>
      <c r="Q88">
        <v>5.1402473566755997</v>
      </c>
      <c r="R88">
        <v>10.767584892805957</v>
      </c>
      <c r="S88">
        <v>6.7035899341073284</v>
      </c>
      <c r="T88">
        <v>0</v>
      </c>
      <c r="U88">
        <v>292.42104372743512</v>
      </c>
      <c r="V88">
        <v>4.6067769784172654</v>
      </c>
      <c r="W88">
        <v>10.746470378084513</v>
      </c>
      <c r="X88">
        <v>37.47303400171598</v>
      </c>
      <c r="Y88">
        <v>0</v>
      </c>
      <c r="Z88">
        <v>1.6764000000000001</v>
      </c>
      <c r="AA88">
        <v>10.705230943060084</v>
      </c>
      <c r="AB88">
        <v>10.036103886848442</v>
      </c>
      <c r="AC88">
        <v>7.3809582818159223</v>
      </c>
      <c r="AD88">
        <v>9.281272037535869</v>
      </c>
      <c r="AE88">
        <v>12.557578869470158</v>
      </c>
      <c r="AF88">
        <v>0</v>
      </c>
      <c r="AG88">
        <v>0</v>
      </c>
      <c r="AH88">
        <v>36.519044830199995</v>
      </c>
      <c r="AI88">
        <v>0.90524000965654239</v>
      </c>
      <c r="AJ88">
        <v>0</v>
      </c>
      <c r="AK88">
        <v>11.228554449887461</v>
      </c>
      <c r="AL88">
        <v>21.09965</v>
      </c>
      <c r="AM88">
        <v>4.0144417889506094</v>
      </c>
      <c r="AN88">
        <v>0</v>
      </c>
      <c r="AO88">
        <v>5.5409592000000005</v>
      </c>
      <c r="AP88">
        <v>2.2773757410971411</v>
      </c>
      <c r="AQ88">
        <v>0</v>
      </c>
      <c r="AR88">
        <v>13.178800000000003</v>
      </c>
      <c r="AS88">
        <v>8.2008000484201542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873.0070273687644</v>
      </c>
      <c r="DN88">
        <v>29.139784797406527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165.03322388592241</v>
      </c>
      <c r="L89">
        <v>65.22991528463433</v>
      </c>
      <c r="M89">
        <v>0</v>
      </c>
      <c r="N89">
        <v>29.999573549000477</v>
      </c>
      <c r="O89">
        <v>50.381250150787551</v>
      </c>
      <c r="P89">
        <v>69.041691939642064</v>
      </c>
      <c r="Q89">
        <v>5.1402473566755997</v>
      </c>
      <c r="R89">
        <v>10.767584892805957</v>
      </c>
      <c r="S89">
        <v>6.7035899341073284</v>
      </c>
      <c r="T89">
        <v>0</v>
      </c>
      <c r="U89">
        <v>289.09022160889788</v>
      </c>
      <c r="V89">
        <v>4.6067769784172654</v>
      </c>
      <c r="W89">
        <v>10.746470378084513</v>
      </c>
      <c r="X89">
        <v>37.47303400171598</v>
      </c>
      <c r="Y89">
        <v>0</v>
      </c>
      <c r="Z89">
        <v>1.6764000000000001</v>
      </c>
      <c r="AA89">
        <v>10.705230943060084</v>
      </c>
      <c r="AB89">
        <v>10.036103886848442</v>
      </c>
      <c r="AC89">
        <v>7.3809582818159223</v>
      </c>
      <c r="AD89">
        <v>9.281272037535869</v>
      </c>
      <c r="AE89">
        <v>12.557578869470158</v>
      </c>
      <c r="AF89">
        <v>0</v>
      </c>
      <c r="AG89">
        <v>0</v>
      </c>
      <c r="AH89">
        <v>36.519044830199995</v>
      </c>
      <c r="AI89">
        <v>0.90524000965654239</v>
      </c>
      <c r="AJ89">
        <v>0</v>
      </c>
      <c r="AK89">
        <v>11.228554449887461</v>
      </c>
      <c r="AL89">
        <v>21.09965</v>
      </c>
      <c r="AM89">
        <v>4.0144417889506094</v>
      </c>
      <c r="AN89">
        <v>0</v>
      </c>
      <c r="AO89">
        <v>5.5409592000000005</v>
      </c>
      <c r="AP89">
        <v>1.7893666537191821</v>
      </c>
      <c r="AQ89">
        <v>0</v>
      </c>
      <c r="AR89">
        <v>13.178800000000003</v>
      </c>
      <c r="AS89">
        <v>8.2008000484201542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869.31157829045617</v>
      </c>
      <c r="DN89">
        <v>29.016402669799657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165.03322388592241</v>
      </c>
      <c r="L90">
        <v>65.22991528463433</v>
      </c>
      <c r="M90">
        <v>0</v>
      </c>
      <c r="N90">
        <v>29.999573549000477</v>
      </c>
      <c r="O90">
        <v>50.381250150787551</v>
      </c>
      <c r="P90">
        <v>69.041691939642064</v>
      </c>
      <c r="Q90">
        <v>5.1402473566755997</v>
      </c>
      <c r="R90">
        <v>10.767584892805957</v>
      </c>
      <c r="S90">
        <v>6.7035899341073284</v>
      </c>
      <c r="T90">
        <v>0</v>
      </c>
      <c r="U90">
        <v>289.09022160889788</v>
      </c>
      <c r="V90">
        <v>4.6067769784172654</v>
      </c>
      <c r="W90">
        <v>10.746470378084513</v>
      </c>
      <c r="X90">
        <v>37.47303400171598</v>
      </c>
      <c r="Y90">
        <v>0</v>
      </c>
      <c r="Z90">
        <v>4.9939956000000008</v>
      </c>
      <c r="AA90">
        <v>10.705230943060084</v>
      </c>
      <c r="AB90">
        <v>10.036103886848442</v>
      </c>
      <c r="AC90">
        <v>7.3809582818159223</v>
      </c>
      <c r="AD90">
        <v>9.281272037535869</v>
      </c>
      <c r="AE90">
        <v>12.557578869470158</v>
      </c>
      <c r="AF90">
        <v>0</v>
      </c>
      <c r="AG90">
        <v>0</v>
      </c>
      <c r="AH90">
        <v>36.519044830199995</v>
      </c>
      <c r="AI90">
        <v>0.90524000965654239</v>
      </c>
      <c r="AJ90">
        <v>0</v>
      </c>
      <c r="AK90">
        <v>11.228554449887461</v>
      </c>
      <c r="AL90">
        <v>21.09965</v>
      </c>
      <c r="AM90">
        <v>4.0144417889506094</v>
      </c>
      <c r="AN90">
        <v>0</v>
      </c>
      <c r="AO90">
        <v>5.5409592000000005</v>
      </c>
      <c r="AP90">
        <v>1.7893666537191821</v>
      </c>
      <c r="AQ90">
        <v>0</v>
      </c>
      <c r="AR90">
        <v>12.057200000000002</v>
      </c>
      <c r="AS90">
        <v>8.2008000484201542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871.43664308526763</v>
      </c>
      <c r="DN90">
        <v>29.087333474988064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165.03322388592241</v>
      </c>
      <c r="L91">
        <v>65.22991528463433</v>
      </c>
      <c r="M91">
        <v>0</v>
      </c>
      <c r="N91">
        <v>29.999573549000477</v>
      </c>
      <c r="O91">
        <v>50.381250150787551</v>
      </c>
      <c r="P91">
        <v>69.041691939642064</v>
      </c>
      <c r="Q91">
        <v>5.1402473566755997</v>
      </c>
      <c r="R91">
        <v>10.767584892805957</v>
      </c>
      <c r="S91">
        <v>6.7035899341073284</v>
      </c>
      <c r="T91">
        <v>0</v>
      </c>
      <c r="U91">
        <v>243.68420310619598</v>
      </c>
      <c r="V91">
        <v>4.6067769784172654</v>
      </c>
      <c r="W91">
        <v>10.746470378084513</v>
      </c>
      <c r="X91">
        <v>37.47303400171598</v>
      </c>
      <c r="Y91">
        <v>0</v>
      </c>
      <c r="Z91">
        <v>4.9939956000000008</v>
      </c>
      <c r="AA91">
        <v>10.705230943060084</v>
      </c>
      <c r="AB91">
        <v>10.036103886848442</v>
      </c>
      <c r="AC91">
        <v>7.3809582818159223</v>
      </c>
      <c r="AD91">
        <v>9.281272037535869</v>
      </c>
      <c r="AE91">
        <v>12.557578869470158</v>
      </c>
      <c r="AF91">
        <v>0</v>
      </c>
      <c r="AG91">
        <v>0</v>
      </c>
      <c r="AH91">
        <v>36.519044830199995</v>
      </c>
      <c r="AI91">
        <v>0.90524000965654239</v>
      </c>
      <c r="AJ91">
        <v>0</v>
      </c>
      <c r="AK91">
        <v>11.228554449887461</v>
      </c>
      <c r="AL91">
        <v>21.09965</v>
      </c>
      <c r="AM91">
        <v>4.0144417889506094</v>
      </c>
      <c r="AN91">
        <v>0</v>
      </c>
      <c r="AO91">
        <v>5.5409592000000005</v>
      </c>
      <c r="AP91">
        <v>1.7893666537191821</v>
      </c>
      <c r="AQ91">
        <v>0</v>
      </c>
      <c r="AR91">
        <v>12.057200000000002</v>
      </c>
      <c r="AS91">
        <v>8.2008000484201542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827.49731231511191</v>
      </c>
      <c r="DN91">
        <v>27.620645742441916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165.03322388592241</v>
      </c>
      <c r="L92">
        <v>65.22991528463433</v>
      </c>
      <c r="M92">
        <v>0</v>
      </c>
      <c r="N92">
        <v>29.999573549000477</v>
      </c>
      <c r="O92">
        <v>50.381250150787551</v>
      </c>
      <c r="P92">
        <v>69.041691939642064</v>
      </c>
      <c r="Q92">
        <v>5.1402473566755997</v>
      </c>
      <c r="R92">
        <v>10.767584892805957</v>
      </c>
      <c r="S92">
        <v>6.7035899341073284</v>
      </c>
      <c r="T92">
        <v>0</v>
      </c>
      <c r="U92">
        <v>243.68420310619598</v>
      </c>
      <c r="V92">
        <v>4.6067769784172654</v>
      </c>
      <c r="W92">
        <v>10.746470378084513</v>
      </c>
      <c r="X92">
        <v>37.47303400171598</v>
      </c>
      <c r="Y92">
        <v>0</v>
      </c>
      <c r="Z92">
        <v>4.9939956000000008</v>
      </c>
      <c r="AA92">
        <v>10.705230943060084</v>
      </c>
      <c r="AB92">
        <v>10.036103886848442</v>
      </c>
      <c r="AC92">
        <v>7.3809582818159223</v>
      </c>
      <c r="AD92">
        <v>9.281272037535869</v>
      </c>
      <c r="AE92">
        <v>12.557578869470158</v>
      </c>
      <c r="AF92">
        <v>0</v>
      </c>
      <c r="AG92">
        <v>0</v>
      </c>
      <c r="AH92">
        <v>36.519044830199995</v>
      </c>
      <c r="AI92">
        <v>0.90524000965654239</v>
      </c>
      <c r="AJ92">
        <v>0</v>
      </c>
      <c r="AK92">
        <v>11.228554449887461</v>
      </c>
      <c r="AL92">
        <v>21.09965</v>
      </c>
      <c r="AM92">
        <v>4.0144417889506094</v>
      </c>
      <c r="AN92">
        <v>0</v>
      </c>
      <c r="AO92">
        <v>5.5409592000000005</v>
      </c>
      <c r="AP92">
        <v>1.7893666537191821</v>
      </c>
      <c r="AQ92">
        <v>0</v>
      </c>
      <c r="AR92">
        <v>12.057200000000002</v>
      </c>
      <c r="AS92">
        <v>8.2008000484201542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827.49731231511191</v>
      </c>
      <c r="DN92">
        <v>27.620645742441916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5.0179796517335697</v>
      </c>
      <c r="K93">
        <v>165.03322388592241</v>
      </c>
      <c r="L93">
        <v>65.22991528463433</v>
      </c>
      <c r="M93">
        <v>0</v>
      </c>
      <c r="N93">
        <v>29.999573549000477</v>
      </c>
      <c r="O93">
        <v>50.381250150787551</v>
      </c>
      <c r="P93">
        <v>69.041691939642064</v>
      </c>
      <c r="Q93">
        <v>5.1402473566755997</v>
      </c>
      <c r="R93">
        <v>10.767584892805957</v>
      </c>
      <c r="S93">
        <v>6.7035899341073284</v>
      </c>
      <c r="T93">
        <v>0</v>
      </c>
      <c r="U93">
        <v>243.68420310619598</v>
      </c>
      <c r="V93">
        <v>4.6067769784172654</v>
      </c>
      <c r="W93">
        <v>10.746470378084513</v>
      </c>
      <c r="X93">
        <v>37.47303400171598</v>
      </c>
      <c r="Y93">
        <v>0</v>
      </c>
      <c r="Z93">
        <v>4.9939956000000008</v>
      </c>
      <c r="AA93">
        <v>10.705230943060084</v>
      </c>
      <c r="AB93">
        <v>10.036103886848442</v>
      </c>
      <c r="AC93">
        <v>7.3809582818159223</v>
      </c>
      <c r="AD93">
        <v>9.281272037535869</v>
      </c>
      <c r="AE93">
        <v>12.557578869470158</v>
      </c>
      <c r="AF93">
        <v>0</v>
      </c>
      <c r="AG93">
        <v>0</v>
      </c>
      <c r="AH93">
        <v>36.519044830199995</v>
      </c>
      <c r="AI93">
        <v>0.90524000965654239</v>
      </c>
      <c r="AJ93">
        <v>0</v>
      </c>
      <c r="AK93">
        <v>11.228554449887461</v>
      </c>
      <c r="AL93">
        <v>20.804550000000006</v>
      </c>
      <c r="AM93">
        <v>4.0144417889506094</v>
      </c>
      <c r="AN93">
        <v>0</v>
      </c>
      <c r="AO93">
        <v>5.9740799999999998</v>
      </c>
      <c r="AP93">
        <v>1.7893666537191821</v>
      </c>
      <c r="AQ93">
        <v>0</v>
      </c>
      <c r="AR93">
        <v>12.057200000000002</v>
      </c>
      <c r="AS93">
        <v>8.2008000484201542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832.48657867088366</v>
      </c>
      <c r="DN93">
        <v>27.787379838403567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7.1685423596193854</v>
      </c>
      <c r="K94">
        <v>165.03322388592241</v>
      </c>
      <c r="L94">
        <v>65.22991528463433</v>
      </c>
      <c r="M94">
        <v>0</v>
      </c>
      <c r="N94">
        <v>29.999573549000477</v>
      </c>
      <c r="O94">
        <v>50.381250150787551</v>
      </c>
      <c r="P94">
        <v>69.041691939642064</v>
      </c>
      <c r="Q94">
        <v>5.1402473566755997</v>
      </c>
      <c r="R94">
        <v>10.767584892805957</v>
      </c>
      <c r="S94">
        <v>6.7035899341073284</v>
      </c>
      <c r="T94">
        <v>0</v>
      </c>
      <c r="U94">
        <v>243.68420310619598</v>
      </c>
      <c r="V94">
        <v>4.6067769784172654</v>
      </c>
      <c r="W94">
        <v>10.746470378084513</v>
      </c>
      <c r="X94">
        <v>37.47303400171598</v>
      </c>
      <c r="Y94">
        <v>0</v>
      </c>
      <c r="Z94">
        <v>4.9939956000000008</v>
      </c>
      <c r="AA94">
        <v>10.705230943060084</v>
      </c>
      <c r="AB94">
        <v>10.036103886848442</v>
      </c>
      <c r="AC94">
        <v>7.3809582818159223</v>
      </c>
      <c r="AD94">
        <v>9.281272037535869</v>
      </c>
      <c r="AE94">
        <v>12.557578869470158</v>
      </c>
      <c r="AF94">
        <v>0</v>
      </c>
      <c r="AG94">
        <v>0</v>
      </c>
      <c r="AH94">
        <v>36.519044830199995</v>
      </c>
      <c r="AI94">
        <v>0.90524000965654239</v>
      </c>
      <c r="AJ94">
        <v>0</v>
      </c>
      <c r="AK94">
        <v>11.228554449887461</v>
      </c>
      <c r="AL94">
        <v>20.804550000000006</v>
      </c>
      <c r="AM94">
        <v>4.0144417889506094</v>
      </c>
      <c r="AN94">
        <v>0</v>
      </c>
      <c r="AO94">
        <v>5.9740799999999998</v>
      </c>
      <c r="AP94">
        <v>1.7893666537191821</v>
      </c>
      <c r="AQ94">
        <v>0</v>
      </c>
      <c r="AR94">
        <v>12.057200000000002</v>
      </c>
      <c r="AS94">
        <v>8.2008000484201542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834.56759447210743</v>
      </c>
      <c r="DN94">
        <v>27.856926745065763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7.9012979314719063</v>
      </c>
      <c r="H95">
        <v>0</v>
      </c>
      <c r="I95">
        <v>0</v>
      </c>
      <c r="J95">
        <v>14.337084719238771</v>
      </c>
      <c r="K95">
        <v>165.03322388592241</v>
      </c>
      <c r="L95">
        <v>65.22991528463433</v>
      </c>
      <c r="M95">
        <v>0</v>
      </c>
      <c r="N95">
        <v>29.999573549000477</v>
      </c>
      <c r="O95">
        <v>50.381250150787551</v>
      </c>
      <c r="P95">
        <v>69.041691939642064</v>
      </c>
      <c r="Q95">
        <v>5.1402473566755997</v>
      </c>
      <c r="R95">
        <v>10.767584892805957</v>
      </c>
      <c r="S95">
        <v>6.7035899341073284</v>
      </c>
      <c r="T95">
        <v>0</v>
      </c>
      <c r="U95">
        <v>243.68420310619598</v>
      </c>
      <c r="V95">
        <v>4.6067769784172654</v>
      </c>
      <c r="W95">
        <v>10.746470378084513</v>
      </c>
      <c r="X95">
        <v>37.47303400171598</v>
      </c>
      <c r="Y95">
        <v>0</v>
      </c>
      <c r="Z95">
        <v>3.3528000000000002</v>
      </c>
      <c r="AA95">
        <v>10.705230943060084</v>
      </c>
      <c r="AB95">
        <v>10.036103886848442</v>
      </c>
      <c r="AC95">
        <v>7.3809582818159223</v>
      </c>
      <c r="AD95">
        <v>9.281272037535869</v>
      </c>
      <c r="AE95">
        <v>12.557578869470158</v>
      </c>
      <c r="AF95">
        <v>0</v>
      </c>
      <c r="AG95">
        <v>0</v>
      </c>
      <c r="AH95">
        <v>36.519044830199995</v>
      </c>
      <c r="AI95">
        <v>0</v>
      </c>
      <c r="AJ95">
        <v>0</v>
      </c>
      <c r="AK95">
        <v>11.228554449887461</v>
      </c>
      <c r="AL95">
        <v>20.804550000000006</v>
      </c>
      <c r="AM95">
        <v>4.0144417889506094</v>
      </c>
      <c r="AN95">
        <v>0</v>
      </c>
      <c r="AO95">
        <v>5.9740799999999998</v>
      </c>
      <c r="AP95">
        <v>1.7893666537191821</v>
      </c>
      <c r="AQ95">
        <v>0</v>
      </c>
      <c r="AR95">
        <v>13.178800000000003</v>
      </c>
      <c r="AS95">
        <v>8.2008000484201542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847.77158657935013</v>
      </c>
      <c r="DN95">
        <v>28.297939319257974</v>
      </c>
    </row>
    <row r="96" spans="1:118">
      <c r="A96" t="s">
        <v>138</v>
      </c>
      <c r="B96">
        <v>0</v>
      </c>
      <c r="C96">
        <v>0</v>
      </c>
      <c r="D96">
        <v>2.4439349170464832</v>
      </c>
      <c r="E96">
        <v>0</v>
      </c>
      <c r="F96">
        <v>0</v>
      </c>
      <c r="G96">
        <v>11.867079079912981</v>
      </c>
      <c r="H96">
        <v>0</v>
      </c>
      <c r="I96">
        <v>0</v>
      </c>
      <c r="J96">
        <v>15.129829923647879</v>
      </c>
      <c r="K96">
        <v>165.03322388592241</v>
      </c>
      <c r="L96">
        <v>65.22991528463433</v>
      </c>
      <c r="M96">
        <v>0</v>
      </c>
      <c r="N96">
        <v>29.999573549000477</v>
      </c>
      <c r="O96">
        <v>50.381250150787551</v>
      </c>
      <c r="P96">
        <v>69.041691939642064</v>
      </c>
      <c r="Q96">
        <v>5.1402473566755997</v>
      </c>
      <c r="R96">
        <v>10.767584892805957</v>
      </c>
      <c r="S96">
        <v>6.7035899341073284</v>
      </c>
      <c r="T96">
        <v>0</v>
      </c>
      <c r="U96">
        <v>243.68420310619598</v>
      </c>
      <c r="V96">
        <v>4.6067769784172654</v>
      </c>
      <c r="W96">
        <v>10.746470378084513</v>
      </c>
      <c r="X96">
        <v>37.47303400171598</v>
      </c>
      <c r="Y96">
        <v>0</v>
      </c>
      <c r="Z96">
        <v>3.3528000000000002</v>
      </c>
      <c r="AA96">
        <v>10.705230943060084</v>
      </c>
      <c r="AB96">
        <v>10.036103886848442</v>
      </c>
      <c r="AC96">
        <v>7.3809582818159223</v>
      </c>
      <c r="AD96">
        <v>9.281272037535869</v>
      </c>
      <c r="AE96">
        <v>12.557578869470158</v>
      </c>
      <c r="AF96">
        <v>0</v>
      </c>
      <c r="AG96">
        <v>0</v>
      </c>
      <c r="AH96">
        <v>36.519044830199995</v>
      </c>
      <c r="AI96">
        <v>0</v>
      </c>
      <c r="AJ96">
        <v>0</v>
      </c>
      <c r="AK96">
        <v>11.228554449887461</v>
      </c>
      <c r="AL96">
        <v>20.804550000000006</v>
      </c>
      <c r="AM96">
        <v>4.0144417889506094</v>
      </c>
      <c r="AN96">
        <v>0</v>
      </c>
      <c r="AO96">
        <v>5.9740799999999998</v>
      </c>
      <c r="AP96">
        <v>1.7893666537191821</v>
      </c>
      <c r="AQ96">
        <v>0</v>
      </c>
      <c r="AR96">
        <v>13.178800000000003</v>
      </c>
      <c r="AS96">
        <v>8.2008000484201542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854.7413776859371</v>
      </c>
      <c r="DN96">
        <v>28.530609482567687</v>
      </c>
    </row>
    <row r="97" spans="1:118">
      <c r="A97" t="s">
        <v>139</v>
      </c>
      <c r="B97">
        <v>0</v>
      </c>
      <c r="C97">
        <v>0</v>
      </c>
      <c r="D97">
        <v>2.4439349170464832</v>
      </c>
      <c r="E97">
        <v>0</v>
      </c>
      <c r="F97">
        <v>0</v>
      </c>
      <c r="G97">
        <v>11.867079079912981</v>
      </c>
      <c r="H97">
        <v>0</v>
      </c>
      <c r="I97">
        <v>0</v>
      </c>
      <c r="J97">
        <v>15.129829923647879</v>
      </c>
      <c r="K97">
        <v>165.03322388592241</v>
      </c>
      <c r="L97">
        <v>65.22991528463433</v>
      </c>
      <c r="M97">
        <v>0</v>
      </c>
      <c r="N97">
        <v>29.999573549000477</v>
      </c>
      <c r="O97">
        <v>50.381250150787551</v>
      </c>
      <c r="P97">
        <v>69.041691939642064</v>
      </c>
      <c r="Q97">
        <v>5.1402473566755997</v>
      </c>
      <c r="R97">
        <v>10.767584892805957</v>
      </c>
      <c r="S97">
        <v>6.7035899341073284</v>
      </c>
      <c r="T97">
        <v>0</v>
      </c>
      <c r="U97">
        <v>243.68420310619598</v>
      </c>
      <c r="V97">
        <v>4.6067769784172654</v>
      </c>
      <c r="W97">
        <v>10.746470378084513</v>
      </c>
      <c r="X97">
        <v>37.47303400171598</v>
      </c>
      <c r="Y97">
        <v>0</v>
      </c>
      <c r="Z97">
        <v>3.3528000000000002</v>
      </c>
      <c r="AA97">
        <v>10.705230943060084</v>
      </c>
      <c r="AB97">
        <v>10.036103886848442</v>
      </c>
      <c r="AC97">
        <v>7.3809582818159223</v>
      </c>
      <c r="AD97">
        <v>9.281272037535869</v>
      </c>
      <c r="AE97">
        <v>12.557578869470158</v>
      </c>
      <c r="AF97">
        <v>0</v>
      </c>
      <c r="AG97">
        <v>0</v>
      </c>
      <c r="AH97">
        <v>36.519044830199995</v>
      </c>
      <c r="AI97">
        <v>0</v>
      </c>
      <c r="AJ97">
        <v>0</v>
      </c>
      <c r="AK97">
        <v>11.228554449887461</v>
      </c>
      <c r="AL97">
        <v>20.804550000000006</v>
      </c>
      <c r="AM97">
        <v>4.0144417889506094</v>
      </c>
      <c r="AN97">
        <v>0</v>
      </c>
      <c r="AO97">
        <v>5.9740799999999998</v>
      </c>
      <c r="AP97">
        <v>2.2773757410971411</v>
      </c>
      <c r="AQ97">
        <v>0</v>
      </c>
      <c r="AR97">
        <v>12.057200000000002</v>
      </c>
      <c r="AS97">
        <v>8.2008000484201542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854.12822303092162</v>
      </c>
      <c r="DN97">
        <v>28.510173224961058</v>
      </c>
    </row>
    <row r="98" spans="1:118">
      <c r="A98" t="s">
        <v>140</v>
      </c>
      <c r="B98">
        <v>0</v>
      </c>
      <c r="C98">
        <v>0</v>
      </c>
      <c r="D98">
        <v>2.4439349170464832</v>
      </c>
      <c r="E98">
        <v>0</v>
      </c>
      <c r="F98">
        <v>0</v>
      </c>
      <c r="G98">
        <v>11.730578172315038</v>
      </c>
      <c r="H98">
        <v>0</v>
      </c>
      <c r="I98">
        <v>0</v>
      </c>
      <c r="J98">
        <v>15.129829923647879</v>
      </c>
      <c r="K98">
        <v>165.03322388592241</v>
      </c>
      <c r="L98">
        <v>65.22991528463433</v>
      </c>
      <c r="M98">
        <v>0</v>
      </c>
      <c r="N98">
        <v>29.999573549000477</v>
      </c>
      <c r="O98">
        <v>50.381250150787551</v>
      </c>
      <c r="P98">
        <v>69.041691939642064</v>
      </c>
      <c r="Q98">
        <v>5.1402473566755997</v>
      </c>
      <c r="R98">
        <v>10.767584892805957</v>
      </c>
      <c r="S98">
        <v>6.7035899341073284</v>
      </c>
      <c r="T98">
        <v>0</v>
      </c>
      <c r="U98">
        <v>243.68420310619598</v>
      </c>
      <c r="V98">
        <v>4.6067769784172654</v>
      </c>
      <c r="W98">
        <v>10.746470378084513</v>
      </c>
      <c r="X98">
        <v>37.47303400171598</v>
      </c>
      <c r="Y98">
        <v>0</v>
      </c>
      <c r="Z98">
        <v>3.3528000000000002</v>
      </c>
      <c r="AA98">
        <v>10.705230943060084</v>
      </c>
      <c r="AB98">
        <v>10.036103886848442</v>
      </c>
      <c r="AC98">
        <v>7.3809582818159223</v>
      </c>
      <c r="AD98">
        <v>9.281272037535869</v>
      </c>
      <c r="AE98">
        <v>12.557578869470158</v>
      </c>
      <c r="AF98">
        <v>0</v>
      </c>
      <c r="AG98">
        <v>0</v>
      </c>
      <c r="AH98">
        <v>36.519044830199995</v>
      </c>
      <c r="AI98">
        <v>0</v>
      </c>
      <c r="AJ98">
        <v>0</v>
      </c>
      <c r="AK98">
        <v>11.228554449887461</v>
      </c>
      <c r="AL98">
        <v>20.804550000000006</v>
      </c>
      <c r="AM98">
        <v>4.0144417889506094</v>
      </c>
      <c r="AN98">
        <v>0</v>
      </c>
      <c r="AO98">
        <v>5.9740799999999998</v>
      </c>
      <c r="AP98">
        <v>2.2773757410971411</v>
      </c>
      <c r="AQ98">
        <v>0</v>
      </c>
      <c r="AR98">
        <v>12.057200000000002</v>
      </c>
      <c r="AS98">
        <v>8.2008000484201542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853.99613104756929</v>
      </c>
      <c r="DN98">
        <v>28.505764300715292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4.5717054633526346E-3</v>
      </c>
      <c r="E99">
        <f t="shared" si="2"/>
        <v>0</v>
      </c>
      <c r="F99">
        <f t="shared" si="2"/>
        <v>0</v>
      </c>
      <c r="G99">
        <f t="shared" si="2"/>
        <v>1.7963784312945017E-2</v>
      </c>
      <c r="H99">
        <f t="shared" si="2"/>
        <v>0</v>
      </c>
      <c r="I99">
        <f t="shared" si="2"/>
        <v>0</v>
      </c>
      <c r="J99">
        <f t="shared" si="2"/>
        <v>5.714139225866223E-2</v>
      </c>
      <c r="K99">
        <f t="shared" si="2"/>
        <v>3.1481434606332286</v>
      </c>
      <c r="L99">
        <f t="shared" si="2"/>
        <v>1.3290722823986729</v>
      </c>
      <c r="M99">
        <f t="shared" si="2"/>
        <v>0</v>
      </c>
      <c r="N99">
        <f t="shared" si="2"/>
        <v>0.71998976517601176</v>
      </c>
      <c r="O99">
        <f t="shared" si="2"/>
        <v>1.2091500036189025</v>
      </c>
      <c r="P99">
        <f t="shared" si="2"/>
        <v>1.6529165230581759</v>
      </c>
      <c r="Q99">
        <f t="shared" si="2"/>
        <v>0.10254636304398508</v>
      </c>
      <c r="R99">
        <f t="shared" si="2"/>
        <v>0.22386039188351667</v>
      </c>
      <c r="S99">
        <f t="shared" si="2"/>
        <v>0.12973859364894502</v>
      </c>
      <c r="T99">
        <f t="shared" si="2"/>
        <v>0</v>
      </c>
      <c r="U99">
        <f t="shared" si="2"/>
        <v>6.9189659571566962</v>
      </c>
      <c r="V99">
        <f t="shared" si="2"/>
        <v>0.10801987547122296</v>
      </c>
      <c r="W99">
        <f t="shared" si="2"/>
        <v>0.24040984118533554</v>
      </c>
      <c r="X99">
        <f t="shared" si="2"/>
        <v>0.88010663041723547</v>
      </c>
      <c r="Y99">
        <f t="shared" si="2"/>
        <v>0</v>
      </c>
      <c r="Z99">
        <f t="shared" si="2"/>
        <v>7.038784500000006E-2</v>
      </c>
      <c r="AA99">
        <f t="shared" si="2"/>
        <v>0.2563885956023349</v>
      </c>
      <c r="AB99">
        <f t="shared" si="2"/>
        <v>0.2408664932843623</v>
      </c>
      <c r="AC99">
        <f t="shared" si="2"/>
        <v>0.17714299876358203</v>
      </c>
      <c r="AD99">
        <f t="shared" si="2"/>
        <v>0.18957863750875192</v>
      </c>
      <c r="AE99">
        <f t="shared" si="2"/>
        <v>0.29295281468388917</v>
      </c>
      <c r="AF99">
        <f t="shared" si="2"/>
        <v>0</v>
      </c>
      <c r="AG99">
        <f t="shared" si="2"/>
        <v>0</v>
      </c>
      <c r="AH99">
        <f t="shared" si="2"/>
        <v>0.72941987056140045</v>
      </c>
      <c r="AI99">
        <f t="shared" si="2"/>
        <v>6.121556215917516E-2</v>
      </c>
      <c r="AJ99">
        <f t="shared" si="2"/>
        <v>0</v>
      </c>
      <c r="AK99">
        <f t="shared" si="2"/>
        <v>0.26948530679729943</v>
      </c>
      <c r="AL99">
        <f t="shared" si="2"/>
        <v>0.49736891750000123</v>
      </c>
      <c r="AM99">
        <f t="shared" si="2"/>
        <v>6.8242801507037251E-2</v>
      </c>
      <c r="AN99">
        <f t="shared" si="2"/>
        <v>0</v>
      </c>
      <c r="AO99">
        <f t="shared" si="2"/>
        <v>0.13363270199999974</v>
      </c>
      <c r="AP99">
        <f t="shared" si="2"/>
        <v>5.4413013242642416E-2</v>
      </c>
      <c r="AQ99">
        <f t="shared" si="2"/>
        <v>0</v>
      </c>
      <c r="AR99">
        <f t="shared" si="2"/>
        <v>0.28390499999999969</v>
      </c>
      <c r="AS99">
        <f t="shared" si="2"/>
        <v>0.19733175054472707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19.610352740293845</v>
      </c>
      <c r="DN99">
        <f t="shared" si="3"/>
        <v>0.65457613858822938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9.9369419370445051</v>
      </c>
      <c r="K3">
        <v>9.4088854233755175</v>
      </c>
      <c r="L3">
        <v>578.49348468278697</v>
      </c>
      <c r="M3">
        <v>13.806697442372446</v>
      </c>
      <c r="N3">
        <v>36.243234793886202</v>
      </c>
      <c r="O3">
        <v>0</v>
      </c>
      <c r="P3">
        <v>42.740095010254599</v>
      </c>
      <c r="Q3">
        <v>6.3072000607776424</v>
      </c>
      <c r="R3">
        <v>13.005733277800417</v>
      </c>
      <c r="S3">
        <v>7.7347434962528103</v>
      </c>
      <c r="T3">
        <v>0</v>
      </c>
      <c r="U3">
        <v>64.236886701001467</v>
      </c>
      <c r="V3">
        <v>5.1180000000000003</v>
      </c>
      <c r="W3">
        <v>12.846851263223543</v>
      </c>
      <c r="X3">
        <v>45.254524675077072</v>
      </c>
      <c r="Y3">
        <v>0</v>
      </c>
      <c r="Z3">
        <v>4.0216500000000011</v>
      </c>
      <c r="AA3">
        <v>12.929271077146675</v>
      </c>
      <c r="AB3">
        <v>12.122759863322539</v>
      </c>
      <c r="AC3">
        <v>8.9169461988419361</v>
      </c>
      <c r="AD3">
        <v>11.212219245345123</v>
      </c>
      <c r="AE3">
        <v>15.166195283901365</v>
      </c>
      <c r="AF3">
        <v>4.9004998766132415</v>
      </c>
      <c r="AG3">
        <v>10.451394500981888</v>
      </c>
      <c r="AH3">
        <v>44.125343672999996</v>
      </c>
      <c r="AI3">
        <v>0</v>
      </c>
      <c r="AJ3">
        <v>0</v>
      </c>
      <c r="AK3">
        <v>13.562755964446755</v>
      </c>
      <c r="AL3">
        <v>0</v>
      </c>
      <c r="AM3">
        <v>4.8491042282362633</v>
      </c>
      <c r="AN3">
        <v>1.0521411528816684</v>
      </c>
      <c r="AO3">
        <v>6.6927806400000014</v>
      </c>
      <c r="AP3">
        <v>2.3581594177873915</v>
      </c>
      <c r="AQ3">
        <v>7.4227198737518547</v>
      </c>
      <c r="AR3">
        <v>14.225400000000004</v>
      </c>
      <c r="AS3">
        <v>10.111149809936363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996.00810302273908</v>
      </c>
      <c r="DN3">
        <v>33.24566654730733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6.2173426889999073</v>
      </c>
      <c r="K4">
        <v>9.4088854233755175</v>
      </c>
      <c r="L4">
        <v>578.49348468278697</v>
      </c>
      <c r="M4">
        <v>13.806697442372446</v>
      </c>
      <c r="N4">
        <v>36.243234793886202</v>
      </c>
      <c r="O4">
        <v>0</v>
      </c>
      <c r="P4">
        <v>42.740095010254599</v>
      </c>
      <c r="Q4">
        <v>6.3072000607776424</v>
      </c>
      <c r="R4">
        <v>13.005733277800417</v>
      </c>
      <c r="S4">
        <v>8.0949266730433909</v>
      </c>
      <c r="T4">
        <v>0</v>
      </c>
      <c r="U4">
        <v>64.236886701001467</v>
      </c>
      <c r="V4">
        <v>5.1180000000000003</v>
      </c>
      <c r="W4">
        <v>12.846851263223543</v>
      </c>
      <c r="X4">
        <v>45.254524675077072</v>
      </c>
      <c r="Y4">
        <v>0</v>
      </c>
      <c r="Z4">
        <v>4.0216500000000011</v>
      </c>
      <c r="AA4">
        <v>12.929271077146675</v>
      </c>
      <c r="AB4">
        <v>12.122759863322539</v>
      </c>
      <c r="AC4">
        <v>8.9169461988419361</v>
      </c>
      <c r="AD4">
        <v>11.212219245345123</v>
      </c>
      <c r="AE4">
        <v>15.166195283901365</v>
      </c>
      <c r="AF4">
        <v>4.9004998766132415</v>
      </c>
      <c r="AG4">
        <v>10.451394500981888</v>
      </c>
      <c r="AH4">
        <v>44.125343672999996</v>
      </c>
      <c r="AI4">
        <v>0</v>
      </c>
      <c r="AJ4">
        <v>0</v>
      </c>
      <c r="AK4">
        <v>13.562755964446755</v>
      </c>
      <c r="AL4">
        <v>0</v>
      </c>
      <c r="AM4">
        <v>4.8491042282362633</v>
      </c>
      <c r="AN4">
        <v>1.0521411528816684</v>
      </c>
      <c r="AO4">
        <v>6.6927806400000014</v>
      </c>
      <c r="AP4">
        <v>2.3581594177873915</v>
      </c>
      <c r="AQ4">
        <v>7.4227198737518547</v>
      </c>
      <c r="AR4">
        <v>14.225400000000004</v>
      </c>
      <c r="AS4">
        <v>10.111149809936363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992.75741792110489</v>
      </c>
      <c r="DN4">
        <v>33.136935577687417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6.2173426889999073</v>
      </c>
      <c r="K5">
        <v>9.4088854233755175</v>
      </c>
      <c r="L5">
        <v>578.49348468278697</v>
      </c>
      <c r="M5">
        <v>13.806697442372446</v>
      </c>
      <c r="N5">
        <v>36.243234793886202</v>
      </c>
      <c r="O5">
        <v>0</v>
      </c>
      <c r="P5">
        <v>42.740095010254599</v>
      </c>
      <c r="Q5">
        <v>6.3072000607776424</v>
      </c>
      <c r="R5">
        <v>13.005733277800417</v>
      </c>
      <c r="S5">
        <v>8.0949266730433909</v>
      </c>
      <c r="T5">
        <v>0</v>
      </c>
      <c r="U5">
        <v>64.236886701001467</v>
      </c>
      <c r="V5">
        <v>5.1180000000000003</v>
      </c>
      <c r="W5">
        <v>12.66280071074711</v>
      </c>
      <c r="X5">
        <v>45.254524675077072</v>
      </c>
      <c r="Y5">
        <v>0</v>
      </c>
      <c r="Z5">
        <v>4.0216500000000011</v>
      </c>
      <c r="AA5">
        <v>12.929271077146675</v>
      </c>
      <c r="AB5">
        <v>12.122759863322539</v>
      </c>
      <c r="AC5">
        <v>8.9169461988419361</v>
      </c>
      <c r="AD5">
        <v>11.212219245345123</v>
      </c>
      <c r="AE5">
        <v>15.166195283901365</v>
      </c>
      <c r="AF5">
        <v>4.9004998766132415</v>
      </c>
      <c r="AG5">
        <v>10.451394500981888</v>
      </c>
      <c r="AH5">
        <v>44.125343672999996</v>
      </c>
      <c r="AI5">
        <v>0</v>
      </c>
      <c r="AJ5">
        <v>0</v>
      </c>
      <c r="AK5">
        <v>13.562755964446755</v>
      </c>
      <c r="AL5">
        <v>0</v>
      </c>
      <c r="AM5">
        <v>4.8491042282362633</v>
      </c>
      <c r="AN5">
        <v>1.0521411528816684</v>
      </c>
      <c r="AO5">
        <v>6.6927806400000014</v>
      </c>
      <c r="AP5">
        <v>2.3581594177873915</v>
      </c>
      <c r="AQ5">
        <v>7.4227198737518547</v>
      </c>
      <c r="AR5">
        <v>14.225400000000004</v>
      </c>
      <c r="AS5">
        <v>10.111149809936363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992.57931010561879</v>
      </c>
      <c r="DN5">
        <v>33.130992840696976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6.2173426889999073</v>
      </c>
      <c r="K6">
        <v>9.4088854233755175</v>
      </c>
      <c r="L6">
        <v>578.49348468278697</v>
      </c>
      <c r="M6">
        <v>13.806697442372446</v>
      </c>
      <c r="N6">
        <v>36.243234793886202</v>
      </c>
      <c r="O6">
        <v>0</v>
      </c>
      <c r="P6">
        <v>42.740095010254599</v>
      </c>
      <c r="Q6">
        <v>6.3072000607776424</v>
      </c>
      <c r="R6">
        <v>13.005733277800417</v>
      </c>
      <c r="S6">
        <v>8.0949266730433909</v>
      </c>
      <c r="T6">
        <v>0</v>
      </c>
      <c r="U6">
        <v>64.236886701001467</v>
      </c>
      <c r="V6">
        <v>5.1180000000000003</v>
      </c>
      <c r="W6">
        <v>12.66280071074711</v>
      </c>
      <c r="X6">
        <v>45.254524675077072</v>
      </c>
      <c r="Y6">
        <v>0</v>
      </c>
      <c r="Z6">
        <v>4.0216500000000011</v>
      </c>
      <c r="AA6">
        <v>12.929271077146675</v>
      </c>
      <c r="AB6">
        <v>12.122759863322539</v>
      </c>
      <c r="AC6">
        <v>8.9169461988419361</v>
      </c>
      <c r="AD6">
        <v>11.212219245345123</v>
      </c>
      <c r="AE6">
        <v>15.166195283901365</v>
      </c>
      <c r="AF6">
        <v>2.4805001116356387</v>
      </c>
      <c r="AG6">
        <v>10.451394500981888</v>
      </c>
      <c r="AH6">
        <v>44.125343672999996</v>
      </c>
      <c r="AI6">
        <v>0</v>
      </c>
      <c r="AJ6">
        <v>0</v>
      </c>
      <c r="AK6">
        <v>13.562755964446755</v>
      </c>
      <c r="AL6">
        <v>0</v>
      </c>
      <c r="AM6">
        <v>4.8491042282362633</v>
      </c>
      <c r="AN6">
        <v>1.0521411528816684</v>
      </c>
      <c r="AO6">
        <v>6.6927806400000014</v>
      </c>
      <c r="AP6">
        <v>2.3581594177873915</v>
      </c>
      <c r="AQ6">
        <v>7.4227198737518547</v>
      </c>
      <c r="AR6">
        <v>14.225400000000004</v>
      </c>
      <c r="AS6">
        <v>10.111149809936363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990.23747643951515</v>
      </c>
      <c r="DN6">
        <v>33.052826741823054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6.2173426889999073</v>
      </c>
      <c r="K7">
        <v>9.4088854233755175</v>
      </c>
      <c r="L7">
        <v>578.49348468278697</v>
      </c>
      <c r="M7">
        <v>13.806697442372446</v>
      </c>
      <c r="N7">
        <v>36.243234793886202</v>
      </c>
      <c r="O7">
        <v>0</v>
      </c>
      <c r="P7">
        <v>42.740095010254599</v>
      </c>
      <c r="Q7">
        <v>6.3072000607776424</v>
      </c>
      <c r="R7">
        <v>13.005733277800417</v>
      </c>
      <c r="S7">
        <v>8.0949266730433909</v>
      </c>
      <c r="T7">
        <v>0</v>
      </c>
      <c r="U7">
        <v>64.236886701001467</v>
      </c>
      <c r="V7">
        <v>5.1180000000000003</v>
      </c>
      <c r="W7">
        <v>12.66280071074711</v>
      </c>
      <c r="X7">
        <v>45.254524675077072</v>
      </c>
      <c r="Y7">
        <v>0</v>
      </c>
      <c r="Z7">
        <v>4.0216500000000011</v>
      </c>
      <c r="AA7">
        <v>12.929271077146675</v>
      </c>
      <c r="AB7">
        <v>12.122759863322539</v>
      </c>
      <c r="AC7">
        <v>8.9169461988419361</v>
      </c>
      <c r="AD7">
        <v>11.212219245345123</v>
      </c>
      <c r="AE7">
        <v>15.166195283901365</v>
      </c>
      <c r="AF7">
        <v>2.4805001116356387</v>
      </c>
      <c r="AG7">
        <v>10.451394500981888</v>
      </c>
      <c r="AH7">
        <v>44.125343672999996</v>
      </c>
      <c r="AI7">
        <v>0</v>
      </c>
      <c r="AJ7">
        <v>0</v>
      </c>
      <c r="AK7">
        <v>13.562755964446755</v>
      </c>
      <c r="AL7">
        <v>0</v>
      </c>
      <c r="AM7">
        <v>4.8491042282362633</v>
      </c>
      <c r="AN7">
        <v>1.0521411528816684</v>
      </c>
      <c r="AO7">
        <v>6.6927806400000014</v>
      </c>
      <c r="AP7">
        <v>2.3581594177873915</v>
      </c>
      <c r="AQ7">
        <v>7.4227198737518547</v>
      </c>
      <c r="AR7">
        <v>14.902800000000003</v>
      </c>
      <c r="AS7">
        <v>10.111149809936363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990.892996235439</v>
      </c>
      <c r="DN7">
        <v>33.074706945899145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6.2173426889999073</v>
      </c>
      <c r="K8">
        <v>9.4088854233755175</v>
      </c>
      <c r="L8">
        <v>578.49348468278697</v>
      </c>
      <c r="M8">
        <v>13.806697442372446</v>
      </c>
      <c r="N8">
        <v>36.243234793886202</v>
      </c>
      <c r="O8">
        <v>0</v>
      </c>
      <c r="P8">
        <v>42.740095010254599</v>
      </c>
      <c r="Q8">
        <v>6.3072000607776424</v>
      </c>
      <c r="R8">
        <v>13.005733277800417</v>
      </c>
      <c r="S8">
        <v>8.0949266730433909</v>
      </c>
      <c r="T8">
        <v>0</v>
      </c>
      <c r="U8">
        <v>64.236886701001467</v>
      </c>
      <c r="V8">
        <v>5.1180000000000003</v>
      </c>
      <c r="W8">
        <v>12.66280071074711</v>
      </c>
      <c r="X8">
        <v>45.254524675077072</v>
      </c>
      <c r="Y8">
        <v>0</v>
      </c>
      <c r="Z8">
        <v>4.0216500000000011</v>
      </c>
      <c r="AA8">
        <v>12.929271077146675</v>
      </c>
      <c r="AB8">
        <v>12.122759863322539</v>
      </c>
      <c r="AC8">
        <v>8.9169461988419361</v>
      </c>
      <c r="AD8">
        <v>11.212219245345123</v>
      </c>
      <c r="AE8">
        <v>15.166195283901365</v>
      </c>
      <c r="AF8">
        <v>2.4805001116356387</v>
      </c>
      <c r="AG8">
        <v>10.451394500981888</v>
      </c>
      <c r="AH8">
        <v>44.125343672999996</v>
      </c>
      <c r="AI8">
        <v>0</v>
      </c>
      <c r="AJ8">
        <v>0</v>
      </c>
      <c r="AK8">
        <v>13.562755964446755</v>
      </c>
      <c r="AL8">
        <v>0</v>
      </c>
      <c r="AM8">
        <v>4.8491042282362633</v>
      </c>
      <c r="AN8">
        <v>1.0521411528816684</v>
      </c>
      <c r="AO8">
        <v>6.6927806400000014</v>
      </c>
      <c r="AP8">
        <v>2.3581594177873915</v>
      </c>
      <c r="AQ8">
        <v>7.4227198737518547</v>
      </c>
      <c r="AR8">
        <v>14.902800000000003</v>
      </c>
      <c r="AS8">
        <v>10.111149809936363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990.892996235439</v>
      </c>
      <c r="DN8">
        <v>33.074706945899145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6.2173426889999073</v>
      </c>
      <c r="K9">
        <v>9.4088854233755175</v>
      </c>
      <c r="L9">
        <v>578.49348468278697</v>
      </c>
      <c r="M9">
        <v>13.806697442372446</v>
      </c>
      <c r="N9">
        <v>36.243234793886202</v>
      </c>
      <c r="O9">
        <v>0</v>
      </c>
      <c r="P9">
        <v>42.740095010254599</v>
      </c>
      <c r="Q9">
        <v>6.3072000607776424</v>
      </c>
      <c r="R9">
        <v>13.005733277800417</v>
      </c>
      <c r="S9">
        <v>8.0949266730433909</v>
      </c>
      <c r="T9">
        <v>0</v>
      </c>
      <c r="U9">
        <v>64.236886701001467</v>
      </c>
      <c r="V9">
        <v>5.1180000000000003</v>
      </c>
      <c r="W9">
        <v>12.66280071074711</v>
      </c>
      <c r="X9">
        <v>45.254524675077072</v>
      </c>
      <c r="Y9">
        <v>0</v>
      </c>
      <c r="Z9">
        <v>4.0216500000000011</v>
      </c>
      <c r="AA9">
        <v>12.929271077146675</v>
      </c>
      <c r="AB9">
        <v>12.122759863322539</v>
      </c>
      <c r="AC9">
        <v>8.9169461988419361</v>
      </c>
      <c r="AD9">
        <v>11.212219245345123</v>
      </c>
      <c r="AE9">
        <v>15.166195283901365</v>
      </c>
      <c r="AF9">
        <v>2.4805001116356387</v>
      </c>
      <c r="AG9">
        <v>10.451394500981888</v>
      </c>
      <c r="AH9">
        <v>44.125343672999996</v>
      </c>
      <c r="AI9">
        <v>0</v>
      </c>
      <c r="AJ9">
        <v>0</v>
      </c>
      <c r="AK9">
        <v>13.562755964446755</v>
      </c>
      <c r="AL9">
        <v>0</v>
      </c>
      <c r="AM9">
        <v>4.8491042282362633</v>
      </c>
      <c r="AN9">
        <v>1.0521411528816684</v>
      </c>
      <c r="AO9">
        <v>6.6927806400000014</v>
      </c>
      <c r="AP9">
        <v>2.3581594177873915</v>
      </c>
      <c r="AQ9">
        <v>7.4227198737518547</v>
      </c>
      <c r="AR9">
        <v>14.225400000000004</v>
      </c>
      <c r="AS9">
        <v>10.111149809936363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990.23747643951515</v>
      </c>
      <c r="DN9">
        <v>33.052826741823054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6.2173426889999073</v>
      </c>
      <c r="K10">
        <v>9.4088854233755175</v>
      </c>
      <c r="L10">
        <v>578.49348468278697</v>
      </c>
      <c r="M10">
        <v>13.806697442372446</v>
      </c>
      <c r="N10">
        <v>36.243234793886202</v>
      </c>
      <c r="O10">
        <v>0</v>
      </c>
      <c r="P10">
        <v>42.740095010254599</v>
      </c>
      <c r="Q10">
        <v>6.3072000607776424</v>
      </c>
      <c r="R10">
        <v>13.005733277800417</v>
      </c>
      <c r="S10">
        <v>8.0949266730433909</v>
      </c>
      <c r="T10">
        <v>0</v>
      </c>
      <c r="U10">
        <v>64.236886701001467</v>
      </c>
      <c r="V10">
        <v>5.1180000000000003</v>
      </c>
      <c r="W10">
        <v>12.66280071074711</v>
      </c>
      <c r="X10">
        <v>45.254524675077072</v>
      </c>
      <c r="Y10">
        <v>0</v>
      </c>
      <c r="Z10">
        <v>4.0216500000000011</v>
      </c>
      <c r="AA10">
        <v>12.929271077146675</v>
      </c>
      <c r="AB10">
        <v>12.122759863322539</v>
      </c>
      <c r="AC10">
        <v>8.9169461988419361</v>
      </c>
      <c r="AD10">
        <v>11.212219245345123</v>
      </c>
      <c r="AE10">
        <v>15.166195283901365</v>
      </c>
      <c r="AF10">
        <v>2.4805001116356387</v>
      </c>
      <c r="AG10">
        <v>10.451394500981888</v>
      </c>
      <c r="AH10">
        <v>44.125343672999996</v>
      </c>
      <c r="AI10">
        <v>0</v>
      </c>
      <c r="AJ10">
        <v>0</v>
      </c>
      <c r="AK10">
        <v>13.562755964446755</v>
      </c>
      <c r="AL10">
        <v>0</v>
      </c>
      <c r="AM10">
        <v>4.8491042282362633</v>
      </c>
      <c r="AN10">
        <v>1.0521411528816684</v>
      </c>
      <c r="AO10">
        <v>6.6927806400000014</v>
      </c>
      <c r="AP10">
        <v>2.3581594177873915</v>
      </c>
      <c r="AQ10">
        <v>7.4227198737518547</v>
      </c>
      <c r="AR10">
        <v>14.225400000000004</v>
      </c>
      <c r="AS10">
        <v>10.111149809936363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990.23747643951515</v>
      </c>
      <c r="DN10">
        <v>33.052826741823054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6.2173426889999073</v>
      </c>
      <c r="K11">
        <v>9.4088854233755175</v>
      </c>
      <c r="L11">
        <v>578.49348468278697</v>
      </c>
      <c r="M11">
        <v>13.806697442372446</v>
      </c>
      <c r="N11">
        <v>36.243234793886202</v>
      </c>
      <c r="O11">
        <v>0</v>
      </c>
      <c r="P11">
        <v>42.740095010254599</v>
      </c>
      <c r="Q11">
        <v>6.3072000607776424</v>
      </c>
      <c r="R11">
        <v>13.005733277800417</v>
      </c>
      <c r="S11">
        <v>8.0949266730433909</v>
      </c>
      <c r="T11">
        <v>0</v>
      </c>
      <c r="U11">
        <v>64.236886701001467</v>
      </c>
      <c r="V11">
        <v>5.1180000000000003</v>
      </c>
      <c r="W11">
        <v>12.66280071074711</v>
      </c>
      <c r="X11">
        <v>45.254524675077072</v>
      </c>
      <c r="Y11">
        <v>0</v>
      </c>
      <c r="Z11">
        <v>4.0216500000000011</v>
      </c>
      <c r="AA11">
        <v>12.929271077146675</v>
      </c>
      <c r="AB11">
        <v>12.122759863322539</v>
      </c>
      <c r="AC11">
        <v>8.9169461988419361</v>
      </c>
      <c r="AD11">
        <v>11.212219245345123</v>
      </c>
      <c r="AE11">
        <v>15.166195283901365</v>
      </c>
      <c r="AF11">
        <v>2.4805001116356387</v>
      </c>
      <c r="AG11">
        <v>10.451394500981888</v>
      </c>
      <c r="AH11">
        <v>44.125343672999996</v>
      </c>
      <c r="AI11">
        <v>0</v>
      </c>
      <c r="AJ11">
        <v>0</v>
      </c>
      <c r="AK11">
        <v>13.562755964446755</v>
      </c>
      <c r="AL11">
        <v>0</v>
      </c>
      <c r="AM11">
        <v>4.8491042282362633</v>
      </c>
      <c r="AN11">
        <v>1.0521411528816684</v>
      </c>
      <c r="AO11">
        <v>6.6927806400000014</v>
      </c>
      <c r="AP11">
        <v>2.3581594177873915</v>
      </c>
      <c r="AQ11">
        <v>7.4227198737518547</v>
      </c>
      <c r="AR11">
        <v>14.225400000000004</v>
      </c>
      <c r="AS11">
        <v>10.111149809936363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990.23747643951515</v>
      </c>
      <c r="DN11">
        <v>33.052826741823054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3.7604392862596638</v>
      </c>
      <c r="H12">
        <v>0</v>
      </c>
      <c r="I12">
        <v>0</v>
      </c>
      <c r="J12">
        <v>6.2173426889999073</v>
      </c>
      <c r="K12">
        <v>9.4088854233755175</v>
      </c>
      <c r="L12">
        <v>578.49348468278697</v>
      </c>
      <c r="M12">
        <v>13.806697442372446</v>
      </c>
      <c r="N12">
        <v>36.243234793886202</v>
      </c>
      <c r="O12">
        <v>0</v>
      </c>
      <c r="P12">
        <v>42.740095010254599</v>
      </c>
      <c r="Q12">
        <v>6.3072000607776424</v>
      </c>
      <c r="R12">
        <v>13.005733277800417</v>
      </c>
      <c r="S12">
        <v>8.0949266730433909</v>
      </c>
      <c r="T12">
        <v>0</v>
      </c>
      <c r="U12">
        <v>64.236886701001467</v>
      </c>
      <c r="V12">
        <v>5.1180000000000003</v>
      </c>
      <c r="W12">
        <v>12.66280071074711</v>
      </c>
      <c r="X12">
        <v>45.254524675077072</v>
      </c>
      <c r="Y12">
        <v>0</v>
      </c>
      <c r="Z12">
        <v>4.0216500000000011</v>
      </c>
      <c r="AA12">
        <v>12.929271077146675</v>
      </c>
      <c r="AB12">
        <v>12.122759863322539</v>
      </c>
      <c r="AC12">
        <v>8.9169461988419361</v>
      </c>
      <c r="AD12">
        <v>11.212219245345123</v>
      </c>
      <c r="AE12">
        <v>15.166195283901365</v>
      </c>
      <c r="AF12">
        <v>2.4805001116356387</v>
      </c>
      <c r="AG12">
        <v>10.451394500981888</v>
      </c>
      <c r="AH12">
        <v>44.125343672999996</v>
      </c>
      <c r="AI12">
        <v>0</v>
      </c>
      <c r="AJ12">
        <v>0</v>
      </c>
      <c r="AK12">
        <v>13.562755964446755</v>
      </c>
      <c r="AL12">
        <v>0</v>
      </c>
      <c r="AM12">
        <v>4.8491042282362633</v>
      </c>
      <c r="AN12">
        <v>1.0521411528816684</v>
      </c>
      <c r="AO12">
        <v>6.6927806400000014</v>
      </c>
      <c r="AP12">
        <v>2.3581594177873915</v>
      </c>
      <c r="AQ12">
        <v>7.4227198737518547</v>
      </c>
      <c r="AR12">
        <v>14.225400000000004</v>
      </c>
      <c r="AS12">
        <v>10.111149809936363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993.87645353682854</v>
      </c>
      <c r="DN12">
        <v>33.174288930769244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3.7604392862596638</v>
      </c>
      <c r="H13">
        <v>0</v>
      </c>
      <c r="I13">
        <v>0</v>
      </c>
      <c r="J13">
        <v>6.2173426889999073</v>
      </c>
      <c r="K13">
        <v>9.4088854233755175</v>
      </c>
      <c r="L13">
        <v>578.49348468278697</v>
      </c>
      <c r="M13">
        <v>13.806697442372446</v>
      </c>
      <c r="N13">
        <v>36.243234793886202</v>
      </c>
      <c r="O13">
        <v>0</v>
      </c>
      <c r="P13">
        <v>42.740095010254599</v>
      </c>
      <c r="Q13">
        <v>6.3072000607776424</v>
      </c>
      <c r="R13">
        <v>13.005733277800417</v>
      </c>
      <c r="S13">
        <v>8.0949266730433909</v>
      </c>
      <c r="T13">
        <v>0</v>
      </c>
      <c r="U13">
        <v>64.236886701001467</v>
      </c>
      <c r="V13">
        <v>5.1180000000000003</v>
      </c>
      <c r="W13">
        <v>12.66280071074711</v>
      </c>
      <c r="X13">
        <v>45.254524675077072</v>
      </c>
      <c r="Y13">
        <v>0</v>
      </c>
      <c r="Z13">
        <v>4.0216500000000011</v>
      </c>
      <c r="AA13">
        <v>12.929271077146675</v>
      </c>
      <c r="AB13">
        <v>12.122759863322539</v>
      </c>
      <c r="AC13">
        <v>8.9169461988419361</v>
      </c>
      <c r="AD13">
        <v>11.212219245345123</v>
      </c>
      <c r="AE13">
        <v>15.166195283901365</v>
      </c>
      <c r="AF13">
        <v>2.4805001116356387</v>
      </c>
      <c r="AG13">
        <v>10.451394500981888</v>
      </c>
      <c r="AH13">
        <v>44.125343672999996</v>
      </c>
      <c r="AI13">
        <v>0</v>
      </c>
      <c r="AJ13">
        <v>0</v>
      </c>
      <c r="AK13">
        <v>13.562755964446755</v>
      </c>
      <c r="AL13">
        <v>0</v>
      </c>
      <c r="AM13">
        <v>4.8491042282362633</v>
      </c>
      <c r="AN13">
        <v>1.0521411528816684</v>
      </c>
      <c r="AO13">
        <v>6.6927806400000014</v>
      </c>
      <c r="AP13">
        <v>3.7337524114967038</v>
      </c>
      <c r="AQ13">
        <v>7.4227198737518547</v>
      </c>
      <c r="AR13">
        <v>14.225400000000004</v>
      </c>
      <c r="AS13">
        <v>10.111149809936363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995.20753416226341</v>
      </c>
      <c r="DN13">
        <v>33.218801299043591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3.7604392862596638</v>
      </c>
      <c r="H14">
        <v>0</v>
      </c>
      <c r="I14">
        <v>0</v>
      </c>
      <c r="J14">
        <v>6.2173426889999073</v>
      </c>
      <c r="K14">
        <v>8.870241333960406</v>
      </c>
      <c r="L14">
        <v>578.49348468278697</v>
      </c>
      <c r="M14">
        <v>13.806697442372446</v>
      </c>
      <c r="N14">
        <v>36.243234793886202</v>
      </c>
      <c r="O14">
        <v>0</v>
      </c>
      <c r="P14">
        <v>42.740095010254599</v>
      </c>
      <c r="Q14">
        <v>6.3072000607776424</v>
      </c>
      <c r="R14">
        <v>13.005733277800417</v>
      </c>
      <c r="S14">
        <v>8.0949266730433909</v>
      </c>
      <c r="T14">
        <v>0</v>
      </c>
      <c r="U14">
        <v>64.236886701001467</v>
      </c>
      <c r="V14">
        <v>5.1180000000000003</v>
      </c>
      <c r="W14">
        <v>12.66280071074711</v>
      </c>
      <c r="X14">
        <v>45.254524675077072</v>
      </c>
      <c r="Y14">
        <v>0</v>
      </c>
      <c r="Z14">
        <v>4.0216500000000011</v>
      </c>
      <c r="AA14">
        <v>12.929271077146675</v>
      </c>
      <c r="AB14">
        <v>12.122759863322539</v>
      </c>
      <c r="AC14">
        <v>8.9169461988419361</v>
      </c>
      <c r="AD14">
        <v>11.212219245345123</v>
      </c>
      <c r="AE14">
        <v>15.166195283901365</v>
      </c>
      <c r="AF14">
        <v>2.4805001116356387</v>
      </c>
      <c r="AG14">
        <v>10.451394500981888</v>
      </c>
      <c r="AH14">
        <v>44.125343672999996</v>
      </c>
      <c r="AI14">
        <v>0</v>
      </c>
      <c r="AJ14">
        <v>0</v>
      </c>
      <c r="AK14">
        <v>13.562755964446755</v>
      </c>
      <c r="AL14">
        <v>0</v>
      </c>
      <c r="AM14">
        <v>4.8491042282362633</v>
      </c>
      <c r="AN14">
        <v>1.0521411528816684</v>
      </c>
      <c r="AO14">
        <v>6.6927806400000014</v>
      </c>
      <c r="AP14">
        <v>3.7337524114967038</v>
      </c>
      <c r="AQ14">
        <v>7.4227198737518547</v>
      </c>
      <c r="AR14">
        <v>14.225400000000004</v>
      </c>
      <c r="AS14">
        <v>10.111149809936363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994.68628827184557</v>
      </c>
      <c r="DN14">
        <v>33.20140310004647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0.37034628457816199</v>
      </c>
      <c r="H15">
        <v>0</v>
      </c>
      <c r="I15">
        <v>0</v>
      </c>
      <c r="J15">
        <v>6.2173426889999073</v>
      </c>
      <c r="K15">
        <v>8.5386089058259333</v>
      </c>
      <c r="L15">
        <v>578.49348468278697</v>
      </c>
      <c r="M15">
        <v>13.806697442372446</v>
      </c>
      <c r="N15">
        <v>36.243234793886202</v>
      </c>
      <c r="O15">
        <v>0</v>
      </c>
      <c r="P15">
        <v>42.740095010254599</v>
      </c>
      <c r="Q15">
        <v>6.3072000607776424</v>
      </c>
      <c r="R15">
        <v>13.005733277800417</v>
      </c>
      <c r="S15">
        <v>8.0949266730433909</v>
      </c>
      <c r="T15">
        <v>0</v>
      </c>
      <c r="U15">
        <v>64.236886701001467</v>
      </c>
      <c r="V15">
        <v>5.5856790352517987</v>
      </c>
      <c r="W15">
        <v>12.825838825149152</v>
      </c>
      <c r="X15">
        <v>45.254524675077072</v>
      </c>
      <c r="Y15">
        <v>0</v>
      </c>
      <c r="Z15">
        <v>4.0216500000000011</v>
      </c>
      <c r="AA15">
        <v>12.929271077146675</v>
      </c>
      <c r="AB15">
        <v>12.122759863322539</v>
      </c>
      <c r="AC15">
        <v>8.9169461988419361</v>
      </c>
      <c r="AD15">
        <v>11.212219245345123</v>
      </c>
      <c r="AE15">
        <v>15.166195283901365</v>
      </c>
      <c r="AF15">
        <v>2.4805001116356387</v>
      </c>
      <c r="AG15">
        <v>10.451394500981888</v>
      </c>
      <c r="AH15">
        <v>36.771120027999999</v>
      </c>
      <c r="AI15">
        <v>0</v>
      </c>
      <c r="AJ15">
        <v>0</v>
      </c>
      <c r="AK15">
        <v>13.562755964446755</v>
      </c>
      <c r="AL15">
        <v>0</v>
      </c>
      <c r="AM15">
        <v>4.8491042282362633</v>
      </c>
      <c r="AN15">
        <v>1.0521411528816684</v>
      </c>
      <c r="AO15">
        <v>6.6927806400000014</v>
      </c>
      <c r="AP15">
        <v>3.7337524114967038</v>
      </c>
      <c r="AQ15">
        <v>7.4227198737518547</v>
      </c>
      <c r="AR15">
        <v>14.902800000000003</v>
      </c>
      <c r="AS15">
        <v>9.9048000584811202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985.03427429170051</v>
      </c>
      <c r="DN15">
        <v>32.879235403574071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6.2173426889999073</v>
      </c>
      <c r="K16">
        <v>8.5386089058259333</v>
      </c>
      <c r="L16">
        <v>578.49348468278697</v>
      </c>
      <c r="M16">
        <v>13.806697442372446</v>
      </c>
      <c r="N16">
        <v>36.243234793886202</v>
      </c>
      <c r="O16">
        <v>0</v>
      </c>
      <c r="P16">
        <v>42.740095010254599</v>
      </c>
      <c r="Q16">
        <v>6.3072000607776424</v>
      </c>
      <c r="R16">
        <v>13.005733277800417</v>
      </c>
      <c r="S16">
        <v>8.0949266730433909</v>
      </c>
      <c r="T16">
        <v>0</v>
      </c>
      <c r="U16">
        <v>64.236886701001467</v>
      </c>
      <c r="V16">
        <v>5.5869658992805746</v>
      </c>
      <c r="W16">
        <v>12.825838825149152</v>
      </c>
      <c r="X16">
        <v>45.254524675077072</v>
      </c>
      <c r="Y16">
        <v>0</v>
      </c>
      <c r="Z16">
        <v>4.0216500000000011</v>
      </c>
      <c r="AA16">
        <v>12.929271077146675</v>
      </c>
      <c r="AB16">
        <v>12.122759863322539</v>
      </c>
      <c r="AC16">
        <v>8.9169461988419361</v>
      </c>
      <c r="AD16">
        <v>11.212219245345123</v>
      </c>
      <c r="AE16">
        <v>15.166195283901365</v>
      </c>
      <c r="AF16">
        <v>2.4805001116356387</v>
      </c>
      <c r="AG16">
        <v>10.451394500981888</v>
      </c>
      <c r="AH16">
        <v>36.771120027999999</v>
      </c>
      <c r="AI16">
        <v>0</v>
      </c>
      <c r="AJ16">
        <v>0</v>
      </c>
      <c r="AK16">
        <v>13.562755964446755</v>
      </c>
      <c r="AL16">
        <v>0</v>
      </c>
      <c r="AM16">
        <v>4.8491042282362633</v>
      </c>
      <c r="AN16">
        <v>1.0521411528816684</v>
      </c>
      <c r="AO16">
        <v>6.6927806400000014</v>
      </c>
      <c r="AP16">
        <v>3.7337524114967038</v>
      </c>
      <c r="AQ16">
        <v>7.4227198737518547</v>
      </c>
      <c r="AR16">
        <v>14.902800000000003</v>
      </c>
      <c r="AS16">
        <v>9.9048000584811202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984.67713569512352</v>
      </c>
      <c r="DN16">
        <v>32.867314579601782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6.2173426889999073</v>
      </c>
      <c r="K17">
        <v>7.8550710269488908</v>
      </c>
      <c r="L17">
        <v>578.49348468278697</v>
      </c>
      <c r="M17">
        <v>13.806697442372446</v>
      </c>
      <c r="N17">
        <v>36.243234793886202</v>
      </c>
      <c r="O17">
        <v>0</v>
      </c>
      <c r="P17">
        <v>42.740095010254599</v>
      </c>
      <c r="Q17">
        <v>6.3072000607776424</v>
      </c>
      <c r="R17">
        <v>13.005733277800417</v>
      </c>
      <c r="S17">
        <v>8.0949266730433909</v>
      </c>
      <c r="T17">
        <v>0</v>
      </c>
      <c r="U17">
        <v>64.236886701001467</v>
      </c>
      <c r="V17">
        <v>5.5869658992805746</v>
      </c>
      <c r="W17">
        <v>12.825838825149152</v>
      </c>
      <c r="X17">
        <v>45.254524675077072</v>
      </c>
      <c r="Y17">
        <v>0</v>
      </c>
      <c r="Z17">
        <v>4.0216500000000011</v>
      </c>
      <c r="AA17">
        <v>12.929271077146675</v>
      </c>
      <c r="AB17">
        <v>12.122759863322539</v>
      </c>
      <c r="AC17">
        <v>8.9169461988419361</v>
      </c>
      <c r="AD17">
        <v>11.212219245345123</v>
      </c>
      <c r="AE17">
        <v>15.166195283901365</v>
      </c>
      <c r="AF17">
        <v>2.4805001116356387</v>
      </c>
      <c r="AG17">
        <v>10.451394500981888</v>
      </c>
      <c r="AH17">
        <v>36.771120027999999</v>
      </c>
      <c r="AI17">
        <v>0</v>
      </c>
      <c r="AJ17">
        <v>0</v>
      </c>
      <c r="AK17">
        <v>13.562755964446755</v>
      </c>
      <c r="AL17">
        <v>0</v>
      </c>
      <c r="AM17">
        <v>4.8491042282362633</v>
      </c>
      <c r="AN17">
        <v>1.0521411528816684</v>
      </c>
      <c r="AO17">
        <v>6.6927806400000014</v>
      </c>
      <c r="AP17">
        <v>2.3581594177873915</v>
      </c>
      <c r="AQ17">
        <v>7.4227198737518547</v>
      </c>
      <c r="AR17">
        <v>14.225400000000004</v>
      </c>
      <c r="AS17">
        <v>9.9048000584811202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982.0290756683753</v>
      </c>
      <c r="DN17">
        <v>32.778843733763622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6.2173426889999073</v>
      </c>
      <c r="K18">
        <v>7.1715331480718483</v>
      </c>
      <c r="L18">
        <v>578.49348468278697</v>
      </c>
      <c r="M18">
        <v>13.806697442372446</v>
      </c>
      <c r="N18">
        <v>36.243234793886202</v>
      </c>
      <c r="O18">
        <v>0</v>
      </c>
      <c r="P18">
        <v>42.740095010254599</v>
      </c>
      <c r="Q18">
        <v>6.3072000607776424</v>
      </c>
      <c r="R18">
        <v>13.005733277800417</v>
      </c>
      <c r="S18">
        <v>8.0949266730433909</v>
      </c>
      <c r="T18">
        <v>0</v>
      </c>
      <c r="U18">
        <v>64.236886701001467</v>
      </c>
      <c r="V18">
        <v>5.5869658992805746</v>
      </c>
      <c r="W18">
        <v>12.825838825149152</v>
      </c>
      <c r="X18">
        <v>45.254524675077072</v>
      </c>
      <c r="Y18">
        <v>0</v>
      </c>
      <c r="Z18">
        <v>4.0216500000000011</v>
      </c>
      <c r="AA18">
        <v>12.929271077146675</v>
      </c>
      <c r="AB18">
        <v>12.122759863322539</v>
      </c>
      <c r="AC18">
        <v>8.9169461988419361</v>
      </c>
      <c r="AD18">
        <v>11.212219245345123</v>
      </c>
      <c r="AE18">
        <v>15.166195283901365</v>
      </c>
      <c r="AF18">
        <v>2.4805001116356387</v>
      </c>
      <c r="AG18">
        <v>10.451394500981888</v>
      </c>
      <c r="AH18">
        <v>36.771120027999999</v>
      </c>
      <c r="AI18">
        <v>0</v>
      </c>
      <c r="AJ18">
        <v>0</v>
      </c>
      <c r="AK18">
        <v>13.562755964446755</v>
      </c>
      <c r="AL18">
        <v>0</v>
      </c>
      <c r="AM18">
        <v>4.8491042282362633</v>
      </c>
      <c r="AN18">
        <v>1.0521411528816684</v>
      </c>
      <c r="AO18">
        <v>6.6927806400000014</v>
      </c>
      <c r="AP18">
        <v>2.3581594177873915</v>
      </c>
      <c r="AQ18">
        <v>7.4227198737518547</v>
      </c>
      <c r="AR18">
        <v>14.225400000000004</v>
      </c>
      <c r="AS18">
        <v>9.9048000584811202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981.36761606298603</v>
      </c>
      <c r="DN18">
        <v>32.756765460275886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6.2173426889999073</v>
      </c>
      <c r="K19">
        <v>6.6247028449702148</v>
      </c>
      <c r="L19">
        <v>578.49348468278697</v>
      </c>
      <c r="M19">
        <v>13.806697442372446</v>
      </c>
      <c r="N19">
        <v>36.243234793886202</v>
      </c>
      <c r="O19">
        <v>0</v>
      </c>
      <c r="P19">
        <v>42.740095010254599</v>
      </c>
      <c r="Q19">
        <v>6.3072000607776424</v>
      </c>
      <c r="R19">
        <v>13.005733277800417</v>
      </c>
      <c r="S19">
        <v>8.0949266730433909</v>
      </c>
      <c r="T19">
        <v>0</v>
      </c>
      <c r="U19">
        <v>64.236886701001467</v>
      </c>
      <c r="V19">
        <v>5.5869658992805746</v>
      </c>
      <c r="W19">
        <v>12.825838825149152</v>
      </c>
      <c r="X19">
        <v>45.254524675077072</v>
      </c>
      <c r="Y19">
        <v>0</v>
      </c>
      <c r="Z19">
        <v>4.0216500000000011</v>
      </c>
      <c r="AA19">
        <v>12.929271077146675</v>
      </c>
      <c r="AB19">
        <v>12.122759863322539</v>
      </c>
      <c r="AC19">
        <v>8.9169461988419361</v>
      </c>
      <c r="AD19">
        <v>11.212219245345123</v>
      </c>
      <c r="AE19">
        <v>15.166195283901365</v>
      </c>
      <c r="AF19">
        <v>2.4805001116356387</v>
      </c>
      <c r="AG19">
        <v>10.451394500981888</v>
      </c>
      <c r="AH19">
        <v>36.771120027999999</v>
      </c>
      <c r="AI19">
        <v>0.97650021875070214</v>
      </c>
      <c r="AJ19">
        <v>0</v>
      </c>
      <c r="AK19">
        <v>13.562755964446755</v>
      </c>
      <c r="AL19">
        <v>0</v>
      </c>
      <c r="AM19">
        <v>4.8491042282362633</v>
      </c>
      <c r="AN19">
        <v>1.0521411528816684</v>
      </c>
      <c r="AO19">
        <v>6.6927806400000014</v>
      </c>
      <c r="AP19">
        <v>2.3581594177873915</v>
      </c>
      <c r="AQ19">
        <v>7.4227198737518547</v>
      </c>
      <c r="AR19">
        <v>14.225400000000004</v>
      </c>
      <c r="AS19">
        <v>9.9048000584811202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981.78340766281815</v>
      </c>
      <c r="DN19">
        <v>32.770643776092953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6.2173426889999073</v>
      </c>
      <c r="K20">
        <v>6.3649584509969399</v>
      </c>
      <c r="L20">
        <v>578.49348468278697</v>
      </c>
      <c r="M20">
        <v>13.806697442372446</v>
      </c>
      <c r="N20">
        <v>36.243234793886202</v>
      </c>
      <c r="O20">
        <v>0</v>
      </c>
      <c r="P20">
        <v>42.740095010254599</v>
      </c>
      <c r="Q20">
        <v>6.3072000607776424</v>
      </c>
      <c r="R20">
        <v>13.005733277800417</v>
      </c>
      <c r="S20">
        <v>8.0949266730433909</v>
      </c>
      <c r="T20">
        <v>0</v>
      </c>
      <c r="U20">
        <v>64.236886701001467</v>
      </c>
      <c r="V20">
        <v>5.5869658992805746</v>
      </c>
      <c r="W20">
        <v>12.825838825149152</v>
      </c>
      <c r="X20">
        <v>45.254524675077072</v>
      </c>
      <c r="Y20">
        <v>0</v>
      </c>
      <c r="Z20">
        <v>4.0216500000000011</v>
      </c>
      <c r="AA20">
        <v>12.929271077146675</v>
      </c>
      <c r="AB20">
        <v>12.122759863322539</v>
      </c>
      <c r="AC20">
        <v>8.9169461988419361</v>
      </c>
      <c r="AD20">
        <v>11.212219245345123</v>
      </c>
      <c r="AE20">
        <v>15.166195283901365</v>
      </c>
      <c r="AF20">
        <v>2.4805001116356387</v>
      </c>
      <c r="AG20">
        <v>10.451394500981888</v>
      </c>
      <c r="AH20">
        <v>36.771120027999999</v>
      </c>
      <c r="AI20">
        <v>0.97650021875070214</v>
      </c>
      <c r="AJ20">
        <v>0</v>
      </c>
      <c r="AK20">
        <v>13.562755964446755</v>
      </c>
      <c r="AL20">
        <v>0</v>
      </c>
      <c r="AM20">
        <v>4.8491042282362633</v>
      </c>
      <c r="AN20">
        <v>1.0521411528816684</v>
      </c>
      <c r="AO20">
        <v>6.6927806400000014</v>
      </c>
      <c r="AP20">
        <v>2.3581594177873915</v>
      </c>
      <c r="AQ20">
        <v>4.9484800114771046</v>
      </c>
      <c r="AR20">
        <v>14.225400000000004</v>
      </c>
      <c r="AS20">
        <v>9.9048000584811202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979.13773109632541</v>
      </c>
      <c r="DN20">
        <v>32.682336086337699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6.9948210196658982</v>
      </c>
      <c r="K21">
        <v>6.3376169358418579</v>
      </c>
      <c r="L21">
        <v>578.49348468278697</v>
      </c>
      <c r="M21">
        <v>13.806697442372446</v>
      </c>
      <c r="N21">
        <v>36.243234793886202</v>
      </c>
      <c r="O21">
        <v>0</v>
      </c>
      <c r="P21">
        <v>41.418794002610127</v>
      </c>
      <c r="Q21">
        <v>6.3072000607776424</v>
      </c>
      <c r="R21">
        <v>13.005733277800417</v>
      </c>
      <c r="S21">
        <v>8.0949266730433909</v>
      </c>
      <c r="T21">
        <v>0</v>
      </c>
      <c r="U21">
        <v>64.236886701001467</v>
      </c>
      <c r="V21">
        <v>5.9682691726618708</v>
      </c>
      <c r="W21">
        <v>12.825838825149152</v>
      </c>
      <c r="X21">
        <v>45.254524675077072</v>
      </c>
      <c r="Y21">
        <v>0</v>
      </c>
      <c r="Z21">
        <v>4.0216500000000011</v>
      </c>
      <c r="AA21">
        <v>12.929271077146675</v>
      </c>
      <c r="AB21">
        <v>12.122759863322539</v>
      </c>
      <c r="AC21">
        <v>8.9169461988419361</v>
      </c>
      <c r="AD21">
        <v>11.212219245345123</v>
      </c>
      <c r="AE21">
        <v>15.166195283901365</v>
      </c>
      <c r="AF21">
        <v>2.4805001116356387</v>
      </c>
      <c r="AG21">
        <v>10.451394500981888</v>
      </c>
      <c r="AH21">
        <v>36.771120027999999</v>
      </c>
      <c r="AI21">
        <v>0.97650021875070214</v>
      </c>
      <c r="AJ21">
        <v>0</v>
      </c>
      <c r="AK21">
        <v>13.562755964446755</v>
      </c>
      <c r="AL21">
        <v>0</v>
      </c>
      <c r="AM21">
        <v>4.8491042282362633</v>
      </c>
      <c r="AN21">
        <v>1.0521411528816684</v>
      </c>
      <c r="AO21">
        <v>6.6927806400000014</v>
      </c>
      <c r="AP21">
        <v>2.3581594177873915</v>
      </c>
      <c r="AQ21">
        <v>0</v>
      </c>
      <c r="AR21">
        <v>14.225400000000004</v>
      </c>
      <c r="AS21">
        <v>9.9048000584811202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974.16532816192296</v>
      </c>
      <c r="DN21">
        <v>32.516398090510876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6.9948210196658982</v>
      </c>
      <c r="K22">
        <v>6.2145801176439903</v>
      </c>
      <c r="L22">
        <v>578.49348468278697</v>
      </c>
      <c r="M22">
        <v>13.806697442372446</v>
      </c>
      <c r="N22">
        <v>36.243234793886202</v>
      </c>
      <c r="O22">
        <v>0</v>
      </c>
      <c r="P22">
        <v>41.418794002610127</v>
      </c>
      <c r="Q22">
        <v>6.3072000607776424</v>
      </c>
      <c r="R22">
        <v>13.005733277800417</v>
      </c>
      <c r="S22">
        <v>8.0949266730433909</v>
      </c>
      <c r="T22">
        <v>0</v>
      </c>
      <c r="U22">
        <v>64.236886701001467</v>
      </c>
      <c r="V22">
        <v>5.9682691726618708</v>
      </c>
      <c r="W22">
        <v>12.825838825149152</v>
      </c>
      <c r="X22">
        <v>45.254524675077072</v>
      </c>
      <c r="Y22">
        <v>0</v>
      </c>
      <c r="Z22">
        <v>4.0216500000000011</v>
      </c>
      <c r="AA22">
        <v>12.929271077146675</v>
      </c>
      <c r="AB22">
        <v>12.122759863322539</v>
      </c>
      <c r="AC22">
        <v>8.9169461988419361</v>
      </c>
      <c r="AD22">
        <v>11.212219245345123</v>
      </c>
      <c r="AE22">
        <v>15.166195283901365</v>
      </c>
      <c r="AF22">
        <v>2.4805001116356387</v>
      </c>
      <c r="AG22">
        <v>10.451394500981888</v>
      </c>
      <c r="AH22">
        <v>36.771120027999999</v>
      </c>
      <c r="AI22">
        <v>1.5624000583335202</v>
      </c>
      <c r="AJ22">
        <v>0</v>
      </c>
      <c r="AK22">
        <v>13.562755964446755</v>
      </c>
      <c r="AL22">
        <v>0</v>
      </c>
      <c r="AM22">
        <v>4.8491042282362633</v>
      </c>
      <c r="AN22">
        <v>1.0521411528816684</v>
      </c>
      <c r="AO22">
        <v>6.6927806400000014</v>
      </c>
      <c r="AP22">
        <v>2.3581594177873915</v>
      </c>
      <c r="AQ22">
        <v>0</v>
      </c>
      <c r="AR22">
        <v>14.225400000000004</v>
      </c>
      <c r="AS22">
        <v>9.9048000584811202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974.61324071177114</v>
      </c>
      <c r="DN22">
        <v>32.531348562047441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6.9948210196658982</v>
      </c>
      <c r="K23">
        <v>6.2145801176439903</v>
      </c>
      <c r="L23">
        <v>578.49348468278697</v>
      </c>
      <c r="M23">
        <v>13.806697442372446</v>
      </c>
      <c r="N23">
        <v>36.243234793886202</v>
      </c>
      <c r="O23">
        <v>0</v>
      </c>
      <c r="P23">
        <v>41.418794002610127</v>
      </c>
      <c r="Q23">
        <v>6.3072000607776424</v>
      </c>
      <c r="R23">
        <v>13.005733277800417</v>
      </c>
      <c r="S23">
        <v>8.0949266730433909</v>
      </c>
      <c r="T23">
        <v>0</v>
      </c>
      <c r="U23">
        <v>64.236886701001467</v>
      </c>
      <c r="V23">
        <v>5.9682691726618708</v>
      </c>
      <c r="W23">
        <v>12.825838825149152</v>
      </c>
      <c r="X23">
        <v>45.254524675077072</v>
      </c>
      <c r="Y23">
        <v>0</v>
      </c>
      <c r="Z23">
        <v>4.0216500000000011</v>
      </c>
      <c r="AA23">
        <v>12.929271077146675</v>
      </c>
      <c r="AB23">
        <v>12.122759863322539</v>
      </c>
      <c r="AC23">
        <v>8.9169461988419361</v>
      </c>
      <c r="AD23">
        <v>11.212219245345123</v>
      </c>
      <c r="AE23">
        <v>15.166195283901365</v>
      </c>
      <c r="AF23">
        <v>2.4805001116356387</v>
      </c>
      <c r="AG23">
        <v>10.451394500981888</v>
      </c>
      <c r="AH23">
        <v>36.771120027999999</v>
      </c>
      <c r="AI23">
        <v>3.1247998249994384</v>
      </c>
      <c r="AJ23">
        <v>0</v>
      </c>
      <c r="AK23">
        <v>13.562755964446755</v>
      </c>
      <c r="AL23">
        <v>0</v>
      </c>
      <c r="AM23">
        <v>4.8491042282362633</v>
      </c>
      <c r="AN23">
        <v>1.0521411528816684</v>
      </c>
      <c r="AO23">
        <v>6.6927806400000014</v>
      </c>
      <c r="AP23">
        <v>2.3581594177873915</v>
      </c>
      <c r="AQ23">
        <v>0</v>
      </c>
      <c r="AR23">
        <v>14.225400000000004</v>
      </c>
      <c r="AS23">
        <v>9.9048000584811202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976.12517498306545</v>
      </c>
      <c r="DN23">
        <v>32.581814057419024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6.9948210196658982</v>
      </c>
      <c r="K24">
        <v>6.2145801176439903</v>
      </c>
      <c r="L24">
        <v>578.49348468278697</v>
      </c>
      <c r="M24">
        <v>13.806697442372446</v>
      </c>
      <c r="N24">
        <v>36.243234793886202</v>
      </c>
      <c r="O24">
        <v>0</v>
      </c>
      <c r="P24">
        <v>41.418794002610127</v>
      </c>
      <c r="Q24">
        <v>6.3072000607776424</v>
      </c>
      <c r="R24">
        <v>13.005733277800417</v>
      </c>
      <c r="S24">
        <v>8.0949266730433909</v>
      </c>
      <c r="T24">
        <v>0</v>
      </c>
      <c r="U24">
        <v>64.236886701001467</v>
      </c>
      <c r="V24">
        <v>5.9682691726618708</v>
      </c>
      <c r="W24">
        <v>12.825838825149152</v>
      </c>
      <c r="X24">
        <v>45.254524675077072</v>
      </c>
      <c r="Y24">
        <v>0</v>
      </c>
      <c r="Z24">
        <v>4.0216500000000011</v>
      </c>
      <c r="AA24">
        <v>12.929271077146675</v>
      </c>
      <c r="AB24">
        <v>12.122759863322539</v>
      </c>
      <c r="AC24">
        <v>8.9169461988419361</v>
      </c>
      <c r="AD24">
        <v>11.212219245345123</v>
      </c>
      <c r="AE24">
        <v>15.166195283901365</v>
      </c>
      <c r="AF24">
        <v>2.4805001116356387</v>
      </c>
      <c r="AG24">
        <v>10.451394500981888</v>
      </c>
      <c r="AH24">
        <v>36.771120027999999</v>
      </c>
      <c r="AI24">
        <v>15.272460037916789</v>
      </c>
      <c r="AJ24">
        <v>0</v>
      </c>
      <c r="AK24">
        <v>13.562755964446755</v>
      </c>
      <c r="AL24">
        <v>0</v>
      </c>
      <c r="AM24">
        <v>4.8491042282362633</v>
      </c>
      <c r="AN24">
        <v>1.0521411528816684</v>
      </c>
      <c r="AO24">
        <v>6.6927806400000014</v>
      </c>
      <c r="AP24">
        <v>2.3581594177873915</v>
      </c>
      <c r="AQ24">
        <v>0</v>
      </c>
      <c r="AR24">
        <v>14.225400000000004</v>
      </c>
      <c r="AS24">
        <v>9.9048000584811202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987.88046585280165</v>
      </c>
      <c r="DN24">
        <v>32.974183400600154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6.9948210196658982</v>
      </c>
      <c r="K25">
        <v>6.2145801176439903</v>
      </c>
      <c r="L25">
        <v>578.49348468278697</v>
      </c>
      <c r="M25">
        <v>13.806697442372446</v>
      </c>
      <c r="N25">
        <v>36.243234793886202</v>
      </c>
      <c r="O25">
        <v>0</v>
      </c>
      <c r="P25">
        <v>41.418794002610127</v>
      </c>
      <c r="Q25">
        <v>6.3072000607776424</v>
      </c>
      <c r="R25">
        <v>13.005733277800417</v>
      </c>
      <c r="S25">
        <v>8.0949266730433909</v>
      </c>
      <c r="T25">
        <v>0</v>
      </c>
      <c r="U25">
        <v>64.236886701001467</v>
      </c>
      <c r="V25">
        <v>6.0820434172661857</v>
      </c>
      <c r="W25">
        <v>12.825838825149152</v>
      </c>
      <c r="X25">
        <v>45.254524675077072</v>
      </c>
      <c r="Y25">
        <v>0</v>
      </c>
      <c r="Z25">
        <v>4.0216500000000011</v>
      </c>
      <c r="AA25">
        <v>12.929271077146675</v>
      </c>
      <c r="AB25">
        <v>12.122759863322539</v>
      </c>
      <c r="AC25">
        <v>8.9169461988419361</v>
      </c>
      <c r="AD25">
        <v>11.212219245345123</v>
      </c>
      <c r="AE25">
        <v>15.166195283901365</v>
      </c>
      <c r="AF25">
        <v>2.4805001116356387</v>
      </c>
      <c r="AG25">
        <v>10.451394500981888</v>
      </c>
      <c r="AH25">
        <v>36.771120027999999</v>
      </c>
      <c r="AI25">
        <v>15.272460037916789</v>
      </c>
      <c r="AJ25">
        <v>0</v>
      </c>
      <c r="AK25">
        <v>13.562755964446755</v>
      </c>
      <c r="AL25">
        <v>0</v>
      </c>
      <c r="AM25">
        <v>4.8491042282362633</v>
      </c>
      <c r="AN25">
        <v>1.0521411528816684</v>
      </c>
      <c r="AO25">
        <v>6.6927806400000014</v>
      </c>
      <c r="AP25">
        <v>2.3581594177873915</v>
      </c>
      <c r="AQ25">
        <v>0</v>
      </c>
      <c r="AR25">
        <v>14.225400000000004</v>
      </c>
      <c r="AS25">
        <v>9.9048000584811202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987.99056544704627</v>
      </c>
      <c r="DN25">
        <v>32.977858050959867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6.9948210196658982</v>
      </c>
      <c r="K26">
        <v>6.2145801176439903</v>
      </c>
      <c r="L26">
        <v>578.49348468278697</v>
      </c>
      <c r="M26">
        <v>13.806697442372446</v>
      </c>
      <c r="N26">
        <v>36.243234793886202</v>
      </c>
      <c r="O26">
        <v>0</v>
      </c>
      <c r="P26">
        <v>41.418794002610127</v>
      </c>
      <c r="Q26">
        <v>6.3072000607776424</v>
      </c>
      <c r="R26">
        <v>13.005733277800417</v>
      </c>
      <c r="S26">
        <v>8.0949266730433909</v>
      </c>
      <c r="T26">
        <v>0</v>
      </c>
      <c r="U26">
        <v>64.236886701001467</v>
      </c>
      <c r="V26">
        <v>6.0820434172661857</v>
      </c>
      <c r="W26">
        <v>12.825838825149152</v>
      </c>
      <c r="X26">
        <v>45.254524675077072</v>
      </c>
      <c r="Y26">
        <v>0</v>
      </c>
      <c r="Z26">
        <v>4.0216500000000011</v>
      </c>
      <c r="AA26">
        <v>12.929271077146675</v>
      </c>
      <c r="AB26">
        <v>12.122759863322539</v>
      </c>
      <c r="AC26">
        <v>8.9169461988419361</v>
      </c>
      <c r="AD26">
        <v>11.212219245345123</v>
      </c>
      <c r="AE26">
        <v>15.166195283901365</v>
      </c>
      <c r="AF26">
        <v>2.4805001116356387</v>
      </c>
      <c r="AG26">
        <v>10.451394500981888</v>
      </c>
      <c r="AH26">
        <v>36.771120027999999</v>
      </c>
      <c r="AI26">
        <v>20.067465517399739</v>
      </c>
      <c r="AJ26">
        <v>0</v>
      </c>
      <c r="AK26">
        <v>13.562755964446755</v>
      </c>
      <c r="AL26">
        <v>0</v>
      </c>
      <c r="AM26">
        <v>4.8491042282362633</v>
      </c>
      <c r="AN26">
        <v>1.0521411528816684</v>
      </c>
      <c r="AO26">
        <v>6.6927806400000014</v>
      </c>
      <c r="AP26">
        <v>2.3581594177873915</v>
      </c>
      <c r="AQ26">
        <v>0</v>
      </c>
      <c r="AR26">
        <v>14.225400000000004</v>
      </c>
      <c r="AS26">
        <v>9.9048000584811202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992.6306922209003</v>
      </c>
      <c r="DN26">
        <v>33.13273675658894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6.2145801176439903</v>
      </c>
      <c r="L27">
        <v>578.49348468278697</v>
      </c>
      <c r="M27">
        <v>13.806697442372446</v>
      </c>
      <c r="N27">
        <v>36.243234793886202</v>
      </c>
      <c r="O27">
        <v>0</v>
      </c>
      <c r="P27">
        <v>42.740095010254599</v>
      </c>
      <c r="Q27">
        <v>6.3072000607776424</v>
      </c>
      <c r="R27">
        <v>13.005733277800417</v>
      </c>
      <c r="S27">
        <v>8.0949266730433909</v>
      </c>
      <c r="T27">
        <v>0</v>
      </c>
      <c r="U27">
        <v>64.236886701001467</v>
      </c>
      <c r="V27">
        <v>6.0820434172661857</v>
      </c>
      <c r="W27">
        <v>12.825838825149152</v>
      </c>
      <c r="X27">
        <v>45.254524675077072</v>
      </c>
      <c r="Y27">
        <v>0</v>
      </c>
      <c r="Z27">
        <v>4.0216500000000011</v>
      </c>
      <c r="AA27">
        <v>12.929271077146675</v>
      </c>
      <c r="AB27">
        <v>12.122759863322539</v>
      </c>
      <c r="AC27">
        <v>8.9169461988419361</v>
      </c>
      <c r="AD27">
        <v>11.212219245345123</v>
      </c>
      <c r="AE27">
        <v>15.166195283901365</v>
      </c>
      <c r="AF27">
        <v>2.4805001116356387</v>
      </c>
      <c r="AG27">
        <v>10.451394500981888</v>
      </c>
      <c r="AH27">
        <v>36.771120027999999</v>
      </c>
      <c r="AI27">
        <v>20.067465517399739</v>
      </c>
      <c r="AJ27">
        <v>0</v>
      </c>
      <c r="AK27">
        <v>13.562755964446755</v>
      </c>
      <c r="AL27">
        <v>0</v>
      </c>
      <c r="AM27">
        <v>4.8491042282362633</v>
      </c>
      <c r="AN27">
        <v>1.0521411528816684</v>
      </c>
      <c r="AO27">
        <v>6.6927806400000014</v>
      </c>
      <c r="AP27">
        <v>2.3581594177873915</v>
      </c>
      <c r="AQ27">
        <v>0</v>
      </c>
      <c r="AR27">
        <v>14.225400000000004</v>
      </c>
      <c r="AS27">
        <v>9.9048000584811202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987.14069903763516</v>
      </c>
      <c r="DN27">
        <v>32.94920992783247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6.1543071145603685</v>
      </c>
      <c r="L28">
        <v>493.64506412854678</v>
      </c>
      <c r="M28">
        <v>13.806697442372446</v>
      </c>
      <c r="N28">
        <v>36.243234793886202</v>
      </c>
      <c r="O28">
        <v>0</v>
      </c>
      <c r="P28">
        <v>42.740095010254599</v>
      </c>
      <c r="Q28">
        <v>5.3032442841438012</v>
      </c>
      <c r="R28">
        <v>13.005733277800417</v>
      </c>
      <c r="S28">
        <v>6.8559891473657473</v>
      </c>
      <c r="T28">
        <v>0</v>
      </c>
      <c r="U28">
        <v>64.236886701001467</v>
      </c>
      <c r="V28">
        <v>6.0820434172661857</v>
      </c>
      <c r="W28">
        <v>12.825838825149152</v>
      </c>
      <c r="X28">
        <v>45.254524675077072</v>
      </c>
      <c r="Y28">
        <v>0</v>
      </c>
      <c r="Z28">
        <v>4.0216500000000011</v>
      </c>
      <c r="AA28">
        <v>12.929271077146675</v>
      </c>
      <c r="AB28">
        <v>12.122759863322539</v>
      </c>
      <c r="AC28">
        <v>8.9169461988419361</v>
      </c>
      <c r="AD28">
        <v>11.212219245345123</v>
      </c>
      <c r="AE28">
        <v>15.166195283901365</v>
      </c>
      <c r="AF28">
        <v>2.4805001116356387</v>
      </c>
      <c r="AG28">
        <v>10.451394500981888</v>
      </c>
      <c r="AH28">
        <v>36.771120027999999</v>
      </c>
      <c r="AI28">
        <v>20.067465517399739</v>
      </c>
      <c r="AJ28">
        <v>0</v>
      </c>
      <c r="AK28">
        <v>13.562755964446755</v>
      </c>
      <c r="AL28">
        <v>0</v>
      </c>
      <c r="AM28">
        <v>4.8491042282362633</v>
      </c>
      <c r="AN28">
        <v>1.0521411528816684</v>
      </c>
      <c r="AO28">
        <v>6.6927806400000014</v>
      </c>
      <c r="AP28">
        <v>1.5721062785249278</v>
      </c>
      <c r="AQ28">
        <v>0</v>
      </c>
      <c r="AR28">
        <v>14.225400000000004</v>
      </c>
      <c r="AS28">
        <v>9.9048000584811202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902.04322689109733</v>
      </c>
      <c r="DN28">
        <v>30.109042075472853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6.1543071145603685</v>
      </c>
      <c r="L29">
        <v>398.07012463610761</v>
      </c>
      <c r="M29">
        <v>13.806697442372446</v>
      </c>
      <c r="N29">
        <v>36.243234793886202</v>
      </c>
      <c r="O29">
        <v>0</v>
      </c>
      <c r="P29">
        <v>42.740095010254599</v>
      </c>
      <c r="Q29">
        <v>3.7199563316807969</v>
      </c>
      <c r="R29">
        <v>9.0146498588372168</v>
      </c>
      <c r="S29">
        <v>4.4659095141622167</v>
      </c>
      <c r="T29">
        <v>0</v>
      </c>
      <c r="U29">
        <v>64.236886701001467</v>
      </c>
      <c r="V29">
        <v>6.0820434172661857</v>
      </c>
      <c r="W29">
        <v>12.825838825149152</v>
      </c>
      <c r="X29">
        <v>45.254524675077072</v>
      </c>
      <c r="Y29">
        <v>0</v>
      </c>
      <c r="Z29">
        <v>4.0216500000000011</v>
      </c>
      <c r="AA29">
        <v>12.929271077146675</v>
      </c>
      <c r="AB29">
        <v>12.122759863322539</v>
      </c>
      <c r="AC29">
        <v>8.9169461988419361</v>
      </c>
      <c r="AD29">
        <v>11.212219245345123</v>
      </c>
      <c r="AE29">
        <v>15.166195283901365</v>
      </c>
      <c r="AF29">
        <v>2.4805001116356387</v>
      </c>
      <c r="AG29">
        <v>10.451394500981888</v>
      </c>
      <c r="AH29">
        <v>36.771120027999999</v>
      </c>
      <c r="AI29">
        <v>20.067465517399739</v>
      </c>
      <c r="AJ29">
        <v>0</v>
      </c>
      <c r="AK29">
        <v>13.562755964446755</v>
      </c>
      <c r="AL29">
        <v>0</v>
      </c>
      <c r="AM29">
        <v>4.8491042282362633</v>
      </c>
      <c r="AN29">
        <v>1.0521411528816684</v>
      </c>
      <c r="AO29">
        <v>6.6927806400000014</v>
      </c>
      <c r="AP29">
        <v>1.5721062785249278</v>
      </c>
      <c r="AQ29">
        <v>0</v>
      </c>
      <c r="AR29">
        <v>14.225400000000004</v>
      </c>
      <c r="AS29">
        <v>9.9048000584811202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801.84764724083288</v>
      </c>
      <c r="DN29">
        <v>26.765231228668345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6.1543071145603685</v>
      </c>
      <c r="L30">
        <v>341.79386470310305</v>
      </c>
      <c r="M30">
        <v>13.806697442372446</v>
      </c>
      <c r="N30">
        <v>36.243234793886202</v>
      </c>
      <c r="O30">
        <v>0</v>
      </c>
      <c r="P30">
        <v>42.740095010254599</v>
      </c>
      <c r="Q30">
        <v>3.7199563316807969</v>
      </c>
      <c r="R30">
        <v>9.0146498588372168</v>
      </c>
      <c r="S30">
        <v>4.4659095141622167</v>
      </c>
      <c r="T30">
        <v>0</v>
      </c>
      <c r="U30">
        <v>64.236886701001467</v>
      </c>
      <c r="V30">
        <v>6.0820434172661857</v>
      </c>
      <c r="W30">
        <v>12.825838825149152</v>
      </c>
      <c r="X30">
        <v>45.254524675077072</v>
      </c>
      <c r="Y30">
        <v>0</v>
      </c>
      <c r="Z30">
        <v>4.0216500000000011</v>
      </c>
      <c r="AA30">
        <v>12.929271077146675</v>
      </c>
      <c r="AB30">
        <v>12.122759863322539</v>
      </c>
      <c r="AC30">
        <v>8.9169461988419361</v>
      </c>
      <c r="AD30">
        <v>11.212219245345123</v>
      </c>
      <c r="AE30">
        <v>15.166195283901365</v>
      </c>
      <c r="AF30">
        <v>2.4805001116356387</v>
      </c>
      <c r="AG30">
        <v>10.451394500981888</v>
      </c>
      <c r="AH30">
        <v>36.771120027999999</v>
      </c>
      <c r="AI30">
        <v>2.7342000291667605</v>
      </c>
      <c r="AJ30">
        <v>0</v>
      </c>
      <c r="AK30">
        <v>13.562755964446755</v>
      </c>
      <c r="AL30">
        <v>0</v>
      </c>
      <c r="AM30">
        <v>4.8491042282362633</v>
      </c>
      <c r="AN30">
        <v>1.0521411528816684</v>
      </c>
      <c r="AO30">
        <v>6.6927806400000014</v>
      </c>
      <c r="AP30">
        <v>1.5721062785249278</v>
      </c>
      <c r="AQ30">
        <v>0</v>
      </c>
      <c r="AR30">
        <v>14.225400000000004</v>
      </c>
      <c r="AS30">
        <v>9.9048000584811202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730.61570943808454</v>
      </c>
      <c r="DN30">
        <v>24.38764361017915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6.1543071145603685</v>
      </c>
      <c r="L31">
        <v>341.79386470310305</v>
      </c>
      <c r="M31">
        <v>13.806697442372446</v>
      </c>
      <c r="N31">
        <v>36.243234793886202</v>
      </c>
      <c r="O31">
        <v>0</v>
      </c>
      <c r="P31">
        <v>42.740095010254599</v>
      </c>
      <c r="Q31">
        <v>2.7410412472737651</v>
      </c>
      <c r="R31">
        <v>9.0146498588372168</v>
      </c>
      <c r="S31">
        <v>3.3426757053526113</v>
      </c>
      <c r="T31">
        <v>0</v>
      </c>
      <c r="U31">
        <v>64.236886701001467</v>
      </c>
      <c r="V31">
        <v>6.0820434172661857</v>
      </c>
      <c r="W31">
        <v>12.825838825149152</v>
      </c>
      <c r="X31">
        <v>45.254524675077072</v>
      </c>
      <c r="Y31">
        <v>0</v>
      </c>
      <c r="Z31">
        <v>2.0108250000000001</v>
      </c>
      <c r="AA31">
        <v>12.929271077146675</v>
      </c>
      <c r="AB31">
        <v>12.122759863322539</v>
      </c>
      <c r="AC31">
        <v>8.9169461988419361</v>
      </c>
      <c r="AD31">
        <v>11.212219245345123</v>
      </c>
      <c r="AE31">
        <v>15.166195283901365</v>
      </c>
      <c r="AF31">
        <v>2.4805001116356387</v>
      </c>
      <c r="AG31">
        <v>10.451394500981888</v>
      </c>
      <c r="AH31">
        <v>44.125343672999996</v>
      </c>
      <c r="AI31">
        <v>0.97650021875070214</v>
      </c>
      <c r="AJ31">
        <v>0</v>
      </c>
      <c r="AK31">
        <v>13.562755964446755</v>
      </c>
      <c r="AL31">
        <v>0</v>
      </c>
      <c r="AM31">
        <v>4.8491042282362633</v>
      </c>
      <c r="AN31">
        <v>1.0521411528816684</v>
      </c>
      <c r="AO31">
        <v>6.6927806400000014</v>
      </c>
      <c r="AP31">
        <v>1.5721062785249278</v>
      </c>
      <c r="AQ31">
        <v>0</v>
      </c>
      <c r="AR31">
        <v>14.225400000000004</v>
      </c>
      <c r="AS31">
        <v>9.9048000584811202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732.05110034630343</v>
      </c>
      <c r="DN31">
        <v>24.435802643327431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6.1543071145603685</v>
      </c>
      <c r="L32">
        <v>341.79386470310305</v>
      </c>
      <c r="M32">
        <v>13.806697442372446</v>
      </c>
      <c r="N32">
        <v>36.243234793886202</v>
      </c>
      <c r="O32">
        <v>0</v>
      </c>
      <c r="P32">
        <v>42.740095010254599</v>
      </c>
      <c r="Q32">
        <v>2.7410412472737651</v>
      </c>
      <c r="R32">
        <v>9.0146498588372168</v>
      </c>
      <c r="S32">
        <v>3.3426757053526113</v>
      </c>
      <c r="T32">
        <v>0</v>
      </c>
      <c r="U32">
        <v>64.236886701001467</v>
      </c>
      <c r="V32">
        <v>6.0820434172661857</v>
      </c>
      <c r="W32">
        <v>12.825838825149152</v>
      </c>
      <c r="X32">
        <v>45.254524675077072</v>
      </c>
      <c r="Y32">
        <v>0</v>
      </c>
      <c r="Z32">
        <v>2.0108250000000001</v>
      </c>
      <c r="AA32">
        <v>12.929271077146675</v>
      </c>
      <c r="AB32">
        <v>12.122759863322539</v>
      </c>
      <c r="AC32">
        <v>8.9169461988419361</v>
      </c>
      <c r="AD32">
        <v>11.212219245345123</v>
      </c>
      <c r="AE32">
        <v>15.166195283901365</v>
      </c>
      <c r="AF32">
        <v>2.4805001116356387</v>
      </c>
      <c r="AG32">
        <v>10.451394500981888</v>
      </c>
      <c r="AH32">
        <v>44.125343672999996</v>
      </c>
      <c r="AI32">
        <v>0.97650021875070214</v>
      </c>
      <c r="AJ32">
        <v>0</v>
      </c>
      <c r="AK32">
        <v>13.562755964446755</v>
      </c>
      <c r="AL32">
        <v>0</v>
      </c>
      <c r="AM32">
        <v>4.8491042282362633</v>
      </c>
      <c r="AN32">
        <v>1.0521411528816684</v>
      </c>
      <c r="AO32">
        <v>6.6927806400000014</v>
      </c>
      <c r="AP32">
        <v>1.5721062785249278</v>
      </c>
      <c r="AQ32">
        <v>0</v>
      </c>
      <c r="AR32">
        <v>14.225400000000004</v>
      </c>
      <c r="AS32">
        <v>9.9048000584811202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732.05110034630343</v>
      </c>
      <c r="DN32">
        <v>24.435802643327431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5.1578928545423617</v>
      </c>
      <c r="L33">
        <v>302.02246456023113</v>
      </c>
      <c r="M33">
        <v>13.806697442372446</v>
      </c>
      <c r="N33">
        <v>36.243234793886202</v>
      </c>
      <c r="O33">
        <v>0</v>
      </c>
      <c r="P33">
        <v>42.740095010254599</v>
      </c>
      <c r="Q33">
        <v>2.7228079547942015</v>
      </c>
      <c r="R33">
        <v>5.6897439648653689</v>
      </c>
      <c r="S33">
        <v>3.3123778117694207</v>
      </c>
      <c r="T33">
        <v>0</v>
      </c>
      <c r="U33">
        <v>64.236886701001467</v>
      </c>
      <c r="V33">
        <v>4.7440300719424462</v>
      </c>
      <c r="W33">
        <v>9.5550764570904096</v>
      </c>
      <c r="X33">
        <v>37.506935816200084</v>
      </c>
      <c r="Y33">
        <v>0</v>
      </c>
      <c r="Z33">
        <v>2.0108250000000001</v>
      </c>
      <c r="AA33">
        <v>12.929271077146675</v>
      </c>
      <c r="AB33">
        <v>12.122759863322539</v>
      </c>
      <c r="AC33">
        <v>8.9169461988419361</v>
      </c>
      <c r="AD33">
        <v>11.212219245345123</v>
      </c>
      <c r="AE33">
        <v>15.166195283901365</v>
      </c>
      <c r="AF33">
        <v>2.4805001116356387</v>
      </c>
      <c r="AG33">
        <v>10.451394500981888</v>
      </c>
      <c r="AH33">
        <v>44.125343672999996</v>
      </c>
      <c r="AI33">
        <v>0.97650021875070214</v>
      </c>
      <c r="AJ33">
        <v>0</v>
      </c>
      <c r="AK33">
        <v>13.562755964446755</v>
      </c>
      <c r="AL33">
        <v>0</v>
      </c>
      <c r="AM33">
        <v>4.8491042282362633</v>
      </c>
      <c r="AN33">
        <v>1.0521411528816684</v>
      </c>
      <c r="AO33">
        <v>6.6927806400000014</v>
      </c>
      <c r="AP33">
        <v>2.3581594177873915</v>
      </c>
      <c r="AQ33">
        <v>0</v>
      </c>
      <c r="AR33">
        <v>14.225400000000004</v>
      </c>
      <c r="AS33">
        <v>9.9048000584811202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678.13916921145631</v>
      </c>
      <c r="DN33">
        <v>22.636170862252971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5.0711645568343835</v>
      </c>
      <c r="L34">
        <v>302.02246456023113</v>
      </c>
      <c r="M34">
        <v>13.806697442372446</v>
      </c>
      <c r="N34">
        <v>36.243234793886202</v>
      </c>
      <c r="O34">
        <v>0</v>
      </c>
      <c r="P34">
        <v>42.740095010254599</v>
      </c>
      <c r="Q34">
        <v>2.7228079547942015</v>
      </c>
      <c r="R34">
        <v>5.6897439648653689</v>
      </c>
      <c r="S34">
        <v>3.3123778117694207</v>
      </c>
      <c r="T34">
        <v>0</v>
      </c>
      <c r="U34">
        <v>64.236886701001467</v>
      </c>
      <c r="V34">
        <v>4.7440300719424462</v>
      </c>
      <c r="W34">
        <v>9.5550764570904096</v>
      </c>
      <c r="X34">
        <v>37.506935816200084</v>
      </c>
      <c r="Y34">
        <v>0</v>
      </c>
      <c r="Z34">
        <v>2.0108250000000001</v>
      </c>
      <c r="AA34">
        <v>12.929271077146675</v>
      </c>
      <c r="AB34">
        <v>12.122759863322539</v>
      </c>
      <c r="AC34">
        <v>8.9169461988419361</v>
      </c>
      <c r="AD34">
        <v>11.212219245345123</v>
      </c>
      <c r="AE34">
        <v>15.166195283901365</v>
      </c>
      <c r="AF34">
        <v>2.4805001116356387</v>
      </c>
      <c r="AG34">
        <v>10.451394500981888</v>
      </c>
      <c r="AH34">
        <v>44.125343672999996</v>
      </c>
      <c r="AI34">
        <v>0.97650021875070214</v>
      </c>
      <c r="AJ34">
        <v>0</v>
      </c>
      <c r="AK34">
        <v>13.562755964446755</v>
      </c>
      <c r="AL34">
        <v>0</v>
      </c>
      <c r="AM34">
        <v>4.8491042282362633</v>
      </c>
      <c r="AN34">
        <v>1.0521411528816684</v>
      </c>
      <c r="AO34">
        <v>6.6927806400000014</v>
      </c>
      <c r="AP34">
        <v>2.3581594177873915</v>
      </c>
      <c r="AQ34">
        <v>0</v>
      </c>
      <c r="AR34">
        <v>14.225400000000004</v>
      </c>
      <c r="AS34">
        <v>9.9048000584811202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678.05524224336648</v>
      </c>
      <c r="DN34">
        <v>22.633369532634735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5.1552768047015674</v>
      </c>
      <c r="L35">
        <v>302.02246456023113</v>
      </c>
      <c r="M35">
        <v>13.806697442372446</v>
      </c>
      <c r="N35">
        <v>36.243234793886202</v>
      </c>
      <c r="O35">
        <v>0</v>
      </c>
      <c r="P35">
        <v>42.740095010254599</v>
      </c>
      <c r="Q35">
        <v>3.649150379218487</v>
      </c>
      <c r="R35">
        <v>6.8859995295600571</v>
      </c>
      <c r="S35">
        <v>4.2439047287207492</v>
      </c>
      <c r="T35">
        <v>0</v>
      </c>
      <c r="U35">
        <v>64.236886701001467</v>
      </c>
      <c r="V35">
        <v>4.7440300719424462</v>
      </c>
      <c r="W35">
        <v>9.5550764570904096</v>
      </c>
      <c r="X35">
        <v>37.506935816200084</v>
      </c>
      <c r="Y35">
        <v>0</v>
      </c>
      <c r="Z35">
        <v>2.0108250000000001</v>
      </c>
      <c r="AA35">
        <v>12.929271077146675</v>
      </c>
      <c r="AB35">
        <v>12.122759863322539</v>
      </c>
      <c r="AC35">
        <v>8.9169461988419361</v>
      </c>
      <c r="AD35">
        <v>11.212219245345123</v>
      </c>
      <c r="AE35">
        <v>15.166195283901365</v>
      </c>
      <c r="AF35">
        <v>2.4805001116356387</v>
      </c>
      <c r="AG35">
        <v>10.451394500981888</v>
      </c>
      <c r="AH35">
        <v>44.125343672999996</v>
      </c>
      <c r="AI35">
        <v>0.97650021875070214</v>
      </c>
      <c r="AJ35">
        <v>0</v>
      </c>
      <c r="AK35">
        <v>13.562755964446755</v>
      </c>
      <c r="AL35">
        <v>0</v>
      </c>
      <c r="AM35">
        <v>4.8491042282362633</v>
      </c>
      <c r="AN35">
        <v>1.0521411528816684</v>
      </c>
      <c r="AO35">
        <v>6.6927806400000014</v>
      </c>
      <c r="AP35">
        <v>2.3581594177873915</v>
      </c>
      <c r="AQ35">
        <v>0</v>
      </c>
      <c r="AR35">
        <v>14.225400000000004</v>
      </c>
      <c r="AS35">
        <v>9.9048000584811202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681.09231380120389</v>
      </c>
      <c r="DN35">
        <v>22.73453512873493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5.1552768047015674</v>
      </c>
      <c r="L36">
        <v>302.02246456023113</v>
      </c>
      <c r="M36">
        <v>13.806697442372446</v>
      </c>
      <c r="N36">
        <v>36.243234793886202</v>
      </c>
      <c r="O36">
        <v>0</v>
      </c>
      <c r="P36">
        <v>42.740095010254599</v>
      </c>
      <c r="Q36">
        <v>3.649150379218487</v>
      </c>
      <c r="R36">
        <v>6.8859995295600571</v>
      </c>
      <c r="S36">
        <v>4.2439047287207492</v>
      </c>
      <c r="T36">
        <v>0</v>
      </c>
      <c r="U36">
        <v>64.236886701001467</v>
      </c>
      <c r="V36">
        <v>4.7440300719424462</v>
      </c>
      <c r="W36">
        <v>9.5550764570904096</v>
      </c>
      <c r="X36">
        <v>37.506935816200084</v>
      </c>
      <c r="Y36">
        <v>0</v>
      </c>
      <c r="Z36">
        <v>2.0108250000000001</v>
      </c>
      <c r="AA36">
        <v>12.929271077146675</v>
      </c>
      <c r="AB36">
        <v>12.122759863322539</v>
      </c>
      <c r="AC36">
        <v>8.9169461988419361</v>
      </c>
      <c r="AD36">
        <v>11.212219245345123</v>
      </c>
      <c r="AE36">
        <v>15.166195283901365</v>
      </c>
      <c r="AF36">
        <v>2.4805001116356387</v>
      </c>
      <c r="AG36">
        <v>10.451394500981888</v>
      </c>
      <c r="AH36">
        <v>44.125343672999996</v>
      </c>
      <c r="AI36">
        <v>0.97650021875070214</v>
      </c>
      <c r="AJ36">
        <v>0</v>
      </c>
      <c r="AK36">
        <v>13.562755964446755</v>
      </c>
      <c r="AL36">
        <v>0</v>
      </c>
      <c r="AM36">
        <v>4.8491042282362633</v>
      </c>
      <c r="AN36">
        <v>1.0521411528816684</v>
      </c>
      <c r="AO36">
        <v>6.6927806400000014</v>
      </c>
      <c r="AP36">
        <v>2.3581594177873915</v>
      </c>
      <c r="AQ36">
        <v>0</v>
      </c>
      <c r="AR36">
        <v>14.225400000000004</v>
      </c>
      <c r="AS36">
        <v>9.9048000584811202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681.09231380120389</v>
      </c>
      <c r="DN36">
        <v>22.73453512873493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5.1552768047015674</v>
      </c>
      <c r="L37">
        <v>302.02246456023113</v>
      </c>
      <c r="M37">
        <v>13.806697442372446</v>
      </c>
      <c r="N37">
        <v>36.243234793886202</v>
      </c>
      <c r="O37">
        <v>0</v>
      </c>
      <c r="P37">
        <v>42.740095010254599</v>
      </c>
      <c r="Q37">
        <v>3.649150379218487</v>
      </c>
      <c r="R37">
        <v>6.5394993032455337</v>
      </c>
      <c r="S37">
        <v>4.2439047287207492</v>
      </c>
      <c r="T37">
        <v>0</v>
      </c>
      <c r="U37">
        <v>64.236886701001467</v>
      </c>
      <c r="V37">
        <v>3.3305047482014389</v>
      </c>
      <c r="W37">
        <v>8.0266436748449657</v>
      </c>
      <c r="X37">
        <v>37.506935816200084</v>
      </c>
      <c r="Y37">
        <v>0</v>
      </c>
      <c r="Z37">
        <v>2.0108250000000001</v>
      </c>
      <c r="AA37">
        <v>12.929271077146675</v>
      </c>
      <c r="AB37">
        <v>12.122759863322539</v>
      </c>
      <c r="AC37">
        <v>8.9169461988419361</v>
      </c>
      <c r="AD37">
        <v>11.212219245345123</v>
      </c>
      <c r="AE37">
        <v>15.166195283901365</v>
      </c>
      <c r="AF37">
        <v>2.4805001116356387</v>
      </c>
      <c r="AG37">
        <v>10.451394500981888</v>
      </c>
      <c r="AH37">
        <v>44.125343672999996</v>
      </c>
      <c r="AI37">
        <v>0.97650021875070214</v>
      </c>
      <c r="AJ37">
        <v>0</v>
      </c>
      <c r="AK37">
        <v>13.562755964446755</v>
      </c>
      <c r="AL37">
        <v>0</v>
      </c>
      <c r="AM37">
        <v>4.8491042282362633</v>
      </c>
      <c r="AN37">
        <v>1.0521411528816684</v>
      </c>
      <c r="AO37">
        <v>6.6927806400000014</v>
      </c>
      <c r="AP37">
        <v>2.3581594177873915</v>
      </c>
      <c r="AQ37">
        <v>0</v>
      </c>
      <c r="AR37">
        <v>14.225400000000004</v>
      </c>
      <c r="AS37">
        <v>9.9048000584811202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677.91005510800085</v>
      </c>
      <c r="DN37">
        <v>22.6283354896369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5.1552768047015674</v>
      </c>
      <c r="L38">
        <v>302.02246456023113</v>
      </c>
      <c r="M38">
        <v>13.806697442372446</v>
      </c>
      <c r="N38">
        <v>36.243234793886202</v>
      </c>
      <c r="O38">
        <v>0</v>
      </c>
      <c r="P38">
        <v>42.740095010254599</v>
      </c>
      <c r="Q38">
        <v>3.649150379218487</v>
      </c>
      <c r="R38">
        <v>6.5394993032455337</v>
      </c>
      <c r="S38">
        <v>4.2439047287207492</v>
      </c>
      <c r="T38">
        <v>0</v>
      </c>
      <c r="U38">
        <v>64.236886701001467</v>
      </c>
      <c r="V38">
        <v>3.3305047482014389</v>
      </c>
      <c r="W38">
        <v>7.8719955048775621</v>
      </c>
      <c r="X38">
        <v>37.506935816200084</v>
      </c>
      <c r="Y38">
        <v>0</v>
      </c>
      <c r="Z38">
        <v>2.0108250000000001</v>
      </c>
      <c r="AA38">
        <v>12.929271077146675</v>
      </c>
      <c r="AB38">
        <v>12.122759863322539</v>
      </c>
      <c r="AC38">
        <v>8.9169461988419361</v>
      </c>
      <c r="AD38">
        <v>11.212219245345123</v>
      </c>
      <c r="AE38">
        <v>15.166195283901365</v>
      </c>
      <c r="AF38">
        <v>2.4805001116356387</v>
      </c>
      <c r="AG38">
        <v>10.451394500981888</v>
      </c>
      <c r="AH38">
        <v>44.125343672999996</v>
      </c>
      <c r="AI38">
        <v>0.97650021875070214</v>
      </c>
      <c r="AJ38">
        <v>0</v>
      </c>
      <c r="AK38">
        <v>13.562755964446755</v>
      </c>
      <c r="AL38">
        <v>0</v>
      </c>
      <c r="AM38">
        <v>4.8491042282362633</v>
      </c>
      <c r="AN38">
        <v>1.0521411528816684</v>
      </c>
      <c r="AO38">
        <v>6.6927806400000014</v>
      </c>
      <c r="AP38">
        <v>2.3581594177873915</v>
      </c>
      <c r="AQ38">
        <v>0</v>
      </c>
      <c r="AR38">
        <v>14.225400000000004</v>
      </c>
      <c r="AS38">
        <v>9.9048000584811202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677.76040030898935</v>
      </c>
      <c r="DN38">
        <v>22.623342118681027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5.1584968559536533</v>
      </c>
      <c r="L39">
        <v>302.02246456023113</v>
      </c>
      <c r="M39">
        <v>19.363948813142674</v>
      </c>
      <c r="N39">
        <v>36.243234793886202</v>
      </c>
      <c r="O39">
        <v>0</v>
      </c>
      <c r="P39">
        <v>42.740095010254599</v>
      </c>
      <c r="Q39">
        <v>3.649150379218487</v>
      </c>
      <c r="R39">
        <v>3.645200398527574</v>
      </c>
      <c r="S39">
        <v>4.2439047287207492</v>
      </c>
      <c r="T39">
        <v>0</v>
      </c>
      <c r="U39">
        <v>64.236886701001467</v>
      </c>
      <c r="V39">
        <v>3.3305047482014389</v>
      </c>
      <c r="W39">
        <v>7.8719955048775621</v>
      </c>
      <c r="X39">
        <v>37.506935816200084</v>
      </c>
      <c r="Y39">
        <v>0</v>
      </c>
      <c r="Z39">
        <v>4.0216500000000011</v>
      </c>
      <c r="AA39">
        <v>12.929271077146675</v>
      </c>
      <c r="AB39">
        <v>12.122759863322539</v>
      </c>
      <c r="AC39">
        <v>8.9169461988419361</v>
      </c>
      <c r="AD39">
        <v>11.212219245345123</v>
      </c>
      <c r="AE39">
        <v>15.166195283901365</v>
      </c>
      <c r="AF39">
        <v>2.4805001116356387</v>
      </c>
      <c r="AG39">
        <v>10.451394500981888</v>
      </c>
      <c r="AH39">
        <v>35.729023290000001</v>
      </c>
      <c r="AI39">
        <v>0.97650021875070214</v>
      </c>
      <c r="AJ39">
        <v>0</v>
      </c>
      <c r="AK39">
        <v>13.562755964446755</v>
      </c>
      <c r="AL39">
        <v>0</v>
      </c>
      <c r="AM39">
        <v>4.8491042282362633</v>
      </c>
      <c r="AN39">
        <v>1.0521411528816684</v>
      </c>
      <c r="AO39">
        <v>6.6927806400000014</v>
      </c>
      <c r="AP39">
        <v>2.3581594177873915</v>
      </c>
      <c r="AQ39">
        <v>0</v>
      </c>
      <c r="AR39">
        <v>14.225400000000004</v>
      </c>
      <c r="AS39">
        <v>9.9048000584811202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674.16121179526488</v>
      </c>
      <c r="DN39">
        <v>22.503207766709931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5.1584968559536533</v>
      </c>
      <c r="L40">
        <v>302.02246456023113</v>
      </c>
      <c r="M40">
        <v>21.47674885833225</v>
      </c>
      <c r="N40">
        <v>36.243234793886202</v>
      </c>
      <c r="O40">
        <v>0</v>
      </c>
      <c r="P40">
        <v>42.740095010254599</v>
      </c>
      <c r="Q40">
        <v>3.649150379218487</v>
      </c>
      <c r="R40">
        <v>3.645200398527574</v>
      </c>
      <c r="S40">
        <v>4.2439047287207492</v>
      </c>
      <c r="T40">
        <v>0</v>
      </c>
      <c r="U40">
        <v>64.236886701001467</v>
      </c>
      <c r="V40">
        <v>3.3305047482014389</v>
      </c>
      <c r="W40">
        <v>7.8719955048775621</v>
      </c>
      <c r="X40">
        <v>37.506935816200084</v>
      </c>
      <c r="Y40">
        <v>0</v>
      </c>
      <c r="Z40">
        <v>4.0216500000000011</v>
      </c>
      <c r="AA40">
        <v>12.929271077146675</v>
      </c>
      <c r="AB40">
        <v>12.122759863322539</v>
      </c>
      <c r="AC40">
        <v>8.9169461988419361</v>
      </c>
      <c r="AD40">
        <v>11.212219245345123</v>
      </c>
      <c r="AE40">
        <v>15.166195283901365</v>
      </c>
      <c r="AF40">
        <v>2.4805001116356387</v>
      </c>
      <c r="AG40">
        <v>10.451394500981888</v>
      </c>
      <c r="AH40">
        <v>35.729023290000001</v>
      </c>
      <c r="AI40">
        <v>0.97650021875070214</v>
      </c>
      <c r="AJ40">
        <v>0</v>
      </c>
      <c r="AK40">
        <v>13.562755964446755</v>
      </c>
      <c r="AL40">
        <v>0</v>
      </c>
      <c r="AM40">
        <v>4.8491042282362633</v>
      </c>
      <c r="AN40">
        <v>1.0521411528816684</v>
      </c>
      <c r="AO40">
        <v>6.6927806400000014</v>
      </c>
      <c r="AP40">
        <v>3.7337524114967038</v>
      </c>
      <c r="AQ40">
        <v>0</v>
      </c>
      <c r="AR40">
        <v>14.225400000000004</v>
      </c>
      <c r="AS40">
        <v>9.9048000584811202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677.53684896977757</v>
      </c>
      <c r="DN40">
        <v>22.615963631096047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5.1584661924444077</v>
      </c>
      <c r="L41">
        <v>302.02246456023113</v>
      </c>
      <c r="M41">
        <v>23.01015424787942</v>
      </c>
      <c r="N41">
        <v>36.243234793886202</v>
      </c>
      <c r="O41">
        <v>0</v>
      </c>
      <c r="P41">
        <v>42.740095010254599</v>
      </c>
      <c r="Q41">
        <v>3.649150379218487</v>
      </c>
      <c r="R41">
        <v>3.645200398527574</v>
      </c>
      <c r="S41">
        <v>4.1268903249763031</v>
      </c>
      <c r="T41">
        <v>0</v>
      </c>
      <c r="U41">
        <v>64.236886701001467</v>
      </c>
      <c r="V41">
        <v>3.3305047482014389</v>
      </c>
      <c r="W41">
        <v>7.8719955048775621</v>
      </c>
      <c r="X41">
        <v>37.506935816200084</v>
      </c>
      <c r="Y41">
        <v>0</v>
      </c>
      <c r="Z41">
        <v>4.0216500000000011</v>
      </c>
      <c r="AA41">
        <v>12.929271077146675</v>
      </c>
      <c r="AB41">
        <v>12.122759863322539</v>
      </c>
      <c r="AC41">
        <v>8.9169461988419361</v>
      </c>
      <c r="AD41">
        <v>11.212219245345123</v>
      </c>
      <c r="AE41">
        <v>15.166195283901365</v>
      </c>
      <c r="AF41">
        <v>2.4805001116356387</v>
      </c>
      <c r="AG41">
        <v>10.451394500981888</v>
      </c>
      <c r="AH41">
        <v>35.729023290000001</v>
      </c>
      <c r="AI41">
        <v>0.97650021875070214</v>
      </c>
      <c r="AJ41">
        <v>0</v>
      </c>
      <c r="AK41">
        <v>13.562755964446755</v>
      </c>
      <c r="AL41">
        <v>0</v>
      </c>
      <c r="AM41">
        <v>4.8491042282362633</v>
      </c>
      <c r="AN41">
        <v>0</v>
      </c>
      <c r="AO41">
        <v>6.6927806400000014</v>
      </c>
      <c r="AP41">
        <v>3.7337524114967038</v>
      </c>
      <c r="AQ41">
        <v>0</v>
      </c>
      <c r="AR41">
        <v>14.225400000000004</v>
      </c>
      <c r="AS41">
        <v>9.9048000584811202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677.88953543693583</v>
      </c>
      <c r="DN41">
        <v>22.627496333349693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5.1584661924444077</v>
      </c>
      <c r="L42">
        <v>302.02246456023113</v>
      </c>
      <c r="M42">
        <v>24.543559637426593</v>
      </c>
      <c r="N42">
        <v>36.243234793886202</v>
      </c>
      <c r="O42">
        <v>0</v>
      </c>
      <c r="P42">
        <v>42.740095010254599</v>
      </c>
      <c r="Q42">
        <v>3.649150379218487</v>
      </c>
      <c r="R42">
        <v>3.645200398527574</v>
      </c>
      <c r="S42">
        <v>4.1268903249763031</v>
      </c>
      <c r="T42">
        <v>0</v>
      </c>
      <c r="U42">
        <v>64.236886701001467</v>
      </c>
      <c r="V42">
        <v>3.3305047482014389</v>
      </c>
      <c r="W42">
        <v>7.8719955048775621</v>
      </c>
      <c r="X42">
        <v>37.506935816200084</v>
      </c>
      <c r="Y42">
        <v>0</v>
      </c>
      <c r="Z42">
        <v>4.0216500000000011</v>
      </c>
      <c r="AA42">
        <v>12.929271077146675</v>
      </c>
      <c r="AB42">
        <v>12.122759863322539</v>
      </c>
      <c r="AC42">
        <v>8.9169461988419361</v>
      </c>
      <c r="AD42">
        <v>11.212219245345123</v>
      </c>
      <c r="AE42">
        <v>15.166195283901365</v>
      </c>
      <c r="AF42">
        <v>2.4805001116356387</v>
      </c>
      <c r="AG42">
        <v>10.451394500981888</v>
      </c>
      <c r="AH42">
        <v>35.729023290000001</v>
      </c>
      <c r="AI42">
        <v>4.2965997958326776</v>
      </c>
      <c r="AJ42">
        <v>0</v>
      </c>
      <c r="AK42">
        <v>13.562755964446755</v>
      </c>
      <c r="AL42">
        <v>0</v>
      </c>
      <c r="AM42">
        <v>4.8491042282362633</v>
      </c>
      <c r="AN42">
        <v>0</v>
      </c>
      <c r="AO42">
        <v>6.6927806400000014</v>
      </c>
      <c r="AP42">
        <v>3.7337524114967038</v>
      </c>
      <c r="AQ42">
        <v>0</v>
      </c>
      <c r="AR42">
        <v>14.225400000000004</v>
      </c>
      <c r="AS42">
        <v>9.9048000584811202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682.58627223181793</v>
      </c>
      <c r="DN42">
        <v>22.784264505096697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5.1584661924444077</v>
      </c>
      <c r="L43">
        <v>302.02246456023113</v>
      </c>
      <c r="M43">
        <v>24.543559637426593</v>
      </c>
      <c r="N43">
        <v>36.243234793886202</v>
      </c>
      <c r="O43">
        <v>0</v>
      </c>
      <c r="P43">
        <v>42.740095010254599</v>
      </c>
      <c r="Q43">
        <v>3.0115017523873089</v>
      </c>
      <c r="R43">
        <v>3.3430927730269828</v>
      </c>
      <c r="S43">
        <v>3.3426757053526113</v>
      </c>
      <c r="T43">
        <v>0</v>
      </c>
      <c r="U43">
        <v>64.236886701001467</v>
      </c>
      <c r="V43">
        <v>3.4073361151079133</v>
      </c>
      <c r="W43">
        <v>7.9541740765582905</v>
      </c>
      <c r="X43">
        <v>37.506935816200084</v>
      </c>
      <c r="Y43">
        <v>0</v>
      </c>
      <c r="Z43">
        <v>4.0216500000000011</v>
      </c>
      <c r="AA43">
        <v>12.929271077146675</v>
      </c>
      <c r="AB43">
        <v>12.122759863322539</v>
      </c>
      <c r="AC43">
        <v>8.9169461988419361</v>
      </c>
      <c r="AD43">
        <v>8.3897100029217224</v>
      </c>
      <c r="AE43">
        <v>15.166195283901365</v>
      </c>
      <c r="AF43">
        <v>2.4805001116356387</v>
      </c>
      <c r="AG43">
        <v>10.451394500981888</v>
      </c>
      <c r="AH43">
        <v>35.729023290000001</v>
      </c>
      <c r="AI43">
        <v>4.2965997958326776</v>
      </c>
      <c r="AJ43">
        <v>0</v>
      </c>
      <c r="AK43">
        <v>13.562755964446755</v>
      </c>
      <c r="AL43">
        <v>0</v>
      </c>
      <c r="AM43">
        <v>4.8491042282362633</v>
      </c>
      <c r="AN43">
        <v>0</v>
      </c>
      <c r="AO43">
        <v>6.6927806400000014</v>
      </c>
      <c r="AP43">
        <v>3.7337524114967038</v>
      </c>
      <c r="AQ43">
        <v>0</v>
      </c>
      <c r="AR43">
        <v>14.225400000000004</v>
      </c>
      <c r="AS43">
        <v>9.9048000584811202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678.3403506709916</v>
      </c>
      <c r="DN43">
        <v>22.642715890131296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5.1584661924444077</v>
      </c>
      <c r="L44">
        <v>302.02246456023113</v>
      </c>
      <c r="M44">
        <v>24.543559637426593</v>
      </c>
      <c r="N44">
        <v>36.243234793886202</v>
      </c>
      <c r="O44">
        <v>0</v>
      </c>
      <c r="P44">
        <v>42.740095010254599</v>
      </c>
      <c r="Q44">
        <v>3.0115017523873089</v>
      </c>
      <c r="R44">
        <v>3.3430927730269828</v>
      </c>
      <c r="S44">
        <v>3.3426757053526113</v>
      </c>
      <c r="T44">
        <v>0</v>
      </c>
      <c r="U44">
        <v>64.236886701001467</v>
      </c>
      <c r="V44">
        <v>3.4073361151079133</v>
      </c>
      <c r="W44">
        <v>7.9541740765582905</v>
      </c>
      <c r="X44">
        <v>37.506935816200084</v>
      </c>
      <c r="Y44">
        <v>0</v>
      </c>
      <c r="Z44">
        <v>4.0216500000000011</v>
      </c>
      <c r="AA44">
        <v>12.929271077146675</v>
      </c>
      <c r="AB44">
        <v>12.122759863322539</v>
      </c>
      <c r="AC44">
        <v>8.9169461988419361</v>
      </c>
      <c r="AD44">
        <v>8.3897100029217224</v>
      </c>
      <c r="AE44">
        <v>15.166195283901365</v>
      </c>
      <c r="AF44">
        <v>2.4805001116356387</v>
      </c>
      <c r="AG44">
        <v>10.451394500981888</v>
      </c>
      <c r="AH44">
        <v>35.729023290000001</v>
      </c>
      <c r="AI44">
        <v>4.2965997958326776</v>
      </c>
      <c r="AJ44">
        <v>0</v>
      </c>
      <c r="AK44">
        <v>13.562755964446755</v>
      </c>
      <c r="AL44">
        <v>0</v>
      </c>
      <c r="AM44">
        <v>4.8491042282362633</v>
      </c>
      <c r="AN44">
        <v>0</v>
      </c>
      <c r="AO44">
        <v>6.6927806400000014</v>
      </c>
      <c r="AP44">
        <v>3.7337524114967038</v>
      </c>
      <c r="AQ44">
        <v>0</v>
      </c>
      <c r="AR44">
        <v>14.225400000000004</v>
      </c>
      <c r="AS44">
        <v>9.9048000584811202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678.3403506709916</v>
      </c>
      <c r="DN44">
        <v>22.642715890131296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5.1584661924444077</v>
      </c>
      <c r="L45">
        <v>302.02246456023113</v>
      </c>
      <c r="M45">
        <v>26.07696502697376</v>
      </c>
      <c r="N45">
        <v>36.243234793886202</v>
      </c>
      <c r="O45">
        <v>0</v>
      </c>
      <c r="P45">
        <v>42.740095010254599</v>
      </c>
      <c r="Q45">
        <v>3.649150379218487</v>
      </c>
      <c r="R45">
        <v>3.3430927730269828</v>
      </c>
      <c r="S45">
        <v>3.3426757053526113</v>
      </c>
      <c r="T45">
        <v>0</v>
      </c>
      <c r="U45">
        <v>64.236886701001467</v>
      </c>
      <c r="V45">
        <v>3.4073361151079133</v>
      </c>
      <c r="W45">
        <v>7.9541740765582905</v>
      </c>
      <c r="X45">
        <v>45.254524675077072</v>
      </c>
      <c r="Y45">
        <v>0</v>
      </c>
      <c r="Z45">
        <v>4.0216500000000011</v>
      </c>
      <c r="AA45">
        <v>12.929271077146675</v>
      </c>
      <c r="AB45">
        <v>12.122759863322539</v>
      </c>
      <c r="AC45">
        <v>8.9169461988419361</v>
      </c>
      <c r="AD45">
        <v>8.3897100029217224</v>
      </c>
      <c r="AE45">
        <v>15.166195283901365</v>
      </c>
      <c r="AF45">
        <v>2.4805001116356387</v>
      </c>
      <c r="AG45">
        <v>10.451394500981888</v>
      </c>
      <c r="AH45">
        <v>35.729023290000001</v>
      </c>
      <c r="AI45">
        <v>4.2965997958326776</v>
      </c>
      <c r="AJ45">
        <v>0</v>
      </c>
      <c r="AK45">
        <v>13.562755964446755</v>
      </c>
      <c r="AL45">
        <v>0</v>
      </c>
      <c r="AM45">
        <v>4.8491042282362633</v>
      </c>
      <c r="AN45">
        <v>0</v>
      </c>
      <c r="AO45">
        <v>6.6927806400000014</v>
      </c>
      <c r="AP45">
        <v>3.7337524114967038</v>
      </c>
      <c r="AQ45">
        <v>0</v>
      </c>
      <c r="AR45">
        <v>14.225400000000004</v>
      </c>
      <c r="AS45">
        <v>9.9048000584811202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687.93838311269826</v>
      </c>
      <c r="DN45">
        <v>22.963326323680004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5.1584661924444077</v>
      </c>
      <c r="L46">
        <v>302.02246456023113</v>
      </c>
      <c r="M46">
        <v>27.613394884744892</v>
      </c>
      <c r="N46">
        <v>36.243234793886202</v>
      </c>
      <c r="O46">
        <v>0</v>
      </c>
      <c r="P46">
        <v>42.740095010254599</v>
      </c>
      <c r="Q46">
        <v>3.649150379218487</v>
      </c>
      <c r="R46">
        <v>3.3430927730269828</v>
      </c>
      <c r="S46">
        <v>3.3426757053526113</v>
      </c>
      <c r="T46">
        <v>0</v>
      </c>
      <c r="U46">
        <v>64.236886701001467</v>
      </c>
      <c r="V46">
        <v>3.4073361151079133</v>
      </c>
      <c r="W46">
        <v>7.9541740765582905</v>
      </c>
      <c r="X46">
        <v>45.254524675077072</v>
      </c>
      <c r="Y46">
        <v>0</v>
      </c>
      <c r="Z46">
        <v>4.0216500000000011</v>
      </c>
      <c r="AA46">
        <v>12.929271077146675</v>
      </c>
      <c r="AB46">
        <v>12.122759863322539</v>
      </c>
      <c r="AC46">
        <v>8.9169461988419361</v>
      </c>
      <c r="AD46">
        <v>8.3897100029217224</v>
      </c>
      <c r="AE46">
        <v>15.166195283901365</v>
      </c>
      <c r="AF46">
        <v>2.4805001116356387</v>
      </c>
      <c r="AG46">
        <v>10.451394500981888</v>
      </c>
      <c r="AH46">
        <v>35.729023290000001</v>
      </c>
      <c r="AI46">
        <v>0.97650021875070214</v>
      </c>
      <c r="AJ46">
        <v>0</v>
      </c>
      <c r="AK46">
        <v>13.562755964446755</v>
      </c>
      <c r="AL46">
        <v>0</v>
      </c>
      <c r="AM46">
        <v>4.8491042282362633</v>
      </c>
      <c r="AN46">
        <v>0</v>
      </c>
      <c r="AO46">
        <v>6.6927806400000014</v>
      </c>
      <c r="AP46">
        <v>2.3581594177873915</v>
      </c>
      <c r="AQ46">
        <v>0</v>
      </c>
      <c r="AR46">
        <v>14.902800000000003</v>
      </c>
      <c r="AS46">
        <v>9.9048000584811202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685.53676505713497</v>
      </c>
      <c r="DN46">
        <v>22.883081666223127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5.1584661924444077</v>
      </c>
      <c r="L47">
        <v>302.02246456023113</v>
      </c>
      <c r="M47">
        <v>28.224337465984593</v>
      </c>
      <c r="N47">
        <v>36.243234793886202</v>
      </c>
      <c r="O47">
        <v>0</v>
      </c>
      <c r="P47">
        <v>42.740095010254599</v>
      </c>
      <c r="Q47">
        <v>3.1109239457316717</v>
      </c>
      <c r="R47">
        <v>3.3430927730269828</v>
      </c>
      <c r="S47">
        <v>3.3426757053526113</v>
      </c>
      <c r="T47">
        <v>0</v>
      </c>
      <c r="U47">
        <v>64.236886701001467</v>
      </c>
      <c r="V47">
        <v>4.7453494604316555</v>
      </c>
      <c r="W47">
        <v>7.9541740765582905</v>
      </c>
      <c r="X47">
        <v>45.254524675077072</v>
      </c>
      <c r="Y47">
        <v>0</v>
      </c>
      <c r="Z47">
        <v>4.0216500000000011</v>
      </c>
      <c r="AA47">
        <v>12.929271077146675</v>
      </c>
      <c r="AB47">
        <v>12.122759863322539</v>
      </c>
      <c r="AC47">
        <v>8.9169461988419361</v>
      </c>
      <c r="AD47">
        <v>8.3897100029217224</v>
      </c>
      <c r="AE47">
        <v>15.166195283901365</v>
      </c>
      <c r="AF47">
        <v>2.4805001116356387</v>
      </c>
      <c r="AG47">
        <v>10.451394500981888</v>
      </c>
      <c r="AH47">
        <v>35.729023290000001</v>
      </c>
      <c r="AI47">
        <v>0</v>
      </c>
      <c r="AJ47">
        <v>0</v>
      </c>
      <c r="AK47">
        <v>13.562755964446755</v>
      </c>
      <c r="AL47">
        <v>0</v>
      </c>
      <c r="AM47">
        <v>4.8491042282362633</v>
      </c>
      <c r="AN47">
        <v>0</v>
      </c>
      <c r="AO47">
        <v>6.6927806400000014</v>
      </c>
      <c r="AP47">
        <v>3.7337524114967038</v>
      </c>
      <c r="AQ47">
        <v>0</v>
      </c>
      <c r="AR47">
        <v>14.902800000000003</v>
      </c>
      <c r="AS47">
        <v>9.9048000584811202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687.28804933201241</v>
      </c>
      <c r="DN47">
        <v>22.941619659380859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5.1584661924444077</v>
      </c>
      <c r="L48">
        <v>302.02246456023113</v>
      </c>
      <c r="M48">
        <v>28.214538188938963</v>
      </c>
      <c r="N48">
        <v>36.243234793886202</v>
      </c>
      <c r="O48">
        <v>0</v>
      </c>
      <c r="P48">
        <v>42.740095010254599</v>
      </c>
      <c r="Q48">
        <v>3.4697414667601456</v>
      </c>
      <c r="R48">
        <v>3.3430927730269828</v>
      </c>
      <c r="S48">
        <v>3.3426757053526113</v>
      </c>
      <c r="T48">
        <v>0</v>
      </c>
      <c r="U48">
        <v>64.236886701001467</v>
      </c>
      <c r="V48">
        <v>4.7453494604316555</v>
      </c>
      <c r="W48">
        <v>7.9541740765582905</v>
      </c>
      <c r="X48">
        <v>45.254524675077072</v>
      </c>
      <c r="Y48">
        <v>0</v>
      </c>
      <c r="Z48">
        <v>4.0216500000000011</v>
      </c>
      <c r="AA48">
        <v>12.929271077146675</v>
      </c>
      <c r="AB48">
        <v>12.122759863322539</v>
      </c>
      <c r="AC48">
        <v>8.9169461988419361</v>
      </c>
      <c r="AD48">
        <v>8.3897100029217224</v>
      </c>
      <c r="AE48">
        <v>15.166195283901365</v>
      </c>
      <c r="AF48">
        <v>2.4805001116356387</v>
      </c>
      <c r="AG48">
        <v>10.451394500981888</v>
      </c>
      <c r="AH48">
        <v>35.729023290000001</v>
      </c>
      <c r="AI48">
        <v>0</v>
      </c>
      <c r="AJ48">
        <v>0</v>
      </c>
      <c r="AK48">
        <v>13.562755964446755</v>
      </c>
      <c r="AL48">
        <v>0</v>
      </c>
      <c r="AM48">
        <v>4.8491042282362633</v>
      </c>
      <c r="AN48">
        <v>0</v>
      </c>
      <c r="AO48">
        <v>6.6927806400000014</v>
      </c>
      <c r="AP48">
        <v>3.7337524114967038</v>
      </c>
      <c r="AQ48">
        <v>0</v>
      </c>
      <c r="AR48">
        <v>14.225400000000004</v>
      </c>
      <c r="AS48">
        <v>9.9048000584811202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686.97027444952971</v>
      </c>
      <c r="DN48">
        <v>22.931012785846352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5.1555011281626566</v>
      </c>
      <c r="L49">
        <v>302.02246456023113</v>
      </c>
      <c r="M49">
        <v>28.214538188938963</v>
      </c>
      <c r="N49">
        <v>36.243234793886202</v>
      </c>
      <c r="O49">
        <v>0</v>
      </c>
      <c r="P49">
        <v>42.740095010254599</v>
      </c>
      <c r="Q49">
        <v>3.649150379218487</v>
      </c>
      <c r="R49">
        <v>3.3430927730269828</v>
      </c>
      <c r="S49">
        <v>3.3418273643322816</v>
      </c>
      <c r="T49">
        <v>0</v>
      </c>
      <c r="U49">
        <v>64.236886701001467</v>
      </c>
      <c r="V49">
        <v>4.7453494604316555</v>
      </c>
      <c r="W49">
        <v>11.624847620056249</v>
      </c>
      <c r="X49">
        <v>45.254524675077072</v>
      </c>
      <c r="Y49">
        <v>0</v>
      </c>
      <c r="Z49">
        <v>4.0216500000000011</v>
      </c>
      <c r="AA49">
        <v>12.929271077146675</v>
      </c>
      <c r="AB49">
        <v>12.122759863322539</v>
      </c>
      <c r="AC49">
        <v>8.9169461988419361</v>
      </c>
      <c r="AD49">
        <v>8.3897100029217224</v>
      </c>
      <c r="AE49">
        <v>15.166195283901365</v>
      </c>
      <c r="AF49">
        <v>2.4805001116356387</v>
      </c>
      <c r="AG49">
        <v>10.451394500981888</v>
      </c>
      <c r="AH49">
        <v>35.729023290000001</v>
      </c>
      <c r="AI49">
        <v>0</v>
      </c>
      <c r="AJ49">
        <v>0</v>
      </c>
      <c r="AK49">
        <v>13.562755964446755</v>
      </c>
      <c r="AL49">
        <v>0</v>
      </c>
      <c r="AM49">
        <v>3.2392800163694044</v>
      </c>
      <c r="AN49">
        <v>0</v>
      </c>
      <c r="AO49">
        <v>6.6927806400000014</v>
      </c>
      <c r="AP49">
        <v>2.3581594177873915</v>
      </c>
      <c r="AQ49">
        <v>0</v>
      </c>
      <c r="AR49">
        <v>14.225400000000004</v>
      </c>
      <c r="AS49">
        <v>9.9048000584811202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687.80344298334035</v>
      </c>
      <c r="DN49">
        <v>22.958696097114018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5.1555011281626566</v>
      </c>
      <c r="L50">
        <v>302.02246456023113</v>
      </c>
      <c r="M50">
        <v>28.214538188938963</v>
      </c>
      <c r="N50">
        <v>36.243234793886202</v>
      </c>
      <c r="O50">
        <v>0</v>
      </c>
      <c r="P50">
        <v>42.740095010254599</v>
      </c>
      <c r="Q50">
        <v>3.649150379218487</v>
      </c>
      <c r="R50">
        <v>10.961189711462621</v>
      </c>
      <c r="S50">
        <v>3.3405548528017879</v>
      </c>
      <c r="T50">
        <v>0</v>
      </c>
      <c r="U50">
        <v>64.236886701001467</v>
      </c>
      <c r="V50">
        <v>4.7453494604316555</v>
      </c>
      <c r="W50">
        <v>11.624847620056249</v>
      </c>
      <c r="X50">
        <v>45.254524675077072</v>
      </c>
      <c r="Y50">
        <v>0</v>
      </c>
      <c r="Z50">
        <v>4.0216500000000011</v>
      </c>
      <c r="AA50">
        <v>12.929271077146675</v>
      </c>
      <c r="AB50">
        <v>12.122759863322539</v>
      </c>
      <c r="AC50">
        <v>8.9169461988419361</v>
      </c>
      <c r="AD50">
        <v>8.3897100029217224</v>
      </c>
      <c r="AE50">
        <v>15.166195283901365</v>
      </c>
      <c r="AF50">
        <v>2.4805001116356387</v>
      </c>
      <c r="AG50">
        <v>10.451394500981888</v>
      </c>
      <c r="AH50">
        <v>35.729023290000001</v>
      </c>
      <c r="AI50">
        <v>0</v>
      </c>
      <c r="AJ50">
        <v>0</v>
      </c>
      <c r="AK50">
        <v>13.562755964446755</v>
      </c>
      <c r="AL50">
        <v>0</v>
      </c>
      <c r="AM50">
        <v>1.6196400081847022</v>
      </c>
      <c r="AN50">
        <v>0</v>
      </c>
      <c r="AO50">
        <v>6.6927806400000014</v>
      </c>
      <c r="AP50">
        <v>2.3581594177873915</v>
      </c>
      <c r="AQ50">
        <v>0</v>
      </c>
      <c r="AR50">
        <v>14.225400000000004</v>
      </c>
      <c r="AS50">
        <v>9.9048000584811202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693.60691835852231</v>
      </c>
      <c r="DN50">
        <v>23.152405140652487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5.1555011281626566</v>
      </c>
      <c r="L51">
        <v>329.01071225932105</v>
      </c>
      <c r="M51">
        <v>28.214538188938963</v>
      </c>
      <c r="N51">
        <v>36.243234793886202</v>
      </c>
      <c r="O51">
        <v>0</v>
      </c>
      <c r="P51">
        <v>42.740095010254599</v>
      </c>
      <c r="Q51">
        <v>4.4343370349183511</v>
      </c>
      <c r="R51">
        <v>10.961189711462621</v>
      </c>
      <c r="S51">
        <v>5.7293316765812419</v>
      </c>
      <c r="T51">
        <v>0</v>
      </c>
      <c r="U51">
        <v>64.236886701001467</v>
      </c>
      <c r="V51">
        <v>4.7453494604316555</v>
      </c>
      <c r="W51">
        <v>11.624847620056249</v>
      </c>
      <c r="X51">
        <v>45.254524675077072</v>
      </c>
      <c r="Y51">
        <v>0</v>
      </c>
      <c r="Z51">
        <v>4.0216500000000011</v>
      </c>
      <c r="AA51">
        <v>12.929271077146675</v>
      </c>
      <c r="AB51">
        <v>12.122759863322539</v>
      </c>
      <c r="AC51">
        <v>8.9169461988419361</v>
      </c>
      <c r="AD51">
        <v>5.5931400993385436</v>
      </c>
      <c r="AE51">
        <v>15.166195283901365</v>
      </c>
      <c r="AF51">
        <v>2.4805001116356387</v>
      </c>
      <c r="AG51">
        <v>10.451394500981888</v>
      </c>
      <c r="AH51">
        <v>35.729023290000001</v>
      </c>
      <c r="AI51">
        <v>0</v>
      </c>
      <c r="AJ51">
        <v>0</v>
      </c>
      <c r="AK51">
        <v>13.562755964446755</v>
      </c>
      <c r="AL51">
        <v>0</v>
      </c>
      <c r="AM51">
        <v>0</v>
      </c>
      <c r="AN51">
        <v>0</v>
      </c>
      <c r="AO51">
        <v>6.6927806400000014</v>
      </c>
      <c r="AP51">
        <v>2.7511859874186237</v>
      </c>
      <c r="AQ51">
        <v>0</v>
      </c>
      <c r="AR51">
        <v>14.225400000000004</v>
      </c>
      <c r="AS51">
        <v>9.9048000584811202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718.90214269197588</v>
      </c>
      <c r="DN51">
        <v>23.99620864363148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5.1555011281626566</v>
      </c>
      <c r="L52">
        <v>364.18337471744888</v>
      </c>
      <c r="M52">
        <v>28.214538188938963</v>
      </c>
      <c r="N52">
        <v>36.243234793886202</v>
      </c>
      <c r="O52">
        <v>0</v>
      </c>
      <c r="P52">
        <v>42.740095010254599</v>
      </c>
      <c r="Q52">
        <v>4.5947897048503137</v>
      </c>
      <c r="R52">
        <v>10.961189711462621</v>
      </c>
      <c r="S52">
        <v>5.728301548199414</v>
      </c>
      <c r="T52">
        <v>0</v>
      </c>
      <c r="U52">
        <v>64.236886701001467</v>
      </c>
      <c r="V52">
        <v>4.7453494604316555</v>
      </c>
      <c r="W52">
        <v>11.624847620056249</v>
      </c>
      <c r="X52">
        <v>45.254524675077072</v>
      </c>
      <c r="Y52">
        <v>0</v>
      </c>
      <c r="Z52">
        <v>4.0216500000000011</v>
      </c>
      <c r="AA52">
        <v>12.929271077146675</v>
      </c>
      <c r="AB52">
        <v>12.122759863322539</v>
      </c>
      <c r="AC52">
        <v>8.9169461988419361</v>
      </c>
      <c r="AD52">
        <v>5.5931400993385436</v>
      </c>
      <c r="AE52">
        <v>15.166195283901365</v>
      </c>
      <c r="AF52">
        <v>2.4805001116356387</v>
      </c>
      <c r="AG52">
        <v>10.451394500981888</v>
      </c>
      <c r="AH52">
        <v>35.729023290000001</v>
      </c>
      <c r="AI52">
        <v>0</v>
      </c>
      <c r="AJ52">
        <v>0</v>
      </c>
      <c r="AK52">
        <v>13.562755964446755</v>
      </c>
      <c r="AL52">
        <v>0</v>
      </c>
      <c r="AM52">
        <v>0</v>
      </c>
      <c r="AN52">
        <v>0</v>
      </c>
      <c r="AO52">
        <v>6.6927806400000014</v>
      </c>
      <c r="AP52">
        <v>2.7511859874186237</v>
      </c>
      <c r="AQ52">
        <v>0</v>
      </c>
      <c r="AR52">
        <v>14.225400000000004</v>
      </c>
      <c r="AS52">
        <v>9.9048000584811202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753.09300129209976</v>
      </c>
      <c r="DN52">
        <v>25.137435043185544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5.1555011281626566</v>
      </c>
      <c r="L53">
        <v>364.18337471744888</v>
      </c>
      <c r="M53">
        <v>28.214538188938963</v>
      </c>
      <c r="N53">
        <v>36.243234793886202</v>
      </c>
      <c r="O53">
        <v>0</v>
      </c>
      <c r="P53">
        <v>42.740095010254599</v>
      </c>
      <c r="Q53">
        <v>4.5947897048503137</v>
      </c>
      <c r="R53">
        <v>13.005733277800417</v>
      </c>
      <c r="S53">
        <v>5.728301548199414</v>
      </c>
      <c r="T53">
        <v>0</v>
      </c>
      <c r="U53">
        <v>64.236886701001467</v>
      </c>
      <c r="V53">
        <v>6.360679856115107</v>
      </c>
      <c r="W53">
        <v>13.220044433461599</v>
      </c>
      <c r="X53">
        <v>45.254524675077072</v>
      </c>
      <c r="Y53">
        <v>0</v>
      </c>
      <c r="Z53">
        <v>2.0108250000000001</v>
      </c>
      <c r="AA53">
        <v>12.929271077146675</v>
      </c>
      <c r="AB53">
        <v>12.122759863322539</v>
      </c>
      <c r="AC53">
        <v>8.9169461988419361</v>
      </c>
      <c r="AD53">
        <v>5.5931400993385436</v>
      </c>
      <c r="AE53">
        <v>15.166195283901365</v>
      </c>
      <c r="AF53">
        <v>2.4805001116356387</v>
      </c>
      <c r="AG53">
        <v>10.451394500981888</v>
      </c>
      <c r="AH53">
        <v>23.819348860000002</v>
      </c>
      <c r="AI53">
        <v>0</v>
      </c>
      <c r="AJ53">
        <v>0</v>
      </c>
      <c r="AK53">
        <v>13.562755964446755</v>
      </c>
      <c r="AL53">
        <v>0</v>
      </c>
      <c r="AM53">
        <v>0</v>
      </c>
      <c r="AN53">
        <v>0</v>
      </c>
      <c r="AO53">
        <v>6.6927806400000014</v>
      </c>
      <c r="AP53">
        <v>2.7511859874186237</v>
      </c>
      <c r="AQ53">
        <v>0</v>
      </c>
      <c r="AR53">
        <v>14.564100000000003</v>
      </c>
      <c r="AS53">
        <v>9.9048000584811202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745.03524370943023</v>
      </c>
      <c r="DN53">
        <v>24.868463971281532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5.1555011281626566</v>
      </c>
      <c r="L54">
        <v>364.18337471744888</v>
      </c>
      <c r="M54">
        <v>28.214538188938963</v>
      </c>
      <c r="N54">
        <v>36.243234793886202</v>
      </c>
      <c r="O54">
        <v>0</v>
      </c>
      <c r="P54">
        <v>42.740095010254599</v>
      </c>
      <c r="Q54">
        <v>4.5947897048503137</v>
      </c>
      <c r="R54">
        <v>13.005733277800417</v>
      </c>
      <c r="S54">
        <v>5.728301548199414</v>
      </c>
      <c r="T54">
        <v>0</v>
      </c>
      <c r="U54">
        <v>64.236886701001467</v>
      </c>
      <c r="V54">
        <v>6.360679856115107</v>
      </c>
      <c r="W54">
        <v>13.220044433461599</v>
      </c>
      <c r="X54">
        <v>45.254524675077072</v>
      </c>
      <c r="Y54">
        <v>0</v>
      </c>
      <c r="Z54">
        <v>2.0108250000000001</v>
      </c>
      <c r="AA54">
        <v>12.929271077146675</v>
      </c>
      <c r="AB54">
        <v>12.122759863322539</v>
      </c>
      <c r="AC54">
        <v>8.9169461988419361</v>
      </c>
      <c r="AD54">
        <v>5.5931400993385436</v>
      </c>
      <c r="AE54">
        <v>15.166195283901365</v>
      </c>
      <c r="AF54">
        <v>2.4805001116356387</v>
      </c>
      <c r="AG54">
        <v>10.451394500981888</v>
      </c>
      <c r="AH54">
        <v>23.819348860000002</v>
      </c>
      <c r="AI54">
        <v>0</v>
      </c>
      <c r="AJ54">
        <v>0</v>
      </c>
      <c r="AK54">
        <v>13.562755964446755</v>
      </c>
      <c r="AL54">
        <v>0</v>
      </c>
      <c r="AM54">
        <v>0</v>
      </c>
      <c r="AN54">
        <v>0</v>
      </c>
      <c r="AO54">
        <v>6.6927806400000014</v>
      </c>
      <c r="AP54">
        <v>2.7511859874186237</v>
      </c>
      <c r="AQ54">
        <v>0</v>
      </c>
      <c r="AR54">
        <v>14.564100000000003</v>
      </c>
      <c r="AS54">
        <v>9.9048000584811202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745.03524370943023</v>
      </c>
      <c r="DN54">
        <v>24.868463971281532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5.1555011281626566</v>
      </c>
      <c r="L55">
        <v>309.66574790735075</v>
      </c>
      <c r="M55">
        <v>28.214538188938963</v>
      </c>
      <c r="N55">
        <v>36.243234793886202</v>
      </c>
      <c r="O55">
        <v>0</v>
      </c>
      <c r="P55">
        <v>42.740095010254599</v>
      </c>
      <c r="Q55">
        <v>4.5947897048503137</v>
      </c>
      <c r="R55">
        <v>13.005733277800417</v>
      </c>
      <c r="S55">
        <v>5.728301548199414</v>
      </c>
      <c r="T55">
        <v>0</v>
      </c>
      <c r="U55">
        <v>64.236886701001467</v>
      </c>
      <c r="V55">
        <v>6.360679856115107</v>
      </c>
      <c r="W55">
        <v>13.220044433461599</v>
      </c>
      <c r="X55">
        <v>45.254524675077072</v>
      </c>
      <c r="Y55">
        <v>0</v>
      </c>
      <c r="Z55">
        <v>2.0108250000000001</v>
      </c>
      <c r="AA55">
        <v>12.929271077146675</v>
      </c>
      <c r="AB55">
        <v>12.122759863322539</v>
      </c>
      <c r="AC55">
        <v>8.9169461988419361</v>
      </c>
      <c r="AD55">
        <v>5.5931400993385436</v>
      </c>
      <c r="AE55">
        <v>15.166195283901365</v>
      </c>
      <c r="AF55">
        <v>2.4805001116356387</v>
      </c>
      <c r="AG55">
        <v>10.451394500981888</v>
      </c>
      <c r="AH55">
        <v>23.819348860000002</v>
      </c>
      <c r="AI55">
        <v>0</v>
      </c>
      <c r="AJ55">
        <v>0</v>
      </c>
      <c r="AK55">
        <v>13.562755964446755</v>
      </c>
      <c r="AL55">
        <v>0</v>
      </c>
      <c r="AM55">
        <v>0</v>
      </c>
      <c r="AN55">
        <v>0</v>
      </c>
      <c r="AO55">
        <v>6.6927806400000014</v>
      </c>
      <c r="AP55">
        <v>2.7511859874186237</v>
      </c>
      <c r="AQ55">
        <v>0</v>
      </c>
      <c r="AR55">
        <v>15.918900000000006</v>
      </c>
      <c r="AS55">
        <v>9.9048000584811202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693.58957645073315</v>
      </c>
      <c r="DN55">
        <v>23.151304419880535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5.1555011281626566</v>
      </c>
      <c r="L56">
        <v>309.66574790735075</v>
      </c>
      <c r="M56">
        <v>28.214538188938963</v>
      </c>
      <c r="N56">
        <v>36.243234793886202</v>
      </c>
      <c r="O56">
        <v>0</v>
      </c>
      <c r="P56">
        <v>42.740095010254599</v>
      </c>
      <c r="Q56">
        <v>4.5947897048503137</v>
      </c>
      <c r="R56">
        <v>13.005733277800417</v>
      </c>
      <c r="S56">
        <v>5.728301548199414</v>
      </c>
      <c r="T56">
        <v>0</v>
      </c>
      <c r="U56">
        <v>64.236886701001467</v>
      </c>
      <c r="V56">
        <v>6.360679856115107</v>
      </c>
      <c r="W56">
        <v>13.220044433461599</v>
      </c>
      <c r="X56">
        <v>45.254524675077072</v>
      </c>
      <c r="Y56">
        <v>0</v>
      </c>
      <c r="Z56">
        <v>2.0108250000000001</v>
      </c>
      <c r="AA56">
        <v>12.929271077146675</v>
      </c>
      <c r="AB56">
        <v>12.122759863322539</v>
      </c>
      <c r="AC56">
        <v>8.9169461988419361</v>
      </c>
      <c r="AD56">
        <v>5.5931400993385436</v>
      </c>
      <c r="AE56">
        <v>15.166195283901365</v>
      </c>
      <c r="AF56">
        <v>2.4805001116356387</v>
      </c>
      <c r="AG56">
        <v>10.451394500981888</v>
      </c>
      <c r="AH56">
        <v>23.819348860000002</v>
      </c>
      <c r="AI56">
        <v>0</v>
      </c>
      <c r="AJ56">
        <v>0</v>
      </c>
      <c r="AK56">
        <v>13.562755964446755</v>
      </c>
      <c r="AL56">
        <v>0</v>
      </c>
      <c r="AM56">
        <v>0</v>
      </c>
      <c r="AN56">
        <v>0</v>
      </c>
      <c r="AO56">
        <v>6.6927806400000014</v>
      </c>
      <c r="AP56">
        <v>2.7511859874186237</v>
      </c>
      <c r="AQ56">
        <v>0</v>
      </c>
      <c r="AR56">
        <v>15.918900000000006</v>
      </c>
      <c r="AS56">
        <v>9.9048000584811202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693.58957645073315</v>
      </c>
      <c r="DN56">
        <v>23.151304419880535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5.9333398244557873</v>
      </c>
      <c r="L57">
        <v>329.01071225932105</v>
      </c>
      <c r="M57">
        <v>28.214538188938963</v>
      </c>
      <c r="N57">
        <v>36.243234793886202</v>
      </c>
      <c r="O57">
        <v>0</v>
      </c>
      <c r="P57">
        <v>42.740095010254599</v>
      </c>
      <c r="Q57">
        <v>4.5947897048503137</v>
      </c>
      <c r="R57">
        <v>13.005733277800417</v>
      </c>
      <c r="S57">
        <v>5.728301548199414</v>
      </c>
      <c r="T57">
        <v>0</v>
      </c>
      <c r="U57">
        <v>64.236886701001467</v>
      </c>
      <c r="V57">
        <v>6.360679856115107</v>
      </c>
      <c r="W57">
        <v>13.220044433461599</v>
      </c>
      <c r="X57">
        <v>45.254524675077072</v>
      </c>
      <c r="Y57">
        <v>0</v>
      </c>
      <c r="Z57">
        <v>2.0108250000000001</v>
      </c>
      <c r="AA57">
        <v>12.929271077146675</v>
      </c>
      <c r="AB57">
        <v>12.122759863322539</v>
      </c>
      <c r="AC57">
        <v>8.9169461988419361</v>
      </c>
      <c r="AD57">
        <v>5.5931400993385436</v>
      </c>
      <c r="AE57">
        <v>15.166195283901365</v>
      </c>
      <c r="AF57">
        <v>2.4805001116356387</v>
      </c>
      <c r="AG57">
        <v>10.451394500981888</v>
      </c>
      <c r="AH57">
        <v>23.819348860000002</v>
      </c>
      <c r="AI57">
        <v>0</v>
      </c>
      <c r="AJ57">
        <v>0</v>
      </c>
      <c r="AK57">
        <v>13.562755964446755</v>
      </c>
      <c r="AL57">
        <v>0</v>
      </c>
      <c r="AM57">
        <v>0</v>
      </c>
      <c r="AN57">
        <v>0</v>
      </c>
      <c r="AO57">
        <v>6.6927806400000014</v>
      </c>
      <c r="AP57">
        <v>2.7511859874186237</v>
      </c>
      <c r="AQ57">
        <v>0</v>
      </c>
      <c r="AR57">
        <v>14.564100000000003</v>
      </c>
      <c r="AS57">
        <v>9.9048000584811202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711.75137275836335</v>
      </c>
      <c r="DN57">
        <v>23.757511160513733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6.5970551048453965</v>
      </c>
      <c r="L58">
        <v>372.97654033198091</v>
      </c>
      <c r="M58">
        <v>28.214538188938963</v>
      </c>
      <c r="N58">
        <v>36.243234793886202</v>
      </c>
      <c r="O58">
        <v>0</v>
      </c>
      <c r="P58">
        <v>42.740095010254599</v>
      </c>
      <c r="Q58">
        <v>4.3060959072572045</v>
      </c>
      <c r="R58">
        <v>13.005733277800417</v>
      </c>
      <c r="S58">
        <v>5.7343611269160508</v>
      </c>
      <c r="T58">
        <v>0</v>
      </c>
      <c r="U58">
        <v>64.236886701001467</v>
      </c>
      <c r="V58">
        <v>6.360679856115107</v>
      </c>
      <c r="W58">
        <v>13.220044433461599</v>
      </c>
      <c r="X58">
        <v>45.254524675077072</v>
      </c>
      <c r="Y58">
        <v>0</v>
      </c>
      <c r="Z58">
        <v>2.0108250000000001</v>
      </c>
      <c r="AA58">
        <v>12.929271077146675</v>
      </c>
      <c r="AB58">
        <v>12.122759863322539</v>
      </c>
      <c r="AC58">
        <v>8.9169461988419361</v>
      </c>
      <c r="AD58">
        <v>5.5931400993385436</v>
      </c>
      <c r="AE58">
        <v>15.166195283901365</v>
      </c>
      <c r="AF58">
        <v>2.4805001116356387</v>
      </c>
      <c r="AG58">
        <v>10.451394500981888</v>
      </c>
      <c r="AH58">
        <v>23.819348860000002</v>
      </c>
      <c r="AI58">
        <v>0</v>
      </c>
      <c r="AJ58">
        <v>0</v>
      </c>
      <c r="AK58">
        <v>13.562755964446755</v>
      </c>
      <c r="AL58">
        <v>0</v>
      </c>
      <c r="AM58">
        <v>0</v>
      </c>
      <c r="AN58">
        <v>0</v>
      </c>
      <c r="AO58">
        <v>6.6927806400000014</v>
      </c>
      <c r="AP58">
        <v>2.7511859874186237</v>
      </c>
      <c r="AQ58">
        <v>0</v>
      </c>
      <c r="AR58">
        <v>14.564100000000003</v>
      </c>
      <c r="AS58">
        <v>9.9048000584811202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754.66587802369281</v>
      </c>
      <c r="DN58">
        <v>25.189915029357241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7.2805929837224399</v>
      </c>
      <c r="L59">
        <v>443.32186524823652</v>
      </c>
      <c r="M59">
        <v>28.214538188938963</v>
      </c>
      <c r="N59">
        <v>36.243234793886202</v>
      </c>
      <c r="O59">
        <v>0</v>
      </c>
      <c r="P59">
        <v>42.740095010254599</v>
      </c>
      <c r="Q59">
        <v>4.3060959072572045</v>
      </c>
      <c r="R59">
        <v>13.005733277800417</v>
      </c>
      <c r="S59">
        <v>5.7343611269160508</v>
      </c>
      <c r="T59">
        <v>0</v>
      </c>
      <c r="U59">
        <v>64.236886701001467</v>
      </c>
      <c r="V59">
        <v>6.360679856115107</v>
      </c>
      <c r="W59">
        <v>12.940747720078608</v>
      </c>
      <c r="X59">
        <v>45.254524675077072</v>
      </c>
      <c r="Y59">
        <v>0</v>
      </c>
      <c r="Z59">
        <v>2.0108250000000001</v>
      </c>
      <c r="AA59">
        <v>12.929271077146675</v>
      </c>
      <c r="AB59">
        <v>12.122759863322539</v>
      </c>
      <c r="AC59">
        <v>8.9169461988419361</v>
      </c>
      <c r="AD59">
        <v>5.5931400993385436</v>
      </c>
      <c r="AE59">
        <v>15.166195283901365</v>
      </c>
      <c r="AF59">
        <v>2.4805001116356387</v>
      </c>
      <c r="AG59">
        <v>10.451394500981888</v>
      </c>
      <c r="AH59">
        <v>23.819348860000002</v>
      </c>
      <c r="AI59">
        <v>0</v>
      </c>
      <c r="AJ59">
        <v>0</v>
      </c>
      <c r="AK59">
        <v>13.562755964446755</v>
      </c>
      <c r="AL59">
        <v>0</v>
      </c>
      <c r="AM59">
        <v>0</v>
      </c>
      <c r="AN59">
        <v>0</v>
      </c>
      <c r="AO59">
        <v>6.6927806400000014</v>
      </c>
      <c r="AP59">
        <v>2.7511859874186237</v>
      </c>
      <c r="AQ59">
        <v>4.9484800114771046</v>
      </c>
      <c r="AR59">
        <v>10.838400000000004</v>
      </c>
      <c r="AS59">
        <v>9.9048000584811202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824.31351436978184</v>
      </c>
      <c r="DN59">
        <v>27.514624776495271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8.1508829806389951</v>
      </c>
      <c r="L60">
        <v>469.70136209183238</v>
      </c>
      <c r="M60">
        <v>28.214538188938963</v>
      </c>
      <c r="N60">
        <v>36.243234793886202</v>
      </c>
      <c r="O60">
        <v>0</v>
      </c>
      <c r="P60">
        <v>42.740095010254599</v>
      </c>
      <c r="Q60">
        <v>4.3060959072572045</v>
      </c>
      <c r="R60">
        <v>13.005733277800417</v>
      </c>
      <c r="S60">
        <v>5.7343611269160508</v>
      </c>
      <c r="T60">
        <v>0</v>
      </c>
      <c r="U60">
        <v>64.236886701001467</v>
      </c>
      <c r="V60">
        <v>6.360679856115107</v>
      </c>
      <c r="W60">
        <v>12.940747720078608</v>
      </c>
      <c r="X60">
        <v>45.254524675077072</v>
      </c>
      <c r="Y60">
        <v>0</v>
      </c>
      <c r="Z60">
        <v>2.0108250000000001</v>
      </c>
      <c r="AA60">
        <v>12.929271077146675</v>
      </c>
      <c r="AB60">
        <v>12.122759863322539</v>
      </c>
      <c r="AC60">
        <v>8.9169461988419361</v>
      </c>
      <c r="AD60">
        <v>5.5931400993385436</v>
      </c>
      <c r="AE60">
        <v>15.166195283901365</v>
      </c>
      <c r="AF60">
        <v>2.4805001116356387</v>
      </c>
      <c r="AG60">
        <v>10.451394500981888</v>
      </c>
      <c r="AH60">
        <v>23.819348860000002</v>
      </c>
      <c r="AI60">
        <v>0</v>
      </c>
      <c r="AJ60">
        <v>0</v>
      </c>
      <c r="AK60">
        <v>13.562755964446755</v>
      </c>
      <c r="AL60">
        <v>0</v>
      </c>
      <c r="AM60">
        <v>0</v>
      </c>
      <c r="AN60">
        <v>0</v>
      </c>
      <c r="AO60">
        <v>6.6927806400000014</v>
      </c>
      <c r="AP60">
        <v>2.7511859874186237</v>
      </c>
      <c r="AQ60">
        <v>7.4227198737518547</v>
      </c>
      <c r="AR60">
        <v>10.838400000000004</v>
      </c>
      <c r="AS60">
        <v>9.9048000584811202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853.07745502012961</v>
      </c>
      <c r="DN60">
        <v>28.474710828934505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8.8013376261783876</v>
      </c>
      <c r="L61">
        <v>553.43859030736405</v>
      </c>
      <c r="M61">
        <v>28.214538188938963</v>
      </c>
      <c r="N61">
        <v>36.243234793886202</v>
      </c>
      <c r="O61">
        <v>0</v>
      </c>
      <c r="P61">
        <v>42.740095010254599</v>
      </c>
      <c r="Q61">
        <v>5.3032442841438012</v>
      </c>
      <c r="R61">
        <v>13.005733277800417</v>
      </c>
      <c r="S61">
        <v>6.8515353570090198</v>
      </c>
      <c r="T61">
        <v>0</v>
      </c>
      <c r="U61">
        <v>64.236886701001467</v>
      </c>
      <c r="V61">
        <v>6.360679856115107</v>
      </c>
      <c r="W61">
        <v>12.940747720078608</v>
      </c>
      <c r="X61">
        <v>45.254524675077072</v>
      </c>
      <c r="Y61">
        <v>0</v>
      </c>
      <c r="Z61">
        <v>2.0108250000000001</v>
      </c>
      <c r="AA61">
        <v>12.929271077146675</v>
      </c>
      <c r="AB61">
        <v>12.122759863322539</v>
      </c>
      <c r="AC61">
        <v>8.9169461988419361</v>
      </c>
      <c r="AD61">
        <v>5.5931400993385436</v>
      </c>
      <c r="AE61">
        <v>10.076159731608985</v>
      </c>
      <c r="AF61">
        <v>2.4805001116356387</v>
      </c>
      <c r="AG61">
        <v>10.451394500981888</v>
      </c>
      <c r="AH61">
        <v>23.819348860000002</v>
      </c>
      <c r="AI61">
        <v>0</v>
      </c>
      <c r="AJ61">
        <v>0</v>
      </c>
      <c r="AK61">
        <v>13.562755964446755</v>
      </c>
      <c r="AL61">
        <v>0</v>
      </c>
      <c r="AM61">
        <v>0</v>
      </c>
      <c r="AN61">
        <v>0</v>
      </c>
      <c r="AO61">
        <v>6.6927806400000014</v>
      </c>
      <c r="AP61">
        <v>3.5372391266810879</v>
      </c>
      <c r="AQ61">
        <v>7.4227198737518547</v>
      </c>
      <c r="AR61">
        <v>10.838400000000004</v>
      </c>
      <c r="AS61">
        <v>9.9048000584811202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932.62067527640829</v>
      </c>
      <c r="DN61">
        <v>31.129513627676538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8.8616106292620085</v>
      </c>
      <c r="L62">
        <v>578.49348468278697</v>
      </c>
      <c r="M62">
        <v>28.214538188938963</v>
      </c>
      <c r="N62">
        <v>36.243234793886202</v>
      </c>
      <c r="O62">
        <v>0</v>
      </c>
      <c r="P62">
        <v>42.740095010254599</v>
      </c>
      <c r="Q62">
        <v>6.3072000607776424</v>
      </c>
      <c r="R62">
        <v>13.005733277800417</v>
      </c>
      <c r="S62">
        <v>8.0929612486866507</v>
      </c>
      <c r="T62">
        <v>0</v>
      </c>
      <c r="U62">
        <v>64.236886701001467</v>
      </c>
      <c r="V62">
        <v>6.360679856115107</v>
      </c>
      <c r="W62">
        <v>12.940747720078608</v>
      </c>
      <c r="X62">
        <v>45.254524675077072</v>
      </c>
      <c r="Y62">
        <v>0</v>
      </c>
      <c r="Z62">
        <v>2.0108250000000001</v>
      </c>
      <c r="AA62">
        <v>12.929271077146675</v>
      </c>
      <c r="AB62">
        <v>12.122759863322539</v>
      </c>
      <c r="AC62">
        <v>8.9169461988419361</v>
      </c>
      <c r="AD62">
        <v>5.5931400993385436</v>
      </c>
      <c r="AE62">
        <v>10.076159731608985</v>
      </c>
      <c r="AF62">
        <v>2.4805001116356387</v>
      </c>
      <c r="AG62">
        <v>10.451394500981888</v>
      </c>
      <c r="AH62">
        <v>23.819348860000002</v>
      </c>
      <c r="AI62">
        <v>0</v>
      </c>
      <c r="AJ62">
        <v>0</v>
      </c>
      <c r="AK62">
        <v>13.562755964446755</v>
      </c>
      <c r="AL62">
        <v>0</v>
      </c>
      <c r="AM62">
        <v>0</v>
      </c>
      <c r="AN62">
        <v>0</v>
      </c>
      <c r="AO62">
        <v>6.6927806400000014</v>
      </c>
      <c r="AP62">
        <v>3.5372391266810879</v>
      </c>
      <c r="AQ62">
        <v>7.4227198737518547</v>
      </c>
      <c r="AR62">
        <v>10.838400000000004</v>
      </c>
      <c r="AS62">
        <v>9.9048000584811202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959.09774336614998</v>
      </c>
      <c r="DN62">
        <v>32.012994584752875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8.8616106292620085</v>
      </c>
      <c r="L63">
        <v>578.49348468278697</v>
      </c>
      <c r="M63">
        <v>28.214538188938963</v>
      </c>
      <c r="N63">
        <v>36.243234793886202</v>
      </c>
      <c r="O63">
        <v>0</v>
      </c>
      <c r="P63">
        <v>42.740095010254599</v>
      </c>
      <c r="Q63">
        <v>6.3072000607776424</v>
      </c>
      <c r="R63">
        <v>13.005733277800417</v>
      </c>
      <c r="S63">
        <v>8.0929612486866507</v>
      </c>
      <c r="T63">
        <v>0</v>
      </c>
      <c r="U63">
        <v>64.236886701001467</v>
      </c>
      <c r="V63">
        <v>6.360679856115107</v>
      </c>
      <c r="W63">
        <v>13.033844784034079</v>
      </c>
      <c r="X63">
        <v>45.254524675077072</v>
      </c>
      <c r="Y63">
        <v>0</v>
      </c>
      <c r="Z63">
        <v>2.0108250000000001</v>
      </c>
      <c r="AA63">
        <v>12.929271077146675</v>
      </c>
      <c r="AB63">
        <v>12.122759863322539</v>
      </c>
      <c r="AC63">
        <v>8.9169461988419361</v>
      </c>
      <c r="AD63">
        <v>5.5931400993385436</v>
      </c>
      <c r="AE63">
        <v>10.076159731608985</v>
      </c>
      <c r="AF63">
        <v>2.4805001116356387</v>
      </c>
      <c r="AG63">
        <v>10.451394500981888</v>
      </c>
      <c r="AH63">
        <v>23.819348860000002</v>
      </c>
      <c r="AI63">
        <v>0</v>
      </c>
      <c r="AJ63">
        <v>0</v>
      </c>
      <c r="AK63">
        <v>13.562755964446755</v>
      </c>
      <c r="AL63">
        <v>0</v>
      </c>
      <c r="AM63">
        <v>0</v>
      </c>
      <c r="AN63">
        <v>0</v>
      </c>
      <c r="AO63">
        <v>6.6927806400000014</v>
      </c>
      <c r="AP63">
        <v>3.5372391266810879</v>
      </c>
      <c r="AQ63">
        <v>7.4227198737518547</v>
      </c>
      <c r="AR63">
        <v>10.838400000000004</v>
      </c>
      <c r="AS63">
        <v>9.9048000584811202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959.18783441096036</v>
      </c>
      <c r="DN63">
        <v>32.016000603897801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8.8616106292620085</v>
      </c>
      <c r="L64">
        <v>578.49348468278697</v>
      </c>
      <c r="M64">
        <v>28.214538188938963</v>
      </c>
      <c r="N64">
        <v>36.243234793886202</v>
      </c>
      <c r="O64">
        <v>0</v>
      </c>
      <c r="P64">
        <v>42.740095010254599</v>
      </c>
      <c r="Q64">
        <v>6.3072000607776424</v>
      </c>
      <c r="R64">
        <v>13.005733277800417</v>
      </c>
      <c r="S64">
        <v>8.0929612486866507</v>
      </c>
      <c r="T64">
        <v>0</v>
      </c>
      <c r="U64">
        <v>64.236886701001467</v>
      </c>
      <c r="V64">
        <v>6.360679856115107</v>
      </c>
      <c r="W64">
        <v>13.033846624539605</v>
      </c>
      <c r="X64">
        <v>45.254524675077072</v>
      </c>
      <c r="Y64">
        <v>0</v>
      </c>
      <c r="Z64">
        <v>2.0108250000000001</v>
      </c>
      <c r="AA64">
        <v>12.929271077146675</v>
      </c>
      <c r="AB64">
        <v>12.122759863322539</v>
      </c>
      <c r="AC64">
        <v>8.9169461988419361</v>
      </c>
      <c r="AD64">
        <v>5.5931400993385436</v>
      </c>
      <c r="AE64">
        <v>10.076159731608985</v>
      </c>
      <c r="AF64">
        <v>2.4805001116356387</v>
      </c>
      <c r="AG64">
        <v>10.451394500981888</v>
      </c>
      <c r="AH64">
        <v>23.819348860000002</v>
      </c>
      <c r="AI64">
        <v>0</v>
      </c>
      <c r="AJ64">
        <v>0</v>
      </c>
      <c r="AK64">
        <v>13.562755964446755</v>
      </c>
      <c r="AL64">
        <v>0</v>
      </c>
      <c r="AM64">
        <v>0</v>
      </c>
      <c r="AN64">
        <v>0</v>
      </c>
      <c r="AO64">
        <v>6.6927806400000014</v>
      </c>
      <c r="AP64">
        <v>2.7511859874186237</v>
      </c>
      <c r="AQ64">
        <v>7.4227198737518547</v>
      </c>
      <c r="AR64">
        <v>10.838400000000004</v>
      </c>
      <c r="AS64">
        <v>9.9048000584811202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958.42721888272195</v>
      </c>
      <c r="DN64">
        <v>31.990564833379217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9.4088854233755175</v>
      </c>
      <c r="L65">
        <v>578.49348468278697</v>
      </c>
      <c r="M65">
        <v>28.214538188938963</v>
      </c>
      <c r="N65">
        <v>36.243234793886202</v>
      </c>
      <c r="O65">
        <v>0</v>
      </c>
      <c r="P65">
        <v>42.740095010254599</v>
      </c>
      <c r="Q65">
        <v>6.3072000607776424</v>
      </c>
      <c r="R65">
        <v>13.005733277800417</v>
      </c>
      <c r="S65">
        <v>8.0929612486866507</v>
      </c>
      <c r="T65">
        <v>0</v>
      </c>
      <c r="U65">
        <v>64.236886701001467</v>
      </c>
      <c r="V65">
        <v>6.360679856115107</v>
      </c>
      <c r="W65">
        <v>13.033846624539605</v>
      </c>
      <c r="X65">
        <v>45.254524675077072</v>
      </c>
      <c r="Y65">
        <v>0</v>
      </c>
      <c r="Z65">
        <v>2.0108250000000001</v>
      </c>
      <c r="AA65">
        <v>12.929271077146675</v>
      </c>
      <c r="AB65">
        <v>12.122759863322539</v>
      </c>
      <c r="AC65">
        <v>8.9169461988419361</v>
      </c>
      <c r="AD65">
        <v>5.5931400993385436</v>
      </c>
      <c r="AE65">
        <v>10.076159731608985</v>
      </c>
      <c r="AF65">
        <v>2.4805001116356387</v>
      </c>
      <c r="AG65">
        <v>10.451394500981888</v>
      </c>
      <c r="AH65">
        <v>23.819348860000002</v>
      </c>
      <c r="AI65">
        <v>0</v>
      </c>
      <c r="AJ65">
        <v>0</v>
      </c>
      <c r="AK65">
        <v>13.562755964446755</v>
      </c>
      <c r="AL65">
        <v>0</v>
      </c>
      <c r="AM65">
        <v>0</v>
      </c>
      <c r="AN65">
        <v>0</v>
      </c>
      <c r="AO65">
        <v>6.6927806400000014</v>
      </c>
      <c r="AP65">
        <v>3.5372391266810879</v>
      </c>
      <c r="AQ65">
        <v>7.4227198737518547</v>
      </c>
      <c r="AR65">
        <v>10.838400000000004</v>
      </c>
      <c r="AS65">
        <v>9.9048000584811202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959.71743407251552</v>
      </c>
      <c r="DN65">
        <v>32.033677576961786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9.4088854233755175</v>
      </c>
      <c r="L66">
        <v>578.49348468278697</v>
      </c>
      <c r="M66">
        <v>28.214538188938963</v>
      </c>
      <c r="N66">
        <v>36.243234793886202</v>
      </c>
      <c r="O66">
        <v>0</v>
      </c>
      <c r="P66">
        <v>42.740095010254599</v>
      </c>
      <c r="Q66">
        <v>6.3072000607776424</v>
      </c>
      <c r="R66">
        <v>13.005733277800417</v>
      </c>
      <c r="S66">
        <v>8.0929612486866507</v>
      </c>
      <c r="T66">
        <v>0</v>
      </c>
      <c r="U66">
        <v>64.236886701001467</v>
      </c>
      <c r="V66">
        <v>6.360679856115107</v>
      </c>
      <c r="W66">
        <v>13.033846624539605</v>
      </c>
      <c r="X66">
        <v>45.254524675077072</v>
      </c>
      <c r="Y66">
        <v>0</v>
      </c>
      <c r="Z66">
        <v>2.0108250000000001</v>
      </c>
      <c r="AA66">
        <v>12.929271077146675</v>
      </c>
      <c r="AB66">
        <v>12.122759863322539</v>
      </c>
      <c r="AC66">
        <v>8.9169461988419361</v>
      </c>
      <c r="AD66">
        <v>5.5931400993385436</v>
      </c>
      <c r="AE66">
        <v>10.076159731608985</v>
      </c>
      <c r="AF66">
        <v>2.4805001116356387</v>
      </c>
      <c r="AG66">
        <v>10.451394500981888</v>
      </c>
      <c r="AH66">
        <v>23.819348860000002</v>
      </c>
      <c r="AI66">
        <v>0</v>
      </c>
      <c r="AJ66">
        <v>0</v>
      </c>
      <c r="AK66">
        <v>13.562755964446755</v>
      </c>
      <c r="AL66">
        <v>0</v>
      </c>
      <c r="AM66">
        <v>0</v>
      </c>
      <c r="AN66">
        <v>0</v>
      </c>
      <c r="AO66">
        <v>6.6927806400000014</v>
      </c>
      <c r="AP66">
        <v>3.5372391266810879</v>
      </c>
      <c r="AQ66">
        <v>7.4227198737518547</v>
      </c>
      <c r="AR66">
        <v>10.838400000000004</v>
      </c>
      <c r="AS66">
        <v>9.9048000584811202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959.71743407251552</v>
      </c>
      <c r="DN66">
        <v>32.033677576961786</v>
      </c>
    </row>
    <row r="67" spans="1:118">
      <c r="A67" t="s">
        <v>109</v>
      </c>
      <c r="B67">
        <v>0</v>
      </c>
      <c r="C67">
        <v>0</v>
      </c>
      <c r="D67">
        <v>1.4426192268134228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9.4088854233755175</v>
      </c>
      <c r="L67">
        <v>578.49348468278697</v>
      </c>
      <c r="M67">
        <v>28.214538188938963</v>
      </c>
      <c r="N67">
        <v>36.243234793886202</v>
      </c>
      <c r="O67">
        <v>0</v>
      </c>
      <c r="P67">
        <v>42.740095010254599</v>
      </c>
      <c r="Q67">
        <v>6.1320000000000006</v>
      </c>
      <c r="R67">
        <v>13.005733277800417</v>
      </c>
      <c r="S67">
        <v>8.0929612486866507</v>
      </c>
      <c r="T67">
        <v>0</v>
      </c>
      <c r="U67">
        <v>64.236886701001467</v>
      </c>
      <c r="V67">
        <v>6.360679856115107</v>
      </c>
      <c r="W67">
        <v>12.940747720078608</v>
      </c>
      <c r="X67">
        <v>45.254524675077072</v>
      </c>
      <c r="Y67">
        <v>0</v>
      </c>
      <c r="Z67">
        <v>2.0108250000000001</v>
      </c>
      <c r="AA67">
        <v>12.929271077146675</v>
      </c>
      <c r="AB67">
        <v>12.122759863322539</v>
      </c>
      <c r="AC67">
        <v>8.9169461988419361</v>
      </c>
      <c r="AD67">
        <v>5.5931400993385436</v>
      </c>
      <c r="AE67">
        <v>10.076159731608985</v>
      </c>
      <c r="AF67">
        <v>2.4805001116356387</v>
      </c>
      <c r="AG67">
        <v>10.451394500981888</v>
      </c>
      <c r="AH67">
        <v>23.819348860000002</v>
      </c>
      <c r="AI67">
        <v>0</v>
      </c>
      <c r="AJ67">
        <v>0</v>
      </c>
      <c r="AK67">
        <v>13.562755964446755</v>
      </c>
      <c r="AL67">
        <v>0</v>
      </c>
      <c r="AM67">
        <v>0</v>
      </c>
      <c r="AN67">
        <v>0</v>
      </c>
      <c r="AO67">
        <v>6.6927806400000014</v>
      </c>
      <c r="AP67">
        <v>3.5372391266810879</v>
      </c>
      <c r="AQ67">
        <v>7.4227198737518547</v>
      </c>
      <c r="AR67">
        <v>14.564100000000003</v>
      </c>
      <c r="AS67">
        <v>9.9048000584811202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964.45918240296203</v>
      </c>
      <c r="DN67">
        <v>32.191949508090133</v>
      </c>
    </row>
    <row r="68" spans="1:118">
      <c r="A68" t="s">
        <v>110</v>
      </c>
      <c r="B68">
        <v>0</v>
      </c>
      <c r="C68">
        <v>0</v>
      </c>
      <c r="D68">
        <v>1.4426192268134228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9.4088854233755175</v>
      </c>
      <c r="L68">
        <v>578.49348468278697</v>
      </c>
      <c r="M68">
        <v>28.214538188938963</v>
      </c>
      <c r="N68">
        <v>36.243234793886202</v>
      </c>
      <c r="O68">
        <v>0</v>
      </c>
      <c r="P68">
        <v>42.740095010254599</v>
      </c>
      <c r="Q68">
        <v>6.1320000000000006</v>
      </c>
      <c r="R68">
        <v>13.005733277800417</v>
      </c>
      <c r="S68">
        <v>8.0929612486866507</v>
      </c>
      <c r="T68">
        <v>0</v>
      </c>
      <c r="U68">
        <v>64.236886701001467</v>
      </c>
      <c r="V68">
        <v>6.360679856115107</v>
      </c>
      <c r="W68">
        <v>12.940747720078608</v>
      </c>
      <c r="X68">
        <v>45.254524675077072</v>
      </c>
      <c r="Y68">
        <v>0</v>
      </c>
      <c r="Z68">
        <v>2.0108250000000001</v>
      </c>
      <c r="AA68">
        <v>12.929271077146675</v>
      </c>
      <c r="AB68">
        <v>12.122759863322539</v>
      </c>
      <c r="AC68">
        <v>8.9169461988419361</v>
      </c>
      <c r="AD68">
        <v>5.5931400993385436</v>
      </c>
      <c r="AE68">
        <v>10.076159731608985</v>
      </c>
      <c r="AF68">
        <v>2.4805001116356387</v>
      </c>
      <c r="AG68">
        <v>10.451394500981888</v>
      </c>
      <c r="AH68">
        <v>23.819348860000002</v>
      </c>
      <c r="AI68">
        <v>0</v>
      </c>
      <c r="AJ68">
        <v>0</v>
      </c>
      <c r="AK68">
        <v>13.562755964446755</v>
      </c>
      <c r="AL68">
        <v>0</v>
      </c>
      <c r="AM68">
        <v>0</v>
      </c>
      <c r="AN68">
        <v>0</v>
      </c>
      <c r="AO68">
        <v>6.6927806400000014</v>
      </c>
      <c r="AP68">
        <v>3.1442125570498556</v>
      </c>
      <c r="AQ68">
        <v>7.4227198737518547</v>
      </c>
      <c r="AR68">
        <v>14.564100000000003</v>
      </c>
      <c r="AS68">
        <v>9.9048000584811202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964.07887387197604</v>
      </c>
      <c r="DN68">
        <v>32.179231469444815</v>
      </c>
    </row>
    <row r="69" spans="1:118">
      <c r="A69" t="s">
        <v>111</v>
      </c>
      <c r="B69">
        <v>0</v>
      </c>
      <c r="C69">
        <v>0</v>
      </c>
      <c r="D69">
        <v>1.4426192268134228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9.4088854233755175</v>
      </c>
      <c r="L69">
        <v>578.49348468278697</v>
      </c>
      <c r="M69">
        <v>28.214538188938963</v>
      </c>
      <c r="N69">
        <v>36.243234793886202</v>
      </c>
      <c r="O69">
        <v>0</v>
      </c>
      <c r="P69">
        <v>42.740095010254599</v>
      </c>
      <c r="Q69">
        <v>6.1320000000000006</v>
      </c>
      <c r="R69">
        <v>13.005733277800417</v>
      </c>
      <c r="S69">
        <v>8.0929612486866507</v>
      </c>
      <c r="T69">
        <v>0</v>
      </c>
      <c r="U69">
        <v>64.236886701001467</v>
      </c>
      <c r="V69">
        <v>6.360679856115107</v>
      </c>
      <c r="W69">
        <v>12.940747720078608</v>
      </c>
      <c r="X69">
        <v>45.254524675077072</v>
      </c>
      <c r="Y69">
        <v>0</v>
      </c>
      <c r="Z69">
        <v>2.0108250000000001</v>
      </c>
      <c r="AA69">
        <v>12.929271077146675</v>
      </c>
      <c r="AB69">
        <v>12.122759863322539</v>
      </c>
      <c r="AC69">
        <v>8.9169461988419361</v>
      </c>
      <c r="AD69">
        <v>5.5931400993385436</v>
      </c>
      <c r="AE69">
        <v>15.166195283901365</v>
      </c>
      <c r="AF69">
        <v>2.4805001116356387</v>
      </c>
      <c r="AG69">
        <v>10.451394500981888</v>
      </c>
      <c r="AH69">
        <v>23.819348860000002</v>
      </c>
      <c r="AI69">
        <v>0</v>
      </c>
      <c r="AJ69">
        <v>0</v>
      </c>
      <c r="AK69">
        <v>13.562755964446755</v>
      </c>
      <c r="AL69">
        <v>0</v>
      </c>
      <c r="AM69">
        <v>0</v>
      </c>
      <c r="AN69">
        <v>0</v>
      </c>
      <c r="AO69">
        <v>6.6927806400000014</v>
      </c>
      <c r="AP69">
        <v>3.1442125570498556</v>
      </c>
      <c r="AQ69">
        <v>7.4227198737518547</v>
      </c>
      <c r="AR69">
        <v>15.918900000000006</v>
      </c>
      <c r="AS69">
        <v>9.9048000584811202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970.31554146386043</v>
      </c>
      <c r="DN69">
        <v>32.387399429852834</v>
      </c>
    </row>
    <row r="70" spans="1:118">
      <c r="A70" t="s">
        <v>112</v>
      </c>
      <c r="B70">
        <v>0</v>
      </c>
      <c r="C70">
        <v>0</v>
      </c>
      <c r="D70">
        <v>1.4426192268134228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9.3486258996588685</v>
      </c>
      <c r="L70">
        <v>578.49348468278697</v>
      </c>
      <c r="M70">
        <v>28.214538188938963</v>
      </c>
      <c r="N70">
        <v>36.243234793886202</v>
      </c>
      <c r="O70">
        <v>0</v>
      </c>
      <c r="P70">
        <v>42.740095010254599</v>
      </c>
      <c r="Q70">
        <v>6.1320000000000006</v>
      </c>
      <c r="R70">
        <v>13.005733277800417</v>
      </c>
      <c r="S70">
        <v>8.0929612486866507</v>
      </c>
      <c r="T70">
        <v>0</v>
      </c>
      <c r="U70">
        <v>64.236886701001467</v>
      </c>
      <c r="V70">
        <v>6.360679856115107</v>
      </c>
      <c r="W70">
        <v>12.940747720078608</v>
      </c>
      <c r="X70">
        <v>45.254524675077072</v>
      </c>
      <c r="Y70">
        <v>0</v>
      </c>
      <c r="Z70">
        <v>2.0108250000000001</v>
      </c>
      <c r="AA70">
        <v>12.929271077146675</v>
      </c>
      <c r="AB70">
        <v>12.122759863322539</v>
      </c>
      <c r="AC70">
        <v>8.9169461988419361</v>
      </c>
      <c r="AD70">
        <v>5.5931400993385436</v>
      </c>
      <c r="AE70">
        <v>15.166195283901365</v>
      </c>
      <c r="AF70">
        <v>2.4805001116356387</v>
      </c>
      <c r="AG70">
        <v>10.451394500981888</v>
      </c>
      <c r="AH70">
        <v>23.819348860000002</v>
      </c>
      <c r="AI70">
        <v>0</v>
      </c>
      <c r="AJ70">
        <v>0</v>
      </c>
      <c r="AK70">
        <v>13.562755964446755</v>
      </c>
      <c r="AL70">
        <v>0</v>
      </c>
      <c r="AM70">
        <v>0</v>
      </c>
      <c r="AN70">
        <v>0</v>
      </c>
      <c r="AO70">
        <v>6.6927806400000014</v>
      </c>
      <c r="AP70">
        <v>3.1442125570498556</v>
      </c>
      <c r="AQ70">
        <v>7.4227198737518547</v>
      </c>
      <c r="AR70">
        <v>15.918900000000006</v>
      </c>
      <c r="AS70">
        <v>9.9048000584811202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970.25722831425389</v>
      </c>
      <c r="DN70">
        <v>32.38545305574273</v>
      </c>
    </row>
    <row r="71" spans="1:118">
      <c r="A71" t="s">
        <v>113</v>
      </c>
      <c r="B71">
        <v>0</v>
      </c>
      <c r="C71">
        <v>0</v>
      </c>
      <c r="D71">
        <v>1.4426192268134228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9.4088854233755175</v>
      </c>
      <c r="L71">
        <v>578.49348468278697</v>
      </c>
      <c r="M71">
        <v>28.214538188938963</v>
      </c>
      <c r="N71">
        <v>36.243234793886202</v>
      </c>
      <c r="O71">
        <v>0</v>
      </c>
      <c r="P71">
        <v>42.740095010254599</v>
      </c>
      <c r="Q71">
        <v>6.1320000000000006</v>
      </c>
      <c r="R71">
        <v>13.005733277800417</v>
      </c>
      <c r="S71">
        <v>8.0929612486866507</v>
      </c>
      <c r="T71">
        <v>0</v>
      </c>
      <c r="U71">
        <v>64.236886701001467</v>
      </c>
      <c r="V71">
        <v>6.360679856115107</v>
      </c>
      <c r="W71">
        <v>12.940747720078608</v>
      </c>
      <c r="X71">
        <v>45.254524675077072</v>
      </c>
      <c r="Y71">
        <v>0</v>
      </c>
      <c r="Z71">
        <v>2.0108250000000001</v>
      </c>
      <c r="AA71">
        <v>12.929271077146675</v>
      </c>
      <c r="AB71">
        <v>12.122759863322539</v>
      </c>
      <c r="AC71">
        <v>8.9169461988419361</v>
      </c>
      <c r="AD71">
        <v>5.5931400993385436</v>
      </c>
      <c r="AE71">
        <v>15.166195283901365</v>
      </c>
      <c r="AF71">
        <v>2.4805001116356387</v>
      </c>
      <c r="AG71">
        <v>10.451394500981888</v>
      </c>
      <c r="AH71">
        <v>23.819348860000002</v>
      </c>
      <c r="AI71">
        <v>1.093680011666704</v>
      </c>
      <c r="AJ71">
        <v>0</v>
      </c>
      <c r="AK71">
        <v>13.562755964446755</v>
      </c>
      <c r="AL71">
        <v>0</v>
      </c>
      <c r="AM71">
        <v>0</v>
      </c>
      <c r="AN71">
        <v>0</v>
      </c>
      <c r="AO71">
        <v>6.6927806400000014</v>
      </c>
      <c r="AP71">
        <v>3.1442125570498556</v>
      </c>
      <c r="AQ71">
        <v>7.4227198737518547</v>
      </c>
      <c r="AR71">
        <v>14.564100000000003</v>
      </c>
      <c r="AS71">
        <v>9.9048000584811202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970.06285536499877</v>
      </c>
      <c r="DN71">
        <v>32.378965540381259</v>
      </c>
    </row>
    <row r="72" spans="1:118">
      <c r="A72" t="s">
        <v>114</v>
      </c>
      <c r="B72">
        <v>0</v>
      </c>
      <c r="C72">
        <v>0</v>
      </c>
      <c r="D72">
        <v>1.4426192268134228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9.3486258996588685</v>
      </c>
      <c r="L72">
        <v>578.49348468278697</v>
      </c>
      <c r="M72">
        <v>28.214538188938963</v>
      </c>
      <c r="N72">
        <v>36.243234793886202</v>
      </c>
      <c r="O72">
        <v>0</v>
      </c>
      <c r="P72">
        <v>42.740095010254599</v>
      </c>
      <c r="Q72">
        <v>5.3032442841438012</v>
      </c>
      <c r="R72">
        <v>13.005733277800417</v>
      </c>
      <c r="S72">
        <v>6.8515353570090198</v>
      </c>
      <c r="T72">
        <v>0</v>
      </c>
      <c r="U72">
        <v>64.236886701001467</v>
      </c>
      <c r="V72">
        <v>6.360679856115107</v>
      </c>
      <c r="W72">
        <v>12.940747720078608</v>
      </c>
      <c r="X72">
        <v>45.254524675077072</v>
      </c>
      <c r="Y72">
        <v>0</v>
      </c>
      <c r="Z72">
        <v>2.0108250000000001</v>
      </c>
      <c r="AA72">
        <v>12.929271077146675</v>
      </c>
      <c r="AB72">
        <v>12.122759863322539</v>
      </c>
      <c r="AC72">
        <v>8.9169461988419361</v>
      </c>
      <c r="AD72">
        <v>5.5931400993385436</v>
      </c>
      <c r="AE72">
        <v>15.166195283901365</v>
      </c>
      <c r="AF72">
        <v>2.4805001116356387</v>
      </c>
      <c r="AG72">
        <v>10.451394500981888</v>
      </c>
      <c r="AH72">
        <v>23.819348860000002</v>
      </c>
      <c r="AI72">
        <v>1.093680011666704</v>
      </c>
      <c r="AJ72">
        <v>0</v>
      </c>
      <c r="AK72">
        <v>13.562755964446755</v>
      </c>
      <c r="AL72">
        <v>0</v>
      </c>
      <c r="AM72">
        <v>0</v>
      </c>
      <c r="AN72">
        <v>0</v>
      </c>
      <c r="AO72">
        <v>6.6927806400000014</v>
      </c>
      <c r="AP72">
        <v>3.1442125570498556</v>
      </c>
      <c r="AQ72">
        <v>7.4227198737518547</v>
      </c>
      <c r="AR72">
        <v>14.564100000000003</v>
      </c>
      <c r="AS72">
        <v>9.9048000584811202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968.00096201204622</v>
      </c>
      <c r="DN72">
        <v>32.310417762083404</v>
      </c>
    </row>
    <row r="73" spans="1:118">
      <c r="A73" t="s">
        <v>115</v>
      </c>
      <c r="B73">
        <v>0</v>
      </c>
      <c r="C73">
        <v>0</v>
      </c>
      <c r="D73">
        <v>1.4426192268134228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9.3486258996588685</v>
      </c>
      <c r="L73">
        <v>578.49348468278697</v>
      </c>
      <c r="M73">
        <v>28.214538188938963</v>
      </c>
      <c r="N73">
        <v>36.243234793886202</v>
      </c>
      <c r="O73">
        <v>0</v>
      </c>
      <c r="P73">
        <v>41.647513708231898</v>
      </c>
      <c r="Q73">
        <v>5.3032442841438012</v>
      </c>
      <c r="R73">
        <v>13.005733277800417</v>
      </c>
      <c r="S73">
        <v>6.8515353570090198</v>
      </c>
      <c r="T73">
        <v>0</v>
      </c>
      <c r="U73">
        <v>64.236886701001467</v>
      </c>
      <c r="V73">
        <v>6.360679856115107</v>
      </c>
      <c r="W73">
        <v>12.940747720078608</v>
      </c>
      <c r="X73">
        <v>45.254524675077072</v>
      </c>
      <c r="Y73">
        <v>0</v>
      </c>
      <c r="Z73">
        <v>2.0108250000000001</v>
      </c>
      <c r="AA73">
        <v>12.929271077146675</v>
      </c>
      <c r="AB73">
        <v>12.122759863322539</v>
      </c>
      <c r="AC73">
        <v>8.9169461988419361</v>
      </c>
      <c r="AD73">
        <v>8.3897100029217224</v>
      </c>
      <c r="AE73">
        <v>15.166195283901365</v>
      </c>
      <c r="AF73">
        <v>2.4805001116356387</v>
      </c>
      <c r="AG73">
        <v>10.451394500981888</v>
      </c>
      <c r="AH73">
        <v>23.819348860000002</v>
      </c>
      <c r="AI73">
        <v>1.093680011666704</v>
      </c>
      <c r="AJ73">
        <v>0</v>
      </c>
      <c r="AK73">
        <v>13.562755964446755</v>
      </c>
      <c r="AL73">
        <v>0</v>
      </c>
      <c r="AM73">
        <v>0</v>
      </c>
      <c r="AN73">
        <v>0</v>
      </c>
      <c r="AO73">
        <v>6.6927806400000014</v>
      </c>
      <c r="AP73">
        <v>3.1442125570498556</v>
      </c>
      <c r="AQ73">
        <v>7.4227198737518547</v>
      </c>
      <c r="AR73">
        <v>14.564100000000003</v>
      </c>
      <c r="AS73">
        <v>9.9048000584811202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969.64991186796703</v>
      </c>
      <c r="DN73">
        <v>32.36545650772301</v>
      </c>
    </row>
    <row r="74" spans="1:118">
      <c r="A74" t="s">
        <v>116</v>
      </c>
      <c r="B74">
        <v>0</v>
      </c>
      <c r="C74">
        <v>0</v>
      </c>
      <c r="D74">
        <v>1.4426192268134228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9.3486258996588685</v>
      </c>
      <c r="L74">
        <v>553.43859030736405</v>
      </c>
      <c r="M74">
        <v>28.214538188938963</v>
      </c>
      <c r="N74">
        <v>36.243234793886202</v>
      </c>
      <c r="O74">
        <v>0</v>
      </c>
      <c r="P74">
        <v>41.647513708231898</v>
      </c>
      <c r="Q74">
        <v>5.3032442841438012</v>
      </c>
      <c r="R74">
        <v>13.005733277800417</v>
      </c>
      <c r="S74">
        <v>6.8515353570090198</v>
      </c>
      <c r="T74">
        <v>0</v>
      </c>
      <c r="U74">
        <v>64.236886701001467</v>
      </c>
      <c r="V74">
        <v>6.360679856115107</v>
      </c>
      <c r="W74">
        <v>12.940747720078608</v>
      </c>
      <c r="X74">
        <v>45.254524675077072</v>
      </c>
      <c r="Y74">
        <v>0</v>
      </c>
      <c r="Z74">
        <v>2.0108250000000001</v>
      </c>
      <c r="AA74">
        <v>12.929271077146675</v>
      </c>
      <c r="AB74">
        <v>12.122759863322539</v>
      </c>
      <c r="AC74">
        <v>8.9169461988419361</v>
      </c>
      <c r="AD74">
        <v>8.3897100029217224</v>
      </c>
      <c r="AE74">
        <v>15.166195283901365</v>
      </c>
      <c r="AF74">
        <v>2.4805001116356387</v>
      </c>
      <c r="AG74">
        <v>10.451394500981888</v>
      </c>
      <c r="AH74">
        <v>23.819348860000002</v>
      </c>
      <c r="AI74">
        <v>1.093680011666704</v>
      </c>
      <c r="AJ74">
        <v>0</v>
      </c>
      <c r="AK74">
        <v>13.562755964446755</v>
      </c>
      <c r="AL74">
        <v>0</v>
      </c>
      <c r="AM74">
        <v>0</v>
      </c>
      <c r="AN74">
        <v>0</v>
      </c>
      <c r="AO74">
        <v>6.6927806400000014</v>
      </c>
      <c r="AP74">
        <v>3.1442125570498556</v>
      </c>
      <c r="AQ74">
        <v>7.4227198737518547</v>
      </c>
      <c r="AR74">
        <v>14.564100000000003</v>
      </c>
      <c r="AS74">
        <v>9.9048000584811202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945.40429121397835</v>
      </c>
      <c r="DN74">
        <v>31.556182786288776</v>
      </c>
    </row>
    <row r="75" spans="1:118">
      <c r="A75" t="s">
        <v>117</v>
      </c>
      <c r="B75">
        <v>0</v>
      </c>
      <c r="C75">
        <v>0</v>
      </c>
      <c r="D75">
        <v>9.0163701675838911E-2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8.7517510542931305</v>
      </c>
      <c r="L75">
        <v>509.47276223470436</v>
      </c>
      <c r="M75">
        <v>28.214538188938963</v>
      </c>
      <c r="N75">
        <v>36.243234793886202</v>
      </c>
      <c r="O75">
        <v>0</v>
      </c>
      <c r="P75">
        <v>42.740095010254599</v>
      </c>
      <c r="Q75">
        <v>4.2688696017780927</v>
      </c>
      <c r="R75">
        <v>13.005733277800417</v>
      </c>
      <c r="S75">
        <v>6.0559750851752305</v>
      </c>
      <c r="T75">
        <v>0</v>
      </c>
      <c r="U75">
        <v>64.236886701001467</v>
      </c>
      <c r="V75">
        <v>5.5660808999999993</v>
      </c>
      <c r="W75">
        <v>12.976606902719434</v>
      </c>
      <c r="X75">
        <v>45.254524675077072</v>
      </c>
      <c r="Y75">
        <v>0</v>
      </c>
      <c r="Z75">
        <v>4.0500000000000007</v>
      </c>
      <c r="AA75">
        <v>11.632272673996107</v>
      </c>
      <c r="AB75">
        <v>12.122759863322539</v>
      </c>
      <c r="AC75">
        <v>8.9169461988419361</v>
      </c>
      <c r="AD75">
        <v>8.3897100029217224</v>
      </c>
      <c r="AE75">
        <v>15.166195283901365</v>
      </c>
      <c r="AF75">
        <v>2.4805001116356387</v>
      </c>
      <c r="AG75">
        <v>10.451394500981888</v>
      </c>
      <c r="AH75">
        <v>23.819348860000002</v>
      </c>
      <c r="AI75">
        <v>1.093680011666704</v>
      </c>
      <c r="AJ75">
        <v>0</v>
      </c>
      <c r="AK75">
        <v>13.562755964446755</v>
      </c>
      <c r="AL75">
        <v>0</v>
      </c>
      <c r="AM75">
        <v>0</v>
      </c>
      <c r="AN75">
        <v>0</v>
      </c>
      <c r="AO75">
        <v>6.6927806400000014</v>
      </c>
      <c r="AP75">
        <v>3.1442125570498556</v>
      </c>
      <c r="AQ75">
        <v>7.4227198737518547</v>
      </c>
      <c r="AR75">
        <v>15.918900000000006</v>
      </c>
      <c r="AS75">
        <v>9.9048000584811202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901.55352687948209</v>
      </c>
      <c r="DN75">
        <v>30.092671848820128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8.0682131754160888</v>
      </c>
      <c r="L76">
        <v>553.43859030736405</v>
      </c>
      <c r="M76">
        <v>28.214538188938963</v>
      </c>
      <c r="N76">
        <v>36.243234793886202</v>
      </c>
      <c r="O76">
        <v>0</v>
      </c>
      <c r="P76">
        <v>42.740095010254599</v>
      </c>
      <c r="Q76">
        <v>4.2688696017780927</v>
      </c>
      <c r="R76">
        <v>13.005733277800417</v>
      </c>
      <c r="S76">
        <v>5.6396196136814174</v>
      </c>
      <c r="T76">
        <v>0</v>
      </c>
      <c r="U76">
        <v>64.236886701001467</v>
      </c>
      <c r="V76">
        <v>5.5659784172661864</v>
      </c>
      <c r="W76">
        <v>12.976606902719434</v>
      </c>
      <c r="X76">
        <v>45.254524675077072</v>
      </c>
      <c r="Y76">
        <v>0</v>
      </c>
      <c r="Z76">
        <v>4.0500000000000007</v>
      </c>
      <c r="AA76">
        <v>11.632272673996107</v>
      </c>
      <c r="AB76">
        <v>12.122759863322539</v>
      </c>
      <c r="AC76">
        <v>8.9169461988419361</v>
      </c>
      <c r="AD76">
        <v>8.3897100029217224</v>
      </c>
      <c r="AE76">
        <v>15.166195283901365</v>
      </c>
      <c r="AF76">
        <v>2.4805001116356387</v>
      </c>
      <c r="AG76">
        <v>10.451394500981888</v>
      </c>
      <c r="AH76">
        <v>35.729023290000001</v>
      </c>
      <c r="AI76">
        <v>1.9529998541661984</v>
      </c>
      <c r="AJ76">
        <v>0</v>
      </c>
      <c r="AK76">
        <v>13.562755964446755</v>
      </c>
      <c r="AL76">
        <v>0</v>
      </c>
      <c r="AM76">
        <v>0</v>
      </c>
      <c r="AN76">
        <v>0</v>
      </c>
      <c r="AO76">
        <v>6.6927806400000014</v>
      </c>
      <c r="AP76">
        <v>3.1442125570498556</v>
      </c>
      <c r="AQ76">
        <v>7.4227198737518547</v>
      </c>
      <c r="AR76">
        <v>15.918900000000006</v>
      </c>
      <c r="AS76">
        <v>9.9048000584811202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955.30400838126218</v>
      </c>
      <c r="DN76">
        <v>31.886853157418702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6.3846370280532936</v>
      </c>
      <c r="L77">
        <v>538.72208453991493</v>
      </c>
      <c r="M77">
        <v>28.214538188938963</v>
      </c>
      <c r="N77">
        <v>36.243234793886202</v>
      </c>
      <c r="O77">
        <v>0</v>
      </c>
      <c r="P77">
        <v>42.740095010254599</v>
      </c>
      <c r="Q77">
        <v>3.5834853035707903</v>
      </c>
      <c r="R77">
        <v>13.005733277800417</v>
      </c>
      <c r="S77">
        <v>4.2134068690399102</v>
      </c>
      <c r="T77">
        <v>0</v>
      </c>
      <c r="U77">
        <v>64.236886701001467</v>
      </c>
      <c r="V77">
        <v>5.5659784172661864</v>
      </c>
      <c r="W77">
        <v>12.976606902719434</v>
      </c>
      <c r="X77">
        <v>45.254524675077072</v>
      </c>
      <c r="Y77">
        <v>0</v>
      </c>
      <c r="Z77">
        <v>2.0250000000000004</v>
      </c>
      <c r="AA77">
        <v>12.929271077146675</v>
      </c>
      <c r="AB77">
        <v>12.122759863322539</v>
      </c>
      <c r="AC77">
        <v>8.9169461988419361</v>
      </c>
      <c r="AD77">
        <v>8.4091642879227493</v>
      </c>
      <c r="AE77">
        <v>15.166195283901365</v>
      </c>
      <c r="AF77">
        <v>2.4805001116356387</v>
      </c>
      <c r="AG77">
        <v>10.451394500981888</v>
      </c>
      <c r="AH77">
        <v>44.125343672999996</v>
      </c>
      <c r="AI77">
        <v>4.6872001750005605</v>
      </c>
      <c r="AJ77">
        <v>0</v>
      </c>
      <c r="AK77">
        <v>13.562755964446755</v>
      </c>
      <c r="AL77">
        <v>0</v>
      </c>
      <c r="AM77">
        <v>1.595099932768518</v>
      </c>
      <c r="AN77">
        <v>0</v>
      </c>
      <c r="AO77">
        <v>6.6927806400000014</v>
      </c>
      <c r="AP77">
        <v>3.1442125570498556</v>
      </c>
      <c r="AQ77">
        <v>7.4227198737518547</v>
      </c>
      <c r="AR77">
        <v>14.564100000000003</v>
      </c>
      <c r="AS77">
        <v>9.9048000584811202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947.70780324341831</v>
      </c>
      <c r="DN77">
        <v>31.633652662356507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5.5386650531921839</v>
      </c>
      <c r="L78">
        <v>538.72208453991493</v>
      </c>
      <c r="M78">
        <v>28.214538188938963</v>
      </c>
      <c r="N78">
        <v>36.243234793886202</v>
      </c>
      <c r="O78">
        <v>0</v>
      </c>
      <c r="P78">
        <v>42.740095010254599</v>
      </c>
      <c r="Q78">
        <v>3.5834853035707903</v>
      </c>
      <c r="R78">
        <v>13.005733277800417</v>
      </c>
      <c r="S78">
        <v>4.2134068690399102</v>
      </c>
      <c r="T78">
        <v>0</v>
      </c>
      <c r="U78">
        <v>64.236886701001467</v>
      </c>
      <c r="V78">
        <v>5.5659784172661864</v>
      </c>
      <c r="W78">
        <v>12.976606902719434</v>
      </c>
      <c r="X78">
        <v>45.254524675077072</v>
      </c>
      <c r="Y78">
        <v>0</v>
      </c>
      <c r="Z78">
        <v>4.0500000000000007</v>
      </c>
      <c r="AA78">
        <v>12.929271077146675</v>
      </c>
      <c r="AB78">
        <v>12.122759863322539</v>
      </c>
      <c r="AC78">
        <v>8.9169461988419361</v>
      </c>
      <c r="AD78">
        <v>11.212219245345123</v>
      </c>
      <c r="AE78">
        <v>15.166195283901365</v>
      </c>
      <c r="AF78">
        <v>2.4805001116356387</v>
      </c>
      <c r="AG78">
        <v>10.451394500981888</v>
      </c>
      <c r="AH78">
        <v>44.125343672999996</v>
      </c>
      <c r="AI78">
        <v>5.0777999708332402</v>
      </c>
      <c r="AJ78">
        <v>0</v>
      </c>
      <c r="AK78">
        <v>13.562755964446755</v>
      </c>
      <c r="AL78">
        <v>0</v>
      </c>
      <c r="AM78">
        <v>3.231099991230677</v>
      </c>
      <c r="AN78">
        <v>0</v>
      </c>
      <c r="AO78">
        <v>6.6927806400000014</v>
      </c>
      <c r="AP78">
        <v>3.1442125570498556</v>
      </c>
      <c r="AQ78">
        <v>7.4227198737518547</v>
      </c>
      <c r="AR78">
        <v>14.564100000000003</v>
      </c>
      <c r="AS78">
        <v>9.9048000584811202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953.52240571347568</v>
      </c>
      <c r="DN78">
        <v>31.827733029155073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5.5386650531921839</v>
      </c>
      <c r="L79">
        <v>538.72208453991493</v>
      </c>
      <c r="M79">
        <v>28.214538188938963</v>
      </c>
      <c r="N79">
        <v>36.243234793886202</v>
      </c>
      <c r="O79">
        <v>0</v>
      </c>
      <c r="P79">
        <v>42.740095010254599</v>
      </c>
      <c r="Q79">
        <v>3.5646205313950166</v>
      </c>
      <c r="R79">
        <v>13.005733277800417</v>
      </c>
      <c r="S79">
        <v>4.2134068690399102</v>
      </c>
      <c r="T79">
        <v>0</v>
      </c>
      <c r="U79">
        <v>64.236886701001467</v>
      </c>
      <c r="V79">
        <v>5.5659784172661864</v>
      </c>
      <c r="W79">
        <v>12.976606902719434</v>
      </c>
      <c r="X79">
        <v>45.254524675077072</v>
      </c>
      <c r="Y79">
        <v>0</v>
      </c>
      <c r="Z79">
        <v>6.0324750000000016</v>
      </c>
      <c r="AA79">
        <v>12.929271077146675</v>
      </c>
      <c r="AB79">
        <v>12.122759863322539</v>
      </c>
      <c r="AC79">
        <v>8.9169461988419361</v>
      </c>
      <c r="AD79">
        <v>11.212219245345123</v>
      </c>
      <c r="AE79">
        <v>15.166195283901365</v>
      </c>
      <c r="AF79">
        <v>4.9610002232712764</v>
      </c>
      <c r="AG79">
        <v>10.451394500981888</v>
      </c>
      <c r="AH79">
        <v>44.125343672999996</v>
      </c>
      <c r="AI79">
        <v>20.067465517399739</v>
      </c>
      <c r="AJ79">
        <v>0</v>
      </c>
      <c r="AK79">
        <v>13.562755964446755</v>
      </c>
      <c r="AL79">
        <v>0</v>
      </c>
      <c r="AM79">
        <v>4.8491042282362633</v>
      </c>
      <c r="AN79">
        <v>0</v>
      </c>
      <c r="AO79">
        <v>6.6927806400000014</v>
      </c>
      <c r="AP79">
        <v>3.1442125570498556</v>
      </c>
      <c r="AQ79">
        <v>7.4227198737518547</v>
      </c>
      <c r="AR79">
        <v>14.564100000000003</v>
      </c>
      <c r="AS79">
        <v>9.9048000584811202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973.89421339851106</v>
      </c>
      <c r="DN79">
        <v>32.507705467151709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5.5386650531921839</v>
      </c>
      <c r="L80">
        <v>538.72208453991493</v>
      </c>
      <c r="M80">
        <v>28.214538188938963</v>
      </c>
      <c r="N80">
        <v>36.243234793886202</v>
      </c>
      <c r="O80">
        <v>0</v>
      </c>
      <c r="P80">
        <v>42.740095010254599</v>
      </c>
      <c r="Q80">
        <v>3.0304035989244582</v>
      </c>
      <c r="R80">
        <v>13.005733277800417</v>
      </c>
      <c r="S80">
        <v>4.2134068690399102</v>
      </c>
      <c r="T80">
        <v>0</v>
      </c>
      <c r="U80">
        <v>64.236886701001467</v>
      </c>
      <c r="V80">
        <v>5.5659784172661864</v>
      </c>
      <c r="W80">
        <v>12.976606902719434</v>
      </c>
      <c r="X80">
        <v>45.254524675077072</v>
      </c>
      <c r="Y80">
        <v>0</v>
      </c>
      <c r="Z80">
        <v>6.0324750000000016</v>
      </c>
      <c r="AA80">
        <v>12.929271077146675</v>
      </c>
      <c r="AB80">
        <v>12.122759863322539</v>
      </c>
      <c r="AC80">
        <v>8.9169461988419361</v>
      </c>
      <c r="AD80">
        <v>11.212219245345123</v>
      </c>
      <c r="AE80">
        <v>15.166195283901365</v>
      </c>
      <c r="AF80">
        <v>4.9610002232712764</v>
      </c>
      <c r="AG80">
        <v>10.451394500981888</v>
      </c>
      <c r="AH80">
        <v>44.125343672999996</v>
      </c>
      <c r="AI80">
        <v>20.067465517399739</v>
      </c>
      <c r="AJ80">
        <v>0</v>
      </c>
      <c r="AK80">
        <v>13.562755964446755</v>
      </c>
      <c r="AL80">
        <v>0</v>
      </c>
      <c r="AM80">
        <v>4.8491042282362633</v>
      </c>
      <c r="AN80">
        <v>0</v>
      </c>
      <c r="AO80">
        <v>6.6927806400000014</v>
      </c>
      <c r="AP80">
        <v>3.1442125570498556</v>
      </c>
      <c r="AQ80">
        <v>7.4227198737518547</v>
      </c>
      <c r="AR80">
        <v>14.564100000000003</v>
      </c>
      <c r="AS80">
        <v>9.9048000584811202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973.37725154237853</v>
      </c>
      <c r="DN80">
        <v>32.490450390813677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7.293359598406072</v>
      </c>
      <c r="L81">
        <v>574.94259600961379</v>
      </c>
      <c r="M81">
        <v>28.214538188938963</v>
      </c>
      <c r="N81">
        <v>36.243234793886202</v>
      </c>
      <c r="O81">
        <v>0</v>
      </c>
      <c r="P81">
        <v>42.740095010254599</v>
      </c>
      <c r="Q81">
        <v>4.1209085605238815</v>
      </c>
      <c r="R81">
        <v>13.005733277800417</v>
      </c>
      <c r="S81">
        <v>5.6309732008106455</v>
      </c>
      <c r="T81">
        <v>0</v>
      </c>
      <c r="U81">
        <v>64.236886701001467</v>
      </c>
      <c r="V81">
        <v>5.5659784172661864</v>
      </c>
      <c r="W81">
        <v>12.976606902719434</v>
      </c>
      <c r="X81">
        <v>45.254524675077072</v>
      </c>
      <c r="Y81">
        <v>0</v>
      </c>
      <c r="Z81">
        <v>6.0324750000000016</v>
      </c>
      <c r="AA81">
        <v>12.929271077146675</v>
      </c>
      <c r="AB81">
        <v>12.122759863322539</v>
      </c>
      <c r="AC81">
        <v>8.9169461988419361</v>
      </c>
      <c r="AD81">
        <v>11.212219245345123</v>
      </c>
      <c r="AE81">
        <v>15.166195283901365</v>
      </c>
      <c r="AF81">
        <v>4.9610002232712764</v>
      </c>
      <c r="AG81">
        <v>10.451394500981888</v>
      </c>
      <c r="AH81">
        <v>44.125343672999996</v>
      </c>
      <c r="AI81">
        <v>20.067465517399739</v>
      </c>
      <c r="AJ81">
        <v>0</v>
      </c>
      <c r="AK81">
        <v>13.562755964446755</v>
      </c>
      <c r="AL81">
        <v>0</v>
      </c>
      <c r="AM81">
        <v>4.8491042282362633</v>
      </c>
      <c r="AN81">
        <v>0</v>
      </c>
      <c r="AO81">
        <v>6.6927806400000014</v>
      </c>
      <c r="AP81">
        <v>2.7511859874186237</v>
      </c>
      <c r="AQ81">
        <v>7.4227198737518547</v>
      </c>
      <c r="AR81">
        <v>15.918900000000006</v>
      </c>
      <c r="AS81">
        <v>9.9048000584811202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1013.4839532715756</v>
      </c>
      <c r="DN81">
        <v>33.828799400268437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8.0682131754160888</v>
      </c>
      <c r="L82">
        <v>578.49348468278697</v>
      </c>
      <c r="M82">
        <v>28.214538188938963</v>
      </c>
      <c r="N82">
        <v>36.243234793886202</v>
      </c>
      <c r="O82">
        <v>0</v>
      </c>
      <c r="P82">
        <v>42.740095010254599</v>
      </c>
      <c r="Q82">
        <v>4.2688696017780927</v>
      </c>
      <c r="R82">
        <v>13.005733277800417</v>
      </c>
      <c r="S82">
        <v>5.6396196136814174</v>
      </c>
      <c r="T82">
        <v>0</v>
      </c>
      <c r="U82">
        <v>64.236886701001467</v>
      </c>
      <c r="V82">
        <v>5.5659784172661864</v>
      </c>
      <c r="W82">
        <v>12.976606902719434</v>
      </c>
      <c r="X82">
        <v>45.254524675077072</v>
      </c>
      <c r="Y82">
        <v>0</v>
      </c>
      <c r="Z82">
        <v>6.0324750000000016</v>
      </c>
      <c r="AA82">
        <v>12.929271077146675</v>
      </c>
      <c r="AB82">
        <v>12.122759863322539</v>
      </c>
      <c r="AC82">
        <v>8.9169461988419361</v>
      </c>
      <c r="AD82">
        <v>11.212219245345123</v>
      </c>
      <c r="AE82">
        <v>15.166195283901365</v>
      </c>
      <c r="AF82">
        <v>4.9610002232712764</v>
      </c>
      <c r="AG82">
        <v>10.451394500981888</v>
      </c>
      <c r="AH82">
        <v>44.125343672999996</v>
      </c>
      <c r="AI82">
        <v>20.067465517399739</v>
      </c>
      <c r="AJ82">
        <v>0</v>
      </c>
      <c r="AK82">
        <v>13.562755964446755</v>
      </c>
      <c r="AL82">
        <v>0</v>
      </c>
      <c r="AM82">
        <v>4.8491042282362633</v>
      </c>
      <c r="AN82">
        <v>0</v>
      </c>
      <c r="AO82">
        <v>6.6927806400000014</v>
      </c>
      <c r="AP82">
        <v>2.7511859874186237</v>
      </c>
      <c r="AQ82">
        <v>7.4227198737518547</v>
      </c>
      <c r="AR82">
        <v>15.918900000000006</v>
      </c>
      <c r="AS82">
        <v>9.9048000584811202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1017.8215251103951</v>
      </c>
      <c r="DN82">
        <v>33.973577265756916</v>
      </c>
    </row>
    <row r="83" spans="1:118">
      <c r="A83" t="s">
        <v>125</v>
      </c>
      <c r="B83">
        <v>0</v>
      </c>
      <c r="C83">
        <v>0</v>
      </c>
      <c r="D83">
        <v>0.39816290660050463</v>
      </c>
      <c r="E83">
        <v>0</v>
      </c>
      <c r="F83">
        <v>0</v>
      </c>
      <c r="G83">
        <v>5.4940307236814165</v>
      </c>
      <c r="H83">
        <v>0</v>
      </c>
      <c r="I83">
        <v>0</v>
      </c>
      <c r="J83">
        <v>6.9948210196658982</v>
      </c>
      <c r="K83">
        <v>8.8803778452644551</v>
      </c>
      <c r="L83">
        <v>578.49348468278697</v>
      </c>
      <c r="M83">
        <v>28.214538188938963</v>
      </c>
      <c r="N83">
        <v>36.243234793886202</v>
      </c>
      <c r="O83">
        <v>0</v>
      </c>
      <c r="P83">
        <v>42.740095010254599</v>
      </c>
      <c r="Q83">
        <v>5.9269562938682228</v>
      </c>
      <c r="R83">
        <v>13.005733277800417</v>
      </c>
      <c r="S83">
        <v>8.0929612486866507</v>
      </c>
      <c r="T83">
        <v>0</v>
      </c>
      <c r="U83">
        <v>64.236886701001467</v>
      </c>
      <c r="V83">
        <v>5.5659784172661864</v>
      </c>
      <c r="W83">
        <v>12.976606902719434</v>
      </c>
      <c r="X83">
        <v>45.254524675077072</v>
      </c>
      <c r="Y83">
        <v>0</v>
      </c>
      <c r="Z83">
        <v>6.0324750000000016</v>
      </c>
      <c r="AA83">
        <v>12.929271077146675</v>
      </c>
      <c r="AB83">
        <v>12.122759863322539</v>
      </c>
      <c r="AC83">
        <v>8.9169461988419361</v>
      </c>
      <c r="AD83">
        <v>11.212219245345123</v>
      </c>
      <c r="AE83">
        <v>15.166195283901365</v>
      </c>
      <c r="AF83">
        <v>4.9610002232712764</v>
      </c>
      <c r="AG83">
        <v>10.451394500981888</v>
      </c>
      <c r="AH83">
        <v>44.125343672999996</v>
      </c>
      <c r="AI83">
        <v>20.067465517399739</v>
      </c>
      <c r="AJ83">
        <v>0</v>
      </c>
      <c r="AK83">
        <v>13.562755964446755</v>
      </c>
      <c r="AL83">
        <v>0</v>
      </c>
      <c r="AM83">
        <v>4.8491042282362633</v>
      </c>
      <c r="AN83">
        <v>0</v>
      </c>
      <c r="AO83">
        <v>6.6927806400000014</v>
      </c>
      <c r="AP83">
        <v>2.7511859874186237</v>
      </c>
      <c r="AQ83">
        <v>7.4227198737518547</v>
      </c>
      <c r="AR83">
        <v>14.564100000000003</v>
      </c>
      <c r="AS83">
        <v>9.9048000584811202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1033.7460624159849</v>
      </c>
      <c r="DN83">
        <v>34.504847607058977</v>
      </c>
    </row>
    <row r="84" spans="1:118">
      <c r="A84" t="s">
        <v>126</v>
      </c>
      <c r="B84">
        <v>0</v>
      </c>
      <c r="C84">
        <v>0</v>
      </c>
      <c r="D84">
        <v>0.39816290660050463</v>
      </c>
      <c r="E84">
        <v>0</v>
      </c>
      <c r="F84">
        <v>0</v>
      </c>
      <c r="G84">
        <v>5.4940307236814165</v>
      </c>
      <c r="H84">
        <v>0</v>
      </c>
      <c r="I84">
        <v>0</v>
      </c>
      <c r="J84">
        <v>6.9948210196658982</v>
      </c>
      <c r="K84">
        <v>9.4088854233755175</v>
      </c>
      <c r="L84">
        <v>578.49348468278697</v>
      </c>
      <c r="M84">
        <v>28.214538188938963</v>
      </c>
      <c r="N84">
        <v>36.243234793886202</v>
      </c>
      <c r="O84">
        <v>0</v>
      </c>
      <c r="P84">
        <v>42.740095010254599</v>
      </c>
      <c r="Q84">
        <v>6.1320000000000006</v>
      </c>
      <c r="R84">
        <v>13.005733277800417</v>
      </c>
      <c r="S84">
        <v>8.0929612486866507</v>
      </c>
      <c r="T84">
        <v>0</v>
      </c>
      <c r="U84">
        <v>64.236886701001467</v>
      </c>
      <c r="V84">
        <v>5.5659784172661864</v>
      </c>
      <c r="W84">
        <v>12.976606902719434</v>
      </c>
      <c r="X84">
        <v>45.254524675077072</v>
      </c>
      <c r="Y84">
        <v>0</v>
      </c>
      <c r="Z84">
        <v>6.0324750000000016</v>
      </c>
      <c r="AA84">
        <v>12.929271077146675</v>
      </c>
      <c r="AB84">
        <v>12.122759863322539</v>
      </c>
      <c r="AC84">
        <v>8.9169461988419361</v>
      </c>
      <c r="AD84">
        <v>11.212219245345123</v>
      </c>
      <c r="AE84">
        <v>15.166195283901365</v>
      </c>
      <c r="AF84">
        <v>4.9610002232712764</v>
      </c>
      <c r="AG84">
        <v>10.451394500981888</v>
      </c>
      <c r="AH84">
        <v>44.125343672999996</v>
      </c>
      <c r="AI84">
        <v>15.272460037916789</v>
      </c>
      <c r="AJ84">
        <v>0</v>
      </c>
      <c r="AK84">
        <v>13.562755964446755</v>
      </c>
      <c r="AL84">
        <v>0</v>
      </c>
      <c r="AM84">
        <v>4.8491042282362633</v>
      </c>
      <c r="AN84">
        <v>0</v>
      </c>
      <c r="AO84">
        <v>6.6927806400000014</v>
      </c>
      <c r="AP84">
        <v>2.7511859874186237</v>
      </c>
      <c r="AQ84">
        <v>7.4227198737518547</v>
      </c>
      <c r="AR84">
        <v>14.564100000000003</v>
      </c>
      <c r="AS84">
        <v>9.9048000584811202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1029.8157931887449</v>
      </c>
      <c r="DN84">
        <v>34.373662639058793</v>
      </c>
    </row>
    <row r="85" spans="1:118">
      <c r="A85" t="s">
        <v>127</v>
      </c>
      <c r="B85">
        <v>0</v>
      </c>
      <c r="C85">
        <v>0</v>
      </c>
      <c r="D85">
        <v>0.39816290660050463</v>
      </c>
      <c r="E85">
        <v>0</v>
      </c>
      <c r="F85">
        <v>0</v>
      </c>
      <c r="G85">
        <v>5.4940307236814165</v>
      </c>
      <c r="H85">
        <v>0</v>
      </c>
      <c r="I85">
        <v>0</v>
      </c>
      <c r="J85">
        <v>6.9948210196658982</v>
      </c>
      <c r="K85">
        <v>9.4088854233755175</v>
      </c>
      <c r="L85">
        <v>578.49348468278697</v>
      </c>
      <c r="M85">
        <v>28.214538188938963</v>
      </c>
      <c r="N85">
        <v>36.243234793886202</v>
      </c>
      <c r="O85">
        <v>0</v>
      </c>
      <c r="P85">
        <v>42.740095010254599</v>
      </c>
      <c r="Q85">
        <v>6.1320000000000006</v>
      </c>
      <c r="R85">
        <v>13.005733277800417</v>
      </c>
      <c r="S85">
        <v>8.0929612486866507</v>
      </c>
      <c r="T85">
        <v>0</v>
      </c>
      <c r="U85">
        <v>64.236886701001467</v>
      </c>
      <c r="V85">
        <v>5.5659784172661864</v>
      </c>
      <c r="W85">
        <v>12.976606902719434</v>
      </c>
      <c r="X85">
        <v>45.254524675077072</v>
      </c>
      <c r="Y85">
        <v>0</v>
      </c>
      <c r="Z85">
        <v>6.0324750000000016</v>
      </c>
      <c r="AA85">
        <v>12.929271077146675</v>
      </c>
      <c r="AB85">
        <v>12.122759863322539</v>
      </c>
      <c r="AC85">
        <v>8.9169461988419361</v>
      </c>
      <c r="AD85">
        <v>11.212219245345123</v>
      </c>
      <c r="AE85">
        <v>15.166195283901365</v>
      </c>
      <c r="AF85">
        <v>4.9610002232712764</v>
      </c>
      <c r="AG85">
        <v>10.451394500981888</v>
      </c>
      <c r="AH85">
        <v>44.125343672999996</v>
      </c>
      <c r="AI85">
        <v>3.1247998249994384</v>
      </c>
      <c r="AJ85">
        <v>0</v>
      </c>
      <c r="AK85">
        <v>13.562755964446755</v>
      </c>
      <c r="AL85">
        <v>0</v>
      </c>
      <c r="AM85">
        <v>4.8491042282362633</v>
      </c>
      <c r="AN85">
        <v>0</v>
      </c>
      <c r="AO85">
        <v>6.6927806400000014</v>
      </c>
      <c r="AP85">
        <v>2.7511859874186237</v>
      </c>
      <c r="AQ85">
        <v>7.4227198737518547</v>
      </c>
      <c r="AR85">
        <v>14.564100000000003</v>
      </c>
      <c r="AS85">
        <v>9.9048000584811202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1018.0605023190086</v>
      </c>
      <c r="DN85">
        <v>33.981293295877663</v>
      </c>
    </row>
    <row r="86" spans="1:118">
      <c r="A86" t="s">
        <v>128</v>
      </c>
      <c r="B86">
        <v>0</v>
      </c>
      <c r="C86">
        <v>0</v>
      </c>
      <c r="D86">
        <v>0.39816290660050463</v>
      </c>
      <c r="E86">
        <v>0</v>
      </c>
      <c r="F86">
        <v>0</v>
      </c>
      <c r="G86">
        <v>5.4940307236814165</v>
      </c>
      <c r="H86">
        <v>0</v>
      </c>
      <c r="I86">
        <v>0</v>
      </c>
      <c r="J86">
        <v>6.9948210196658982</v>
      </c>
      <c r="K86">
        <v>9.4088854233755175</v>
      </c>
      <c r="L86">
        <v>578.49348468278697</v>
      </c>
      <c r="M86">
        <v>28.214538188938963</v>
      </c>
      <c r="N86">
        <v>36.243234793886202</v>
      </c>
      <c r="O86">
        <v>0</v>
      </c>
      <c r="P86">
        <v>42.740095010254599</v>
      </c>
      <c r="Q86">
        <v>6.1320000000000006</v>
      </c>
      <c r="R86">
        <v>13.005733277800417</v>
      </c>
      <c r="S86">
        <v>8.0929612486866507</v>
      </c>
      <c r="T86">
        <v>0</v>
      </c>
      <c r="U86">
        <v>64.236886701001467</v>
      </c>
      <c r="V86">
        <v>5.5659784172661864</v>
      </c>
      <c r="W86">
        <v>12.976606902719434</v>
      </c>
      <c r="X86">
        <v>45.254524675077072</v>
      </c>
      <c r="Y86">
        <v>0</v>
      </c>
      <c r="Z86">
        <v>2.0250000000000004</v>
      </c>
      <c r="AA86">
        <v>12.929271077146675</v>
      </c>
      <c r="AB86">
        <v>12.122759863322539</v>
      </c>
      <c r="AC86">
        <v>8.9169461988419361</v>
      </c>
      <c r="AD86">
        <v>11.212219245345123</v>
      </c>
      <c r="AE86">
        <v>15.166195283901365</v>
      </c>
      <c r="AF86">
        <v>4.9004998766132415</v>
      </c>
      <c r="AG86">
        <v>10.451394500981888</v>
      </c>
      <c r="AH86">
        <v>44.125343672999996</v>
      </c>
      <c r="AI86">
        <v>1.093680011666704</v>
      </c>
      <c r="AJ86">
        <v>0</v>
      </c>
      <c r="AK86">
        <v>13.562755964446755</v>
      </c>
      <c r="AL86">
        <v>0</v>
      </c>
      <c r="AM86">
        <v>4.8491042282362633</v>
      </c>
      <c r="AN86">
        <v>0</v>
      </c>
      <c r="AO86">
        <v>6.6927806400000014</v>
      </c>
      <c r="AP86">
        <v>2.7511859874186237</v>
      </c>
      <c r="AQ86">
        <v>7.4227198737518547</v>
      </c>
      <c r="AR86">
        <v>14.564100000000003</v>
      </c>
      <c r="AS86">
        <v>9.9048000584811202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1012.1584078308947</v>
      </c>
      <c r="DN86">
        <v>33.784292624000685</v>
      </c>
    </row>
    <row r="87" spans="1:118">
      <c r="A87" t="s">
        <v>129</v>
      </c>
      <c r="B87">
        <v>0</v>
      </c>
      <c r="C87">
        <v>0</v>
      </c>
      <c r="D87">
        <v>6.8683101388587065E-3</v>
      </c>
      <c r="E87">
        <v>0</v>
      </c>
      <c r="F87">
        <v>0</v>
      </c>
      <c r="G87">
        <v>0.79052012528662741</v>
      </c>
      <c r="H87">
        <v>0</v>
      </c>
      <c r="I87">
        <v>0</v>
      </c>
      <c r="J87">
        <v>3.7734439116003609</v>
      </c>
      <c r="K87">
        <v>9.4088854233755175</v>
      </c>
      <c r="L87">
        <v>578.49348468278697</v>
      </c>
      <c r="M87">
        <v>28.214538188938963</v>
      </c>
      <c r="N87">
        <v>36.243234793886202</v>
      </c>
      <c r="O87">
        <v>0</v>
      </c>
      <c r="P87">
        <v>42.740095010254599</v>
      </c>
      <c r="Q87">
        <v>6.2108368061349335</v>
      </c>
      <c r="R87">
        <v>13.005733277800417</v>
      </c>
      <c r="S87">
        <v>8.0929612486866507</v>
      </c>
      <c r="T87">
        <v>0</v>
      </c>
      <c r="U87">
        <v>64.236886701001467</v>
      </c>
      <c r="V87">
        <v>5.5659784172661864</v>
      </c>
      <c r="W87">
        <v>12.976606902719434</v>
      </c>
      <c r="X87">
        <v>45.254524675077072</v>
      </c>
      <c r="Y87">
        <v>0</v>
      </c>
      <c r="Z87">
        <v>2.0250000000000004</v>
      </c>
      <c r="AA87">
        <v>12.929271077146675</v>
      </c>
      <c r="AB87">
        <v>12.122759863322539</v>
      </c>
      <c r="AC87">
        <v>8.9169461988419361</v>
      </c>
      <c r="AD87">
        <v>11.212219245345123</v>
      </c>
      <c r="AE87">
        <v>15.166195283901365</v>
      </c>
      <c r="AF87">
        <v>4.9004998766132415</v>
      </c>
      <c r="AG87">
        <v>10.451394500981888</v>
      </c>
      <c r="AH87">
        <v>44.125343672999996</v>
      </c>
      <c r="AI87">
        <v>1.093680011666704</v>
      </c>
      <c r="AJ87">
        <v>0</v>
      </c>
      <c r="AK87">
        <v>13.562755964446755</v>
      </c>
      <c r="AL87">
        <v>0</v>
      </c>
      <c r="AM87">
        <v>4.8491042282362633</v>
      </c>
      <c r="AN87">
        <v>0</v>
      </c>
      <c r="AO87">
        <v>6.6927806400000014</v>
      </c>
      <c r="AP87">
        <v>2.7511859874186237</v>
      </c>
      <c r="AQ87">
        <v>7.4227198737518547</v>
      </c>
      <c r="AR87">
        <v>14.564100000000003</v>
      </c>
      <c r="AS87">
        <v>9.9048000584811202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1004.1872540785859</v>
      </c>
      <c r="DN87">
        <v>33.518100879522677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9.4088854233755175</v>
      </c>
      <c r="L88">
        <v>578.49348468278697</v>
      </c>
      <c r="M88">
        <v>28.214538188938963</v>
      </c>
      <c r="N88">
        <v>36.243234793886202</v>
      </c>
      <c r="O88">
        <v>0</v>
      </c>
      <c r="P88">
        <v>42.740095010254599</v>
      </c>
      <c r="Q88">
        <v>6.2108368061349335</v>
      </c>
      <c r="R88">
        <v>13.005733277800417</v>
      </c>
      <c r="S88">
        <v>8.0929612486866507</v>
      </c>
      <c r="T88">
        <v>0</v>
      </c>
      <c r="U88">
        <v>64.236886701001467</v>
      </c>
      <c r="V88">
        <v>5.5659784172661864</v>
      </c>
      <c r="W88">
        <v>12.976606902719434</v>
      </c>
      <c r="X88">
        <v>45.254524675077072</v>
      </c>
      <c r="Y88">
        <v>0</v>
      </c>
      <c r="Z88">
        <v>2.0250000000000004</v>
      </c>
      <c r="AA88">
        <v>12.929271077146675</v>
      </c>
      <c r="AB88">
        <v>12.122759863322539</v>
      </c>
      <c r="AC88">
        <v>8.9169461988419361</v>
      </c>
      <c r="AD88">
        <v>11.212219245345123</v>
      </c>
      <c r="AE88">
        <v>15.166195283901365</v>
      </c>
      <c r="AF88">
        <v>4.9004998766132415</v>
      </c>
      <c r="AG88">
        <v>10.451394500981888</v>
      </c>
      <c r="AH88">
        <v>44.125343672999996</v>
      </c>
      <c r="AI88">
        <v>1.093680011666704</v>
      </c>
      <c r="AJ88">
        <v>0</v>
      </c>
      <c r="AK88">
        <v>13.562755964446755</v>
      </c>
      <c r="AL88">
        <v>0</v>
      </c>
      <c r="AM88">
        <v>4.8491042282362633</v>
      </c>
      <c r="AN88">
        <v>0</v>
      </c>
      <c r="AO88">
        <v>6.6927806400000014</v>
      </c>
      <c r="AP88">
        <v>2.7511859874186237</v>
      </c>
      <c r="AQ88">
        <v>7.4227198737518547</v>
      </c>
      <c r="AR88">
        <v>15.918900000000006</v>
      </c>
      <c r="AS88">
        <v>9.9048000584811202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1001.0752466504059</v>
      </c>
      <c r="DN88">
        <v>33.414075960676669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9.4088854233755175</v>
      </c>
      <c r="L89">
        <v>578.49348468278697</v>
      </c>
      <c r="M89">
        <v>28.214538188938963</v>
      </c>
      <c r="N89">
        <v>36.243234793886202</v>
      </c>
      <c r="O89">
        <v>0</v>
      </c>
      <c r="P89">
        <v>42.740095010254599</v>
      </c>
      <c r="Q89">
        <v>6.2108368061349335</v>
      </c>
      <c r="R89">
        <v>13.005733277800417</v>
      </c>
      <c r="S89">
        <v>8.0929612486866507</v>
      </c>
      <c r="T89">
        <v>0</v>
      </c>
      <c r="U89">
        <v>63.505196394714545</v>
      </c>
      <c r="V89">
        <v>5.5659784172661864</v>
      </c>
      <c r="W89">
        <v>12.976606902719434</v>
      </c>
      <c r="X89">
        <v>45.254524675077072</v>
      </c>
      <c r="Y89">
        <v>0</v>
      </c>
      <c r="Z89">
        <v>2.0250000000000004</v>
      </c>
      <c r="AA89">
        <v>12.929271077146675</v>
      </c>
      <c r="AB89">
        <v>12.122759863322539</v>
      </c>
      <c r="AC89">
        <v>8.9169461988419361</v>
      </c>
      <c r="AD89">
        <v>11.212219245345123</v>
      </c>
      <c r="AE89">
        <v>15.166195283901365</v>
      </c>
      <c r="AF89">
        <v>4.9004998766132415</v>
      </c>
      <c r="AG89">
        <v>10.451394500981888</v>
      </c>
      <c r="AH89">
        <v>44.125343672999996</v>
      </c>
      <c r="AI89">
        <v>1.093680011666704</v>
      </c>
      <c r="AJ89">
        <v>0</v>
      </c>
      <c r="AK89">
        <v>13.562755964446755</v>
      </c>
      <c r="AL89">
        <v>0</v>
      </c>
      <c r="AM89">
        <v>4.8491042282362633</v>
      </c>
      <c r="AN89">
        <v>0</v>
      </c>
      <c r="AO89">
        <v>6.6927806400000014</v>
      </c>
      <c r="AP89">
        <v>2.1616461329717755</v>
      </c>
      <c r="AQ89">
        <v>7.4227198737518547</v>
      </c>
      <c r="AR89">
        <v>15.918900000000006</v>
      </c>
      <c r="AS89">
        <v>9.9048000584811202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999.79672786046365</v>
      </c>
      <c r="DN89">
        <v>33.371364589885061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9.4088854233755175</v>
      </c>
      <c r="L90">
        <v>578.49348468278697</v>
      </c>
      <c r="M90">
        <v>28.214538188938963</v>
      </c>
      <c r="N90">
        <v>36.243234793886202</v>
      </c>
      <c r="O90">
        <v>0</v>
      </c>
      <c r="P90">
        <v>42.740095010254599</v>
      </c>
      <c r="Q90">
        <v>6.2108368061349335</v>
      </c>
      <c r="R90">
        <v>13.005733277800417</v>
      </c>
      <c r="S90">
        <v>8.0929612486866507</v>
      </c>
      <c r="T90">
        <v>0</v>
      </c>
      <c r="U90">
        <v>63.505196394714545</v>
      </c>
      <c r="V90">
        <v>5.5659784172661864</v>
      </c>
      <c r="W90">
        <v>12.976606902719434</v>
      </c>
      <c r="X90">
        <v>45.254524675077072</v>
      </c>
      <c r="Y90">
        <v>0</v>
      </c>
      <c r="Z90">
        <v>6.0324750000000016</v>
      </c>
      <c r="AA90">
        <v>12.929271077146675</v>
      </c>
      <c r="AB90">
        <v>12.122759863322539</v>
      </c>
      <c r="AC90">
        <v>8.9169461988419361</v>
      </c>
      <c r="AD90">
        <v>11.212219245345123</v>
      </c>
      <c r="AE90">
        <v>15.166195283901365</v>
      </c>
      <c r="AF90">
        <v>5.1424997943554045</v>
      </c>
      <c r="AG90">
        <v>10.451394500981888</v>
      </c>
      <c r="AH90">
        <v>44.125343672999996</v>
      </c>
      <c r="AI90">
        <v>1.093680011666704</v>
      </c>
      <c r="AJ90">
        <v>0</v>
      </c>
      <c r="AK90">
        <v>13.562755964446755</v>
      </c>
      <c r="AL90">
        <v>0</v>
      </c>
      <c r="AM90">
        <v>4.8491042282362633</v>
      </c>
      <c r="AN90">
        <v>0</v>
      </c>
      <c r="AO90">
        <v>6.6927806400000014</v>
      </c>
      <c r="AP90">
        <v>2.1616461329717755</v>
      </c>
      <c r="AQ90">
        <v>7.4227198737518547</v>
      </c>
      <c r="AR90">
        <v>14.564100000000003</v>
      </c>
      <c r="AS90">
        <v>9.9048000584811202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1002.5979046466394</v>
      </c>
      <c r="DN90">
        <v>33.464862721451638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9.4088854233755175</v>
      </c>
      <c r="L91">
        <v>578.49348468278697</v>
      </c>
      <c r="M91">
        <v>28.214538188938963</v>
      </c>
      <c r="N91">
        <v>36.243234793886202</v>
      </c>
      <c r="O91">
        <v>0</v>
      </c>
      <c r="P91">
        <v>42.740095010254599</v>
      </c>
      <c r="Q91">
        <v>6.2108368061349335</v>
      </c>
      <c r="R91">
        <v>13.005733277800417</v>
      </c>
      <c r="S91">
        <v>8.0929612486866507</v>
      </c>
      <c r="T91">
        <v>0</v>
      </c>
      <c r="U91">
        <v>53.530738917501239</v>
      </c>
      <c r="V91">
        <v>5.5659784172661864</v>
      </c>
      <c r="W91">
        <v>12.976606902719434</v>
      </c>
      <c r="X91">
        <v>45.254524675077072</v>
      </c>
      <c r="Y91">
        <v>0</v>
      </c>
      <c r="Z91">
        <v>6.0324750000000016</v>
      </c>
      <c r="AA91">
        <v>12.929271077146675</v>
      </c>
      <c r="AB91">
        <v>12.122759863322539</v>
      </c>
      <c r="AC91">
        <v>8.9169461988419361</v>
      </c>
      <c r="AD91">
        <v>11.212219245345123</v>
      </c>
      <c r="AE91">
        <v>15.166195283901365</v>
      </c>
      <c r="AF91">
        <v>5.1424997943554045</v>
      </c>
      <c r="AG91">
        <v>10.451394500981888</v>
      </c>
      <c r="AH91">
        <v>44.125343672999996</v>
      </c>
      <c r="AI91">
        <v>1.093680011666704</v>
      </c>
      <c r="AJ91">
        <v>0</v>
      </c>
      <c r="AK91">
        <v>13.562755964446755</v>
      </c>
      <c r="AL91">
        <v>0</v>
      </c>
      <c r="AM91">
        <v>4.8491042282362633</v>
      </c>
      <c r="AN91">
        <v>0</v>
      </c>
      <c r="AO91">
        <v>6.6927806400000014</v>
      </c>
      <c r="AP91">
        <v>2.1616461329717755</v>
      </c>
      <c r="AQ91">
        <v>7.4227198737518547</v>
      </c>
      <c r="AR91">
        <v>14.564100000000003</v>
      </c>
      <c r="AS91">
        <v>9.9048000584811202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992.9456382556092</v>
      </c>
      <c r="DN91">
        <v>33.142671635268627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9.4088854233755175</v>
      </c>
      <c r="L92">
        <v>578.49348468278697</v>
      </c>
      <c r="M92">
        <v>28.214538188938963</v>
      </c>
      <c r="N92">
        <v>36.243234793886202</v>
      </c>
      <c r="O92">
        <v>0</v>
      </c>
      <c r="P92">
        <v>42.740095010254599</v>
      </c>
      <c r="Q92">
        <v>6.2108368061349335</v>
      </c>
      <c r="R92">
        <v>13.005733277800417</v>
      </c>
      <c r="S92">
        <v>8.0929612486866507</v>
      </c>
      <c r="T92">
        <v>0</v>
      </c>
      <c r="U92">
        <v>53.530738917501239</v>
      </c>
      <c r="V92">
        <v>5.5659784172661864</v>
      </c>
      <c r="W92">
        <v>12.976606902719434</v>
      </c>
      <c r="X92">
        <v>45.254524675077072</v>
      </c>
      <c r="Y92">
        <v>0</v>
      </c>
      <c r="Z92">
        <v>6.0324750000000016</v>
      </c>
      <c r="AA92">
        <v>12.929271077146675</v>
      </c>
      <c r="AB92">
        <v>12.122759863322539</v>
      </c>
      <c r="AC92">
        <v>8.9169461988419361</v>
      </c>
      <c r="AD92">
        <v>11.212219245345123</v>
      </c>
      <c r="AE92">
        <v>15.166195283901365</v>
      </c>
      <c r="AF92">
        <v>5.1424997943554045</v>
      </c>
      <c r="AG92">
        <v>10.451394500981888</v>
      </c>
      <c r="AH92">
        <v>44.125343672999996</v>
      </c>
      <c r="AI92">
        <v>1.093680011666704</v>
      </c>
      <c r="AJ92">
        <v>0</v>
      </c>
      <c r="AK92">
        <v>13.562755964446755</v>
      </c>
      <c r="AL92">
        <v>0</v>
      </c>
      <c r="AM92">
        <v>4.8491042282362633</v>
      </c>
      <c r="AN92">
        <v>0</v>
      </c>
      <c r="AO92">
        <v>6.6927806400000014</v>
      </c>
      <c r="AP92">
        <v>2.1616461329717755</v>
      </c>
      <c r="AQ92">
        <v>7.4227198737518547</v>
      </c>
      <c r="AR92">
        <v>14.564100000000003</v>
      </c>
      <c r="AS92">
        <v>9.9048000584811202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992.9456382556092</v>
      </c>
      <c r="DN92">
        <v>33.142671635268627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6.0654747544341241</v>
      </c>
      <c r="K93">
        <v>9.4088854233755175</v>
      </c>
      <c r="L93">
        <v>578.49348468278697</v>
      </c>
      <c r="M93">
        <v>28.214538188938963</v>
      </c>
      <c r="N93">
        <v>36.243234793886202</v>
      </c>
      <c r="O93">
        <v>0</v>
      </c>
      <c r="P93">
        <v>42.740095010254599</v>
      </c>
      <c r="Q93">
        <v>6.2108368061349335</v>
      </c>
      <c r="R93">
        <v>13.005733277800417</v>
      </c>
      <c r="S93">
        <v>8.0929612486866507</v>
      </c>
      <c r="T93">
        <v>0</v>
      </c>
      <c r="U93">
        <v>53.530738917501239</v>
      </c>
      <c r="V93">
        <v>5.5659784172661864</v>
      </c>
      <c r="W93">
        <v>12.976606902719434</v>
      </c>
      <c r="X93">
        <v>45.254524675077072</v>
      </c>
      <c r="Y93">
        <v>0</v>
      </c>
      <c r="Z93">
        <v>6.0324750000000016</v>
      </c>
      <c r="AA93">
        <v>12.929271077146675</v>
      </c>
      <c r="AB93">
        <v>12.122759863322539</v>
      </c>
      <c r="AC93">
        <v>8.9169461988419361</v>
      </c>
      <c r="AD93">
        <v>11.212219245345123</v>
      </c>
      <c r="AE93">
        <v>15.166195283901365</v>
      </c>
      <c r="AF93">
        <v>5.1424997943554045</v>
      </c>
      <c r="AG93">
        <v>10.451394500981888</v>
      </c>
      <c r="AH93">
        <v>44.125343672999996</v>
      </c>
      <c r="AI93">
        <v>1.093680011666704</v>
      </c>
      <c r="AJ93">
        <v>0</v>
      </c>
      <c r="AK93">
        <v>13.562755964446755</v>
      </c>
      <c r="AL93">
        <v>0</v>
      </c>
      <c r="AM93">
        <v>4.8491042282362633</v>
      </c>
      <c r="AN93">
        <v>0</v>
      </c>
      <c r="AO93">
        <v>7.215936000000001</v>
      </c>
      <c r="AP93">
        <v>2.1616461329717755</v>
      </c>
      <c r="AQ93">
        <v>7.4227198737518547</v>
      </c>
      <c r="AR93">
        <v>14.564100000000003</v>
      </c>
      <c r="AS93">
        <v>9.9048000584811202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999.32121944852747</v>
      </c>
      <c r="DN93">
        <v>33.355720556784448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8.6649639349058916</v>
      </c>
      <c r="K94">
        <v>9.4088854233755175</v>
      </c>
      <c r="L94">
        <v>578.49348468278697</v>
      </c>
      <c r="M94">
        <v>28.214538188938963</v>
      </c>
      <c r="N94">
        <v>36.243234793886202</v>
      </c>
      <c r="O94">
        <v>0</v>
      </c>
      <c r="P94">
        <v>42.740095010254599</v>
      </c>
      <c r="Q94">
        <v>6.2108368061349335</v>
      </c>
      <c r="R94">
        <v>13.005733277800417</v>
      </c>
      <c r="S94">
        <v>8.0929612486866507</v>
      </c>
      <c r="T94">
        <v>0</v>
      </c>
      <c r="U94">
        <v>53.530738917501239</v>
      </c>
      <c r="V94">
        <v>5.5659784172661864</v>
      </c>
      <c r="W94">
        <v>12.976606902719434</v>
      </c>
      <c r="X94">
        <v>45.254524675077072</v>
      </c>
      <c r="Y94">
        <v>0</v>
      </c>
      <c r="Z94">
        <v>6.0324750000000016</v>
      </c>
      <c r="AA94">
        <v>12.929271077146675</v>
      </c>
      <c r="AB94">
        <v>12.122759863322539</v>
      </c>
      <c r="AC94">
        <v>8.9169461988419361</v>
      </c>
      <c r="AD94">
        <v>11.212219245345123</v>
      </c>
      <c r="AE94">
        <v>15.166195283901365</v>
      </c>
      <c r="AF94">
        <v>5.1424997943554045</v>
      </c>
      <c r="AG94">
        <v>10.451394500981888</v>
      </c>
      <c r="AH94">
        <v>44.125343672999996</v>
      </c>
      <c r="AI94">
        <v>1.093680011666704</v>
      </c>
      <c r="AJ94">
        <v>0</v>
      </c>
      <c r="AK94">
        <v>13.562755964446755</v>
      </c>
      <c r="AL94">
        <v>0</v>
      </c>
      <c r="AM94">
        <v>4.8491042282362633</v>
      </c>
      <c r="AN94">
        <v>0</v>
      </c>
      <c r="AO94">
        <v>7.215936000000001</v>
      </c>
      <c r="AP94">
        <v>2.1616461329717755</v>
      </c>
      <c r="AQ94">
        <v>7.4227198737518547</v>
      </c>
      <c r="AR94">
        <v>14.564100000000003</v>
      </c>
      <c r="AS94">
        <v>9.9048000584811202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1001.836643918521</v>
      </c>
      <c r="DN94">
        <v>33.43978526726265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9.5457304958899165</v>
      </c>
      <c r="H95">
        <v>0</v>
      </c>
      <c r="I95">
        <v>0</v>
      </c>
      <c r="J95">
        <v>17.329927869811783</v>
      </c>
      <c r="K95">
        <v>9.4088854233755175</v>
      </c>
      <c r="L95">
        <v>578.49348468278697</v>
      </c>
      <c r="M95">
        <v>28.214538188938963</v>
      </c>
      <c r="N95">
        <v>36.243234793886202</v>
      </c>
      <c r="O95">
        <v>0</v>
      </c>
      <c r="P95">
        <v>42.740095010254599</v>
      </c>
      <c r="Q95">
        <v>6.2108368061349335</v>
      </c>
      <c r="R95">
        <v>13.005733277800417</v>
      </c>
      <c r="S95">
        <v>8.0929612486866507</v>
      </c>
      <c r="T95">
        <v>0</v>
      </c>
      <c r="U95">
        <v>53.530738917501239</v>
      </c>
      <c r="V95">
        <v>5.5659784172661864</v>
      </c>
      <c r="W95">
        <v>12.976606902719434</v>
      </c>
      <c r="X95">
        <v>45.254524675077072</v>
      </c>
      <c r="Y95">
        <v>0</v>
      </c>
      <c r="Z95">
        <v>4.0500000000000007</v>
      </c>
      <c r="AA95">
        <v>12.929271077146675</v>
      </c>
      <c r="AB95">
        <v>12.122759863322539</v>
      </c>
      <c r="AC95">
        <v>8.9169461988419361</v>
      </c>
      <c r="AD95">
        <v>11.212219245345123</v>
      </c>
      <c r="AE95">
        <v>15.166195283901365</v>
      </c>
      <c r="AF95">
        <v>5.0214999823733208</v>
      </c>
      <c r="AG95">
        <v>10.451394500981888</v>
      </c>
      <c r="AH95">
        <v>44.125343672999996</v>
      </c>
      <c r="AI95">
        <v>0</v>
      </c>
      <c r="AJ95">
        <v>0</v>
      </c>
      <c r="AK95">
        <v>13.562755964446755</v>
      </c>
      <c r="AL95">
        <v>0</v>
      </c>
      <c r="AM95">
        <v>4.8491042282362633</v>
      </c>
      <c r="AN95">
        <v>0</v>
      </c>
      <c r="AO95">
        <v>7.215936000000001</v>
      </c>
      <c r="AP95">
        <v>2.1616461329717755</v>
      </c>
      <c r="AQ95">
        <v>7.4227198737518547</v>
      </c>
      <c r="AR95">
        <v>15.918900000000006</v>
      </c>
      <c r="AS95">
        <v>9.9048000584811202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1017.6759488432619</v>
      </c>
      <c r="DN95">
        <v>33.968819949668614</v>
      </c>
    </row>
    <row r="96" spans="1:118">
      <c r="A96" t="s">
        <v>138</v>
      </c>
      <c r="B96">
        <v>0</v>
      </c>
      <c r="C96">
        <v>0</v>
      </c>
      <c r="D96">
        <v>2.951598938060263</v>
      </c>
      <c r="E96">
        <v>0</v>
      </c>
      <c r="F96">
        <v>0</v>
      </c>
      <c r="G96">
        <v>14.336877264057307</v>
      </c>
      <c r="H96">
        <v>0</v>
      </c>
      <c r="I96">
        <v>0</v>
      </c>
      <c r="J96">
        <v>18.28815734815991</v>
      </c>
      <c r="K96">
        <v>9.4088854233755175</v>
      </c>
      <c r="L96">
        <v>578.49348468278697</v>
      </c>
      <c r="M96">
        <v>28.214538188938963</v>
      </c>
      <c r="N96">
        <v>36.243234793886202</v>
      </c>
      <c r="O96">
        <v>0</v>
      </c>
      <c r="P96">
        <v>42.740095010254599</v>
      </c>
      <c r="Q96">
        <v>6.2108368061349335</v>
      </c>
      <c r="R96">
        <v>13.005733277800417</v>
      </c>
      <c r="S96">
        <v>8.0929612486866507</v>
      </c>
      <c r="T96">
        <v>0</v>
      </c>
      <c r="U96">
        <v>53.530738917501239</v>
      </c>
      <c r="V96">
        <v>5.5659784172661864</v>
      </c>
      <c r="W96">
        <v>12.976606902719434</v>
      </c>
      <c r="X96">
        <v>45.254524675077072</v>
      </c>
      <c r="Y96">
        <v>0</v>
      </c>
      <c r="Z96">
        <v>4.0500000000000007</v>
      </c>
      <c r="AA96">
        <v>12.929271077146675</v>
      </c>
      <c r="AB96">
        <v>12.122759863322539</v>
      </c>
      <c r="AC96">
        <v>8.9169461988419361</v>
      </c>
      <c r="AD96">
        <v>11.212219245345123</v>
      </c>
      <c r="AE96">
        <v>15.166195283901365</v>
      </c>
      <c r="AF96">
        <v>4.9610002232712764</v>
      </c>
      <c r="AG96">
        <v>10.451394500981888</v>
      </c>
      <c r="AH96">
        <v>44.125343672999996</v>
      </c>
      <c r="AI96">
        <v>0</v>
      </c>
      <c r="AJ96">
        <v>0</v>
      </c>
      <c r="AK96">
        <v>13.562755964446755</v>
      </c>
      <c r="AL96">
        <v>0</v>
      </c>
      <c r="AM96">
        <v>4.8491042282362633</v>
      </c>
      <c r="AN96">
        <v>0</v>
      </c>
      <c r="AO96">
        <v>7.215936000000001</v>
      </c>
      <c r="AP96">
        <v>2.1616461329717755</v>
      </c>
      <c r="AQ96">
        <v>7.4227198737518547</v>
      </c>
      <c r="AR96">
        <v>15.918900000000006</v>
      </c>
      <c r="AS96">
        <v>9.9048000584811202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1026.0372999160343</v>
      </c>
      <c r="DN96">
        <v>34.247944302370186</v>
      </c>
    </row>
    <row r="97" spans="1:118">
      <c r="A97" t="s">
        <v>139</v>
      </c>
      <c r="B97">
        <v>0</v>
      </c>
      <c r="C97">
        <v>0</v>
      </c>
      <c r="D97">
        <v>2.951598938060263</v>
      </c>
      <c r="E97">
        <v>0</v>
      </c>
      <c r="F97">
        <v>0</v>
      </c>
      <c r="G97">
        <v>14.336877264057307</v>
      </c>
      <c r="H97">
        <v>0</v>
      </c>
      <c r="I97">
        <v>0</v>
      </c>
      <c r="J97">
        <v>18.28815734815991</v>
      </c>
      <c r="K97">
        <v>9.4088854233755175</v>
      </c>
      <c r="L97">
        <v>578.49348468278697</v>
      </c>
      <c r="M97">
        <v>28.214538188938963</v>
      </c>
      <c r="N97">
        <v>36.243234793886202</v>
      </c>
      <c r="O97">
        <v>0</v>
      </c>
      <c r="P97">
        <v>42.740095010254599</v>
      </c>
      <c r="Q97">
        <v>6.2108368061349335</v>
      </c>
      <c r="R97">
        <v>13.005733277800417</v>
      </c>
      <c r="S97">
        <v>8.0929612486866507</v>
      </c>
      <c r="T97">
        <v>0</v>
      </c>
      <c r="U97">
        <v>53.530738917501239</v>
      </c>
      <c r="V97">
        <v>5.5659784172661864</v>
      </c>
      <c r="W97">
        <v>12.976606902719434</v>
      </c>
      <c r="X97">
        <v>45.254524675077072</v>
      </c>
      <c r="Y97">
        <v>0</v>
      </c>
      <c r="Z97">
        <v>4.0500000000000007</v>
      </c>
      <c r="AA97">
        <v>12.929271077146675</v>
      </c>
      <c r="AB97">
        <v>12.122759863322539</v>
      </c>
      <c r="AC97">
        <v>8.9169461988419361</v>
      </c>
      <c r="AD97">
        <v>11.212219245345123</v>
      </c>
      <c r="AE97">
        <v>15.166195283901365</v>
      </c>
      <c r="AF97">
        <v>4.9610002232712764</v>
      </c>
      <c r="AG97">
        <v>10.451394500981888</v>
      </c>
      <c r="AH97">
        <v>44.125343672999996</v>
      </c>
      <c r="AI97">
        <v>0</v>
      </c>
      <c r="AJ97">
        <v>0</v>
      </c>
      <c r="AK97">
        <v>13.562755964446755</v>
      </c>
      <c r="AL97">
        <v>0</v>
      </c>
      <c r="AM97">
        <v>4.8491042282362633</v>
      </c>
      <c r="AN97">
        <v>0</v>
      </c>
      <c r="AO97">
        <v>7.215936000000001</v>
      </c>
      <c r="AP97">
        <v>2.7511859874186237</v>
      </c>
      <c r="AQ97">
        <v>7.4227198737518547</v>
      </c>
      <c r="AR97">
        <v>14.564100000000003</v>
      </c>
      <c r="AS97">
        <v>9.9048000584811202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1025.296722967269</v>
      </c>
      <c r="DN97">
        <v>34.223261105582381</v>
      </c>
    </row>
    <row r="98" spans="1:118">
      <c r="A98" t="s">
        <v>140</v>
      </c>
      <c r="B98">
        <v>0</v>
      </c>
      <c r="C98">
        <v>0</v>
      </c>
      <c r="D98">
        <v>2.951598938060263</v>
      </c>
      <c r="E98">
        <v>0</v>
      </c>
      <c r="F98">
        <v>0</v>
      </c>
      <c r="G98">
        <v>14.171967538126795</v>
      </c>
      <c r="H98">
        <v>0</v>
      </c>
      <c r="I98">
        <v>0</v>
      </c>
      <c r="J98">
        <v>18.28815734815991</v>
      </c>
      <c r="K98">
        <v>9.4088854233755175</v>
      </c>
      <c r="L98">
        <v>578.49348468278697</v>
      </c>
      <c r="M98">
        <v>28.214538188938963</v>
      </c>
      <c r="N98">
        <v>36.243234793886202</v>
      </c>
      <c r="O98">
        <v>0</v>
      </c>
      <c r="P98">
        <v>42.740095010254599</v>
      </c>
      <c r="Q98">
        <v>6.2108368061349335</v>
      </c>
      <c r="R98">
        <v>13.005733277800417</v>
      </c>
      <c r="S98">
        <v>8.0929612486866507</v>
      </c>
      <c r="T98">
        <v>0</v>
      </c>
      <c r="U98">
        <v>53.530738917501239</v>
      </c>
      <c r="V98">
        <v>5.5659784172661864</v>
      </c>
      <c r="W98">
        <v>12.976606902719434</v>
      </c>
      <c r="X98">
        <v>45.254524675077072</v>
      </c>
      <c r="Y98">
        <v>0</v>
      </c>
      <c r="Z98">
        <v>4.0500000000000007</v>
      </c>
      <c r="AA98">
        <v>12.929271077146675</v>
      </c>
      <c r="AB98">
        <v>12.122759863322539</v>
      </c>
      <c r="AC98">
        <v>8.9169461988419361</v>
      </c>
      <c r="AD98">
        <v>11.212219245345123</v>
      </c>
      <c r="AE98">
        <v>15.166195283901365</v>
      </c>
      <c r="AF98">
        <v>4.9610002232712764</v>
      </c>
      <c r="AG98">
        <v>10.451394500981888</v>
      </c>
      <c r="AH98">
        <v>44.125343672999996</v>
      </c>
      <c r="AI98">
        <v>0</v>
      </c>
      <c r="AJ98">
        <v>0</v>
      </c>
      <c r="AK98">
        <v>13.562755964446755</v>
      </c>
      <c r="AL98">
        <v>0</v>
      </c>
      <c r="AM98">
        <v>4.8491042282362633</v>
      </c>
      <c r="AN98">
        <v>0</v>
      </c>
      <c r="AO98">
        <v>7.215936000000001</v>
      </c>
      <c r="AP98">
        <v>2.7511859874186237</v>
      </c>
      <c r="AQ98">
        <v>7.4227198737518547</v>
      </c>
      <c r="AR98">
        <v>14.564100000000003</v>
      </c>
      <c r="AS98">
        <v>9.9048000584811202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1025.1371397589553</v>
      </c>
      <c r="DN98">
        <v>34.217934587965672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5.5213585667262229E-3</v>
      </c>
      <c r="E99">
        <f t="shared" si="2"/>
        <v>0</v>
      </c>
      <c r="F99">
        <f t="shared" si="2"/>
        <v>0</v>
      </c>
      <c r="G99">
        <f t="shared" si="2"/>
        <v>2.1702439931375193E-2</v>
      </c>
      <c r="H99">
        <f t="shared" si="2"/>
        <v>0</v>
      </c>
      <c r="I99">
        <f t="shared" si="2"/>
        <v>0</v>
      </c>
      <c r="J99">
        <f t="shared" si="2"/>
        <v>6.906956509048344E-2</v>
      </c>
      <c r="K99">
        <f t="shared" si="2"/>
        <v>0.17948216983218984</v>
      </c>
      <c r="L99">
        <f t="shared" si="2"/>
        <v>11.786917899328117</v>
      </c>
      <c r="M99">
        <f t="shared" si="2"/>
        <v>0.53884469594265905</v>
      </c>
      <c r="N99">
        <f t="shared" si="2"/>
        <v>0.86983763505326783</v>
      </c>
      <c r="O99">
        <f t="shared" si="2"/>
        <v>0</v>
      </c>
      <c r="P99">
        <f t="shared" si="2"/>
        <v>1.0232340380836333</v>
      </c>
      <c r="Q99">
        <f t="shared" si="2"/>
        <v>0.12390429520900814</v>
      </c>
      <c r="R99">
        <f t="shared" si="2"/>
        <v>0.27039197529300218</v>
      </c>
      <c r="S99">
        <f t="shared" si="2"/>
        <v>0.15662792939016951</v>
      </c>
      <c r="T99">
        <f t="shared" si="2"/>
        <v>0</v>
      </c>
      <c r="U99">
        <f t="shared" si="2"/>
        <v>1.5199071401038924</v>
      </c>
      <c r="V99">
        <f t="shared" si="2"/>
        <v>0.13051126597302154</v>
      </c>
      <c r="W99">
        <f t="shared" si="2"/>
        <v>0.2903003400046012</v>
      </c>
      <c r="X99">
        <f t="shared" si="2"/>
        <v>1.062865825625217</v>
      </c>
      <c r="Y99">
        <f t="shared" si="2"/>
        <v>0</v>
      </c>
      <c r="Z99">
        <f t="shared" si="2"/>
        <v>8.5024687499999974E-2</v>
      </c>
      <c r="AA99">
        <f t="shared" si="2"/>
        <v>0.30965400664994547</v>
      </c>
      <c r="AB99">
        <f t="shared" si="2"/>
        <v>0.29094623671974112</v>
      </c>
      <c r="AC99">
        <f t="shared" si="2"/>
        <v>0.21400670877220665</v>
      </c>
      <c r="AD99">
        <f t="shared" si="2"/>
        <v>0.22902003511862093</v>
      </c>
      <c r="AE99">
        <f t="shared" si="2"/>
        <v>0.3538086157090477</v>
      </c>
      <c r="AF99">
        <f t="shared" si="2"/>
        <v>7.3931002118139397E-2</v>
      </c>
      <c r="AG99">
        <f t="shared" si="2"/>
        <v>0.2508334680235656</v>
      </c>
      <c r="AH99">
        <f t="shared" si="2"/>
        <v>0.88134568196099938</v>
      </c>
      <c r="AI99">
        <f t="shared" si="2"/>
        <v>7.3958548033943111E-2</v>
      </c>
      <c r="AJ99">
        <f t="shared" si="2"/>
        <v>0</v>
      </c>
      <c r="AK99">
        <f t="shared" si="2"/>
        <v>0.3255061431467221</v>
      </c>
      <c r="AL99">
        <f t="shared" si="2"/>
        <v>0</v>
      </c>
      <c r="AM99">
        <f t="shared" si="2"/>
        <v>8.2431499753036694E-2</v>
      </c>
      <c r="AN99">
        <f t="shared" si="2"/>
        <v>9.995340952375845E-3</v>
      </c>
      <c r="AO99">
        <f t="shared" si="2"/>
        <v>0.16141146840000037</v>
      </c>
      <c r="AP99">
        <f t="shared" si="2"/>
        <v>6.5733693770823651E-2</v>
      </c>
      <c r="AQ99">
        <f t="shared" si="2"/>
        <v>0.10639231823826459</v>
      </c>
      <c r="AR99">
        <f t="shared" si="2"/>
        <v>0.34293375000000015</v>
      </c>
      <c r="AS99">
        <f t="shared" si="2"/>
        <v>0.23833425065791231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21.429108030728095</v>
      </c>
      <c r="DN99">
        <f t="shared" si="3"/>
        <v>0.7152779982246078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0.20260265247285236</v>
      </c>
      <c r="K3">
        <v>0.146905608937834</v>
      </c>
      <c r="L3">
        <v>0.4741560062338363</v>
      </c>
      <c r="M3">
        <v>6.477267197769071E-2</v>
      </c>
      <c r="N3">
        <v>0.14666791508106336</v>
      </c>
      <c r="O3">
        <v>0.16296656298774748</v>
      </c>
      <c r="P3">
        <v>0.2690694229939361</v>
      </c>
      <c r="Q3">
        <v>1.9900080191761781E-2</v>
      </c>
      <c r="R3">
        <v>6.5853008109677105E-2</v>
      </c>
      <c r="S3">
        <v>3.1226318181548859E-2</v>
      </c>
      <c r="T3">
        <v>8.0999999999999989E-2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0.2354447445454898</v>
      </c>
      <c r="AC3">
        <v>0.15107844778466376</v>
      </c>
      <c r="AD3">
        <v>0.18312378522060008</v>
      </c>
      <c r="AE3">
        <v>0.25506527265105428</v>
      </c>
      <c r="AF3">
        <v>7.077634021796482E-2</v>
      </c>
      <c r="AG3">
        <v>1.8153712171180398</v>
      </c>
      <c r="AH3">
        <v>3.0395827421999995</v>
      </c>
      <c r="AI3">
        <v>0</v>
      </c>
      <c r="AJ3">
        <v>0</v>
      </c>
      <c r="AK3">
        <v>3.3142219430478694</v>
      </c>
      <c r="AL3">
        <v>0</v>
      </c>
      <c r="AM3">
        <v>7.8481625613950931E-2</v>
      </c>
      <c r="AN3">
        <v>3.6416847118331528E-3</v>
      </c>
      <c r="AO3">
        <v>0</v>
      </c>
      <c r="AP3">
        <v>0</v>
      </c>
      <c r="AQ3">
        <v>0.1677661411465764</v>
      </c>
      <c r="AR3">
        <v>0</v>
      </c>
      <c r="AS3">
        <v>0.16217946195144284</v>
      </c>
      <c r="AT3">
        <v>0</v>
      </c>
      <c r="AU3">
        <v>0</v>
      </c>
      <c r="AV3">
        <v>0</v>
      </c>
      <c r="AW3">
        <v>0</v>
      </c>
      <c r="AX3">
        <v>0</v>
      </c>
      <c r="AY3">
        <v>0.2184458</v>
      </c>
      <c r="AZ3">
        <v>0.24291189999999996</v>
      </c>
      <c r="BA3">
        <v>0.16456760000000001</v>
      </c>
      <c r="BB3">
        <v>0.14417500000000003</v>
      </c>
      <c r="BC3">
        <v>121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128.61245207276528</v>
      </c>
      <c r="DN3">
        <v>4.2995018806121665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0.12676436353403203</v>
      </c>
      <c r="K4">
        <v>0.146905608937834</v>
      </c>
      <c r="L4">
        <v>0.4741560062338363</v>
      </c>
      <c r="M4">
        <v>6.477267197769071E-2</v>
      </c>
      <c r="N4">
        <v>0.14666791508106336</v>
      </c>
      <c r="O4">
        <v>0.16296656298774748</v>
      </c>
      <c r="P4">
        <v>0.2690694229939361</v>
      </c>
      <c r="Q4">
        <v>1.9900080191761781E-2</v>
      </c>
      <c r="R4">
        <v>6.5853008109677105E-2</v>
      </c>
      <c r="S4">
        <v>3.2680431622744761E-2</v>
      </c>
      <c r="T4">
        <v>8.0999999999999989E-2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0.2354447445454898</v>
      </c>
      <c r="AC4">
        <v>0.15107844778466376</v>
      </c>
      <c r="AD4">
        <v>0.18312378522060008</v>
      </c>
      <c r="AE4">
        <v>0.25506527265105428</v>
      </c>
      <c r="AF4">
        <v>7.077634021796482E-2</v>
      </c>
      <c r="AG4">
        <v>1.8153712171180398</v>
      </c>
      <c r="AH4">
        <v>3.0395827421999995</v>
      </c>
      <c r="AI4">
        <v>0</v>
      </c>
      <c r="AJ4">
        <v>0</v>
      </c>
      <c r="AK4">
        <v>3.3142219430478694</v>
      </c>
      <c r="AL4">
        <v>0</v>
      </c>
      <c r="AM4">
        <v>7.8481625613950931E-2</v>
      </c>
      <c r="AN4">
        <v>3.6416847118331528E-3</v>
      </c>
      <c r="AO4">
        <v>0</v>
      </c>
      <c r="AP4">
        <v>0</v>
      </c>
      <c r="AQ4">
        <v>0.1677661411465764</v>
      </c>
      <c r="AR4">
        <v>0</v>
      </c>
      <c r="AS4">
        <v>0.16217946195144284</v>
      </c>
      <c r="AT4">
        <v>0</v>
      </c>
      <c r="AU4">
        <v>0</v>
      </c>
      <c r="AV4">
        <v>0</v>
      </c>
      <c r="AW4">
        <v>0</v>
      </c>
      <c r="AX4">
        <v>0</v>
      </c>
      <c r="AY4">
        <v>0.2184458</v>
      </c>
      <c r="AZ4">
        <v>0.24291189999999996</v>
      </c>
      <c r="BA4">
        <v>0.16456760000000001</v>
      </c>
      <c r="BB4">
        <v>0.14417500000000003</v>
      </c>
      <c r="BC4">
        <v>121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128.54047377197651</v>
      </c>
      <c r="DN4">
        <v>4.297096005903323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0.12676436353403203</v>
      </c>
      <c r="K5">
        <v>0.146905608937834</v>
      </c>
      <c r="L5">
        <v>0.4741560062338363</v>
      </c>
      <c r="M5">
        <v>6.477267197769071E-2</v>
      </c>
      <c r="N5">
        <v>0.14666791508106336</v>
      </c>
      <c r="O5">
        <v>0.16296656298774748</v>
      </c>
      <c r="P5">
        <v>0.2690694229939361</v>
      </c>
      <c r="Q5">
        <v>1.9900080191761781E-2</v>
      </c>
      <c r="R5">
        <v>6.5853008109677105E-2</v>
      </c>
      <c r="S5">
        <v>3.2680431622744761E-2</v>
      </c>
      <c r="T5">
        <v>8.0999999999999989E-2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0.2354447445454898</v>
      </c>
      <c r="AC5">
        <v>0.15107844778466376</v>
      </c>
      <c r="AD5">
        <v>0.18312378522060008</v>
      </c>
      <c r="AE5">
        <v>0.25506527265105428</v>
      </c>
      <c r="AF5">
        <v>7.077634021796482E-2</v>
      </c>
      <c r="AG5">
        <v>1.8153712171180398</v>
      </c>
      <c r="AH5">
        <v>3.0395827421999995</v>
      </c>
      <c r="AI5">
        <v>0</v>
      </c>
      <c r="AJ5">
        <v>0</v>
      </c>
      <c r="AK5">
        <v>3.3142219430478694</v>
      </c>
      <c r="AL5">
        <v>0</v>
      </c>
      <c r="AM5">
        <v>7.8481625613950931E-2</v>
      </c>
      <c r="AN5">
        <v>3.6416847118331528E-3</v>
      </c>
      <c r="AO5">
        <v>0</v>
      </c>
      <c r="AP5">
        <v>0</v>
      </c>
      <c r="AQ5">
        <v>0.1677661411465764</v>
      </c>
      <c r="AR5">
        <v>0</v>
      </c>
      <c r="AS5">
        <v>0.16217946195144284</v>
      </c>
      <c r="AT5">
        <v>0</v>
      </c>
      <c r="AU5">
        <v>0</v>
      </c>
      <c r="AV5">
        <v>0</v>
      </c>
      <c r="AW5">
        <v>0</v>
      </c>
      <c r="AX5">
        <v>0</v>
      </c>
      <c r="AY5">
        <v>0.2184458</v>
      </c>
      <c r="AZ5">
        <v>0.24291189999999996</v>
      </c>
      <c r="BA5">
        <v>0.16456760000000001</v>
      </c>
      <c r="BB5">
        <v>0.14417500000000003</v>
      </c>
      <c r="BC5">
        <v>118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125.64047377197649</v>
      </c>
      <c r="DN5">
        <v>4.1970960059033287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0.12676436353403203</v>
      </c>
      <c r="K6">
        <v>0.146905608937834</v>
      </c>
      <c r="L6">
        <v>0.4741560062338363</v>
      </c>
      <c r="M6">
        <v>6.477267197769071E-2</v>
      </c>
      <c r="N6">
        <v>0.14666791508106336</v>
      </c>
      <c r="O6">
        <v>0.16296656298774748</v>
      </c>
      <c r="P6">
        <v>0.2690694229939361</v>
      </c>
      <c r="Q6">
        <v>1.9900080191761781E-2</v>
      </c>
      <c r="R6">
        <v>6.5853008109677105E-2</v>
      </c>
      <c r="S6">
        <v>3.2680431622744761E-2</v>
      </c>
      <c r="T6">
        <v>8.0999999999999989E-2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0.2354447445454898</v>
      </c>
      <c r="AC6">
        <v>0.15107844778466376</v>
      </c>
      <c r="AD6">
        <v>0.18312378522060008</v>
      </c>
      <c r="AE6">
        <v>0.25506527265105428</v>
      </c>
      <c r="AF6">
        <v>3.5825063612317555E-2</v>
      </c>
      <c r="AG6">
        <v>1.8153712171180398</v>
      </c>
      <c r="AH6">
        <v>3.0395827421999995</v>
      </c>
      <c r="AI6">
        <v>0</v>
      </c>
      <c r="AJ6">
        <v>0</v>
      </c>
      <c r="AK6">
        <v>3.3142219430478694</v>
      </c>
      <c r="AL6">
        <v>0</v>
      </c>
      <c r="AM6">
        <v>7.8481625613950931E-2</v>
      </c>
      <c r="AN6">
        <v>3.6416847118331528E-3</v>
      </c>
      <c r="AO6">
        <v>0</v>
      </c>
      <c r="AP6">
        <v>0</v>
      </c>
      <c r="AQ6">
        <v>0.1677661411465764</v>
      </c>
      <c r="AR6">
        <v>0</v>
      </c>
      <c r="AS6">
        <v>0.16217946195144284</v>
      </c>
      <c r="AT6">
        <v>0</v>
      </c>
      <c r="AU6">
        <v>0</v>
      </c>
      <c r="AV6">
        <v>0</v>
      </c>
      <c r="AW6">
        <v>0</v>
      </c>
      <c r="AX6">
        <v>0</v>
      </c>
      <c r="AY6">
        <v>0.2184458</v>
      </c>
      <c r="AZ6">
        <v>0.24291189999999996</v>
      </c>
      <c r="BA6">
        <v>0.16456760000000001</v>
      </c>
      <c r="BB6">
        <v>0.14417500000000003</v>
      </c>
      <c r="BC6">
        <v>118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125.60665142314284</v>
      </c>
      <c r="DN6">
        <v>4.195967078131325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0.12676436353403203</v>
      </c>
      <c r="K7">
        <v>0.146905608937834</v>
      </c>
      <c r="L7">
        <v>0.4741560062338363</v>
      </c>
      <c r="M7">
        <v>6.477267197769071E-2</v>
      </c>
      <c r="N7">
        <v>0.14666791508106336</v>
      </c>
      <c r="O7">
        <v>0.16296656298774748</v>
      </c>
      <c r="P7">
        <v>0.2690694229939361</v>
      </c>
      <c r="Q7">
        <v>1.9900080191761781E-2</v>
      </c>
      <c r="R7">
        <v>6.5853008109677105E-2</v>
      </c>
      <c r="S7">
        <v>3.2680431622744761E-2</v>
      </c>
      <c r="T7">
        <v>8.0999999999999989E-2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0.2354447445454898</v>
      </c>
      <c r="AC7">
        <v>0.15107844778466376</v>
      </c>
      <c r="AD7">
        <v>0.18312378522060008</v>
      </c>
      <c r="AE7">
        <v>0.25506527265105428</v>
      </c>
      <c r="AF7">
        <v>3.5825063612317555E-2</v>
      </c>
      <c r="AG7">
        <v>1.8153712171180398</v>
      </c>
      <c r="AH7">
        <v>3.0395827421999995</v>
      </c>
      <c r="AI7">
        <v>0</v>
      </c>
      <c r="AJ7">
        <v>0</v>
      </c>
      <c r="AK7">
        <v>3.3142219430478694</v>
      </c>
      <c r="AL7">
        <v>0</v>
      </c>
      <c r="AM7">
        <v>7.8481625613950931E-2</v>
      </c>
      <c r="AN7">
        <v>3.6416847118331528E-3</v>
      </c>
      <c r="AO7">
        <v>0</v>
      </c>
      <c r="AP7">
        <v>0</v>
      </c>
      <c r="AQ7">
        <v>0.1677661411465764</v>
      </c>
      <c r="AR7">
        <v>0</v>
      </c>
      <c r="AS7">
        <v>0.16217946195144284</v>
      </c>
      <c r="AT7">
        <v>0</v>
      </c>
      <c r="AU7">
        <v>0</v>
      </c>
      <c r="AV7">
        <v>0</v>
      </c>
      <c r="AW7">
        <v>0</v>
      </c>
      <c r="AX7">
        <v>0</v>
      </c>
      <c r="AY7">
        <v>0.2184458</v>
      </c>
      <c r="AZ7">
        <v>0.24291189999999996</v>
      </c>
      <c r="BA7">
        <v>0.16456760000000001</v>
      </c>
      <c r="BB7">
        <v>0.14417500000000003</v>
      </c>
      <c r="BC7">
        <v>100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108.18665142314285</v>
      </c>
      <c r="DN7">
        <v>3.6159670781313262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0.12676436353403203</v>
      </c>
      <c r="K8">
        <v>0.146905608937834</v>
      </c>
      <c r="L8">
        <v>0.4741560062338363</v>
      </c>
      <c r="M8">
        <v>6.477267197769071E-2</v>
      </c>
      <c r="N8">
        <v>0.14666791508106336</v>
      </c>
      <c r="O8">
        <v>0.16296656298774748</v>
      </c>
      <c r="P8">
        <v>0.2690694229939361</v>
      </c>
      <c r="Q8">
        <v>1.9900080191761781E-2</v>
      </c>
      <c r="R8">
        <v>6.5853008109677105E-2</v>
      </c>
      <c r="S8">
        <v>3.2680431622744761E-2</v>
      </c>
      <c r="T8">
        <v>8.0999999999999989E-2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0.2354447445454898</v>
      </c>
      <c r="AC8">
        <v>0.15107844778466376</v>
      </c>
      <c r="AD8">
        <v>0.18312378522060008</v>
      </c>
      <c r="AE8">
        <v>0.25506527265105428</v>
      </c>
      <c r="AF8">
        <v>3.5825063612317555E-2</v>
      </c>
      <c r="AG8">
        <v>1.8153712171180398</v>
      </c>
      <c r="AH8">
        <v>3.0395827421999995</v>
      </c>
      <c r="AI8">
        <v>0</v>
      </c>
      <c r="AJ8">
        <v>0</v>
      </c>
      <c r="AK8">
        <v>3.3142219430478694</v>
      </c>
      <c r="AL8">
        <v>0</v>
      </c>
      <c r="AM8">
        <v>7.8481625613950931E-2</v>
      </c>
      <c r="AN8">
        <v>3.6416847118331528E-3</v>
      </c>
      <c r="AO8">
        <v>0</v>
      </c>
      <c r="AP8">
        <v>0</v>
      </c>
      <c r="AQ8">
        <v>0.1677661411465764</v>
      </c>
      <c r="AR8">
        <v>0</v>
      </c>
      <c r="AS8">
        <v>0.16217946195144284</v>
      </c>
      <c r="AT8">
        <v>0</v>
      </c>
      <c r="AU8">
        <v>0</v>
      </c>
      <c r="AV8">
        <v>0</v>
      </c>
      <c r="AW8">
        <v>0</v>
      </c>
      <c r="AX8">
        <v>0</v>
      </c>
      <c r="AY8">
        <v>0.2184458</v>
      </c>
      <c r="AZ8">
        <v>0.24291189999999996</v>
      </c>
      <c r="BA8">
        <v>0.16456760000000001</v>
      </c>
      <c r="BB8">
        <v>0.14417500000000003</v>
      </c>
      <c r="BC8">
        <v>100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108.18665142314285</v>
      </c>
      <c r="DN8">
        <v>3.6159670781313262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0.12676436353403203</v>
      </c>
      <c r="K9">
        <v>0.146905608937834</v>
      </c>
      <c r="L9">
        <v>0.4741560062338363</v>
      </c>
      <c r="M9">
        <v>6.477267197769071E-2</v>
      </c>
      <c r="N9">
        <v>0.14666791508106336</v>
      </c>
      <c r="O9">
        <v>0.16296656298774748</v>
      </c>
      <c r="P9">
        <v>0.2690694229939361</v>
      </c>
      <c r="Q9">
        <v>1.9900080191761781E-2</v>
      </c>
      <c r="R9">
        <v>6.5853008109677105E-2</v>
      </c>
      <c r="S9">
        <v>3.2680431622744761E-2</v>
      </c>
      <c r="T9">
        <v>8.0999999999999989E-2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0.2354447445454898</v>
      </c>
      <c r="AC9">
        <v>0.15107844778466376</v>
      </c>
      <c r="AD9">
        <v>0.18312378522060008</v>
      </c>
      <c r="AE9">
        <v>0.25506527265105428</v>
      </c>
      <c r="AF9">
        <v>3.5825063612317555E-2</v>
      </c>
      <c r="AG9">
        <v>1.8153712171180398</v>
      </c>
      <c r="AH9">
        <v>3.0395827421999995</v>
      </c>
      <c r="AI9">
        <v>0</v>
      </c>
      <c r="AJ9">
        <v>0</v>
      </c>
      <c r="AK9">
        <v>3.3142219430478694</v>
      </c>
      <c r="AL9">
        <v>0</v>
      </c>
      <c r="AM9">
        <v>7.8481625613950931E-2</v>
      </c>
      <c r="AN9">
        <v>3.6416847118331528E-3</v>
      </c>
      <c r="AO9">
        <v>0</v>
      </c>
      <c r="AP9">
        <v>0</v>
      </c>
      <c r="AQ9">
        <v>0.1677661411465764</v>
      </c>
      <c r="AR9">
        <v>0</v>
      </c>
      <c r="AS9">
        <v>0.16217946195144284</v>
      </c>
      <c r="AT9">
        <v>0</v>
      </c>
      <c r="AU9">
        <v>0</v>
      </c>
      <c r="AV9">
        <v>0</v>
      </c>
      <c r="AW9">
        <v>0</v>
      </c>
      <c r="AX9">
        <v>0</v>
      </c>
      <c r="AY9">
        <v>0.2184458</v>
      </c>
      <c r="AZ9">
        <v>0.24291189999999996</v>
      </c>
      <c r="BA9">
        <v>0.16456760000000001</v>
      </c>
      <c r="BB9">
        <v>0.14417500000000003</v>
      </c>
      <c r="BC9">
        <v>100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108.18665142314285</v>
      </c>
      <c r="DN9">
        <v>3.6159670781313262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0.12676436353403203</v>
      </c>
      <c r="K10">
        <v>0.146905608937834</v>
      </c>
      <c r="L10">
        <v>0.4741560062338363</v>
      </c>
      <c r="M10">
        <v>6.477267197769071E-2</v>
      </c>
      <c r="N10">
        <v>0.14666791508106336</v>
      </c>
      <c r="O10">
        <v>0.16296656298774748</v>
      </c>
      <c r="P10">
        <v>0.2690694229939361</v>
      </c>
      <c r="Q10">
        <v>1.9900080191761781E-2</v>
      </c>
      <c r="R10">
        <v>6.5853008109677105E-2</v>
      </c>
      <c r="S10">
        <v>3.2680431622744761E-2</v>
      </c>
      <c r="T10">
        <v>8.0999999999999989E-2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0.2354447445454898</v>
      </c>
      <c r="AC10">
        <v>0.15107844778466376</v>
      </c>
      <c r="AD10">
        <v>0.18312378522060008</v>
      </c>
      <c r="AE10">
        <v>0.25506527265105428</v>
      </c>
      <c r="AF10">
        <v>3.5825063612317555E-2</v>
      </c>
      <c r="AG10">
        <v>1.8153712171180398</v>
      </c>
      <c r="AH10">
        <v>3.0395827421999995</v>
      </c>
      <c r="AI10">
        <v>0</v>
      </c>
      <c r="AJ10">
        <v>0</v>
      </c>
      <c r="AK10">
        <v>3.3142219430478694</v>
      </c>
      <c r="AL10">
        <v>0</v>
      </c>
      <c r="AM10">
        <v>7.8481625613950931E-2</v>
      </c>
      <c r="AN10">
        <v>3.6416847118331528E-3</v>
      </c>
      <c r="AO10">
        <v>0</v>
      </c>
      <c r="AP10">
        <v>0</v>
      </c>
      <c r="AQ10">
        <v>0.1677661411465764</v>
      </c>
      <c r="AR10">
        <v>0</v>
      </c>
      <c r="AS10">
        <v>0.16217946195144284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0.2184458</v>
      </c>
      <c r="AZ10">
        <v>0.24291189999999996</v>
      </c>
      <c r="BA10">
        <v>0.16456760000000001</v>
      </c>
      <c r="BB10">
        <v>0.14417500000000003</v>
      </c>
      <c r="BC10">
        <v>100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108.18665142314285</v>
      </c>
      <c r="DN10">
        <v>3.6159670781313262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0.12676436353403203</v>
      </c>
      <c r="K11">
        <v>0.146905608937834</v>
      </c>
      <c r="L11">
        <v>0.4741560062338363</v>
      </c>
      <c r="M11">
        <v>6.477267197769071E-2</v>
      </c>
      <c r="N11">
        <v>0.14666791508106336</v>
      </c>
      <c r="O11">
        <v>0.16296656298774748</v>
      </c>
      <c r="P11">
        <v>0.2690694229939361</v>
      </c>
      <c r="Q11">
        <v>1.9900080191761781E-2</v>
      </c>
      <c r="R11">
        <v>6.5853008109677105E-2</v>
      </c>
      <c r="S11">
        <v>3.2680431622744761E-2</v>
      </c>
      <c r="T11">
        <v>8.0999999999999989E-2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0.2354447445454898</v>
      </c>
      <c r="AC11">
        <v>0.15107844778466376</v>
      </c>
      <c r="AD11">
        <v>0.18312378522060008</v>
      </c>
      <c r="AE11">
        <v>0.25506527265105428</v>
      </c>
      <c r="AF11">
        <v>3.5825063612317555E-2</v>
      </c>
      <c r="AG11">
        <v>1.8153712171180398</v>
      </c>
      <c r="AH11">
        <v>3.0395827421999995</v>
      </c>
      <c r="AI11">
        <v>0</v>
      </c>
      <c r="AJ11">
        <v>0</v>
      </c>
      <c r="AK11">
        <v>3.3142219430478694</v>
      </c>
      <c r="AL11">
        <v>0</v>
      </c>
      <c r="AM11">
        <v>7.8481625613950931E-2</v>
      </c>
      <c r="AN11">
        <v>3.6416847118331528E-3</v>
      </c>
      <c r="AO11">
        <v>0</v>
      </c>
      <c r="AP11">
        <v>0</v>
      </c>
      <c r="AQ11">
        <v>0.1677661411465764</v>
      </c>
      <c r="AR11">
        <v>0</v>
      </c>
      <c r="AS11">
        <v>0.16217946195144284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0.2184458</v>
      </c>
      <c r="AZ11">
        <v>0.24291189999999996</v>
      </c>
      <c r="BA11">
        <v>0.16456760000000001</v>
      </c>
      <c r="BB11">
        <v>0.14417500000000003</v>
      </c>
      <c r="BC11">
        <v>25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35.606651423142843</v>
      </c>
      <c r="DN11">
        <v>1.195967078131321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7.4358623986195874E-2</v>
      </c>
      <c r="H12">
        <v>0</v>
      </c>
      <c r="I12">
        <v>0</v>
      </c>
      <c r="J12">
        <v>0.12676436353403203</v>
      </c>
      <c r="K12">
        <v>0.146905608937834</v>
      </c>
      <c r="L12">
        <v>0.4741560062338363</v>
      </c>
      <c r="M12">
        <v>6.477267197769071E-2</v>
      </c>
      <c r="N12">
        <v>0.14666791508106336</v>
      </c>
      <c r="O12">
        <v>0.16296656298774748</v>
      </c>
      <c r="P12">
        <v>0.2690694229939361</v>
      </c>
      <c r="Q12">
        <v>1.9900080191761781E-2</v>
      </c>
      <c r="R12">
        <v>6.5853008109677105E-2</v>
      </c>
      <c r="S12">
        <v>3.2680431622744761E-2</v>
      </c>
      <c r="T12">
        <v>8.0999999999999989E-2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0.2354447445454898</v>
      </c>
      <c r="AC12">
        <v>0.15107844778466376</v>
      </c>
      <c r="AD12">
        <v>0.18312378522060008</v>
      </c>
      <c r="AE12">
        <v>0.25506527265105428</v>
      </c>
      <c r="AF12">
        <v>3.5825063612317555E-2</v>
      </c>
      <c r="AG12">
        <v>1.8153712171180398</v>
      </c>
      <c r="AH12">
        <v>3.0395827421999995</v>
      </c>
      <c r="AI12">
        <v>0</v>
      </c>
      <c r="AJ12">
        <v>0</v>
      </c>
      <c r="AK12">
        <v>3.3142219430478694</v>
      </c>
      <c r="AL12">
        <v>0</v>
      </c>
      <c r="AM12">
        <v>7.8481625613950931E-2</v>
      </c>
      <c r="AN12">
        <v>3.6416847118331528E-3</v>
      </c>
      <c r="AO12">
        <v>0</v>
      </c>
      <c r="AP12">
        <v>0</v>
      </c>
      <c r="AQ12">
        <v>0.1677661411465764</v>
      </c>
      <c r="AR12">
        <v>0</v>
      </c>
      <c r="AS12">
        <v>0.16217946195144284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0.2184458</v>
      </c>
      <c r="AZ12">
        <v>0.24291189999999996</v>
      </c>
      <c r="BA12">
        <v>0.16456760000000001</v>
      </c>
      <c r="BB12">
        <v>0.14417500000000003</v>
      </c>
      <c r="BC12">
        <v>25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35.678608263574276</v>
      </c>
      <c r="DN12">
        <v>1.1983688616860753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7.4358623986195874E-2</v>
      </c>
      <c r="H13">
        <v>0</v>
      </c>
      <c r="I13">
        <v>0</v>
      </c>
      <c r="J13">
        <v>0.12676436353403203</v>
      </c>
      <c r="K13">
        <v>0.146905608937834</v>
      </c>
      <c r="L13">
        <v>0.4741560062338363</v>
      </c>
      <c r="M13">
        <v>6.477267197769071E-2</v>
      </c>
      <c r="N13">
        <v>0.14666791508106336</v>
      </c>
      <c r="O13">
        <v>0.16296656298774748</v>
      </c>
      <c r="P13">
        <v>0.2690694229939361</v>
      </c>
      <c r="Q13">
        <v>1.9900080191761781E-2</v>
      </c>
      <c r="R13">
        <v>6.5853008109677105E-2</v>
      </c>
      <c r="S13">
        <v>3.2680431622744761E-2</v>
      </c>
      <c r="T13">
        <v>8.0999999999999989E-2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0.2354447445454898</v>
      </c>
      <c r="AC13">
        <v>0.15107844778466376</v>
      </c>
      <c r="AD13">
        <v>0.18312378522060008</v>
      </c>
      <c r="AE13">
        <v>0.25506527265105428</v>
      </c>
      <c r="AF13">
        <v>3.5825063612317555E-2</v>
      </c>
      <c r="AG13">
        <v>1.8153712171180398</v>
      </c>
      <c r="AH13">
        <v>3.0395827421999995</v>
      </c>
      <c r="AI13">
        <v>0</v>
      </c>
      <c r="AJ13">
        <v>0</v>
      </c>
      <c r="AK13">
        <v>3.3142219430478694</v>
      </c>
      <c r="AL13">
        <v>0</v>
      </c>
      <c r="AM13">
        <v>7.8481625613950931E-2</v>
      </c>
      <c r="AN13">
        <v>3.6416847118331528E-3</v>
      </c>
      <c r="AO13">
        <v>0</v>
      </c>
      <c r="AP13">
        <v>0</v>
      </c>
      <c r="AQ13">
        <v>0.1677661411465764</v>
      </c>
      <c r="AR13">
        <v>0</v>
      </c>
      <c r="AS13">
        <v>0.16217946195144284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0.2184458</v>
      </c>
      <c r="AZ13">
        <v>0.24291189999999996</v>
      </c>
      <c r="BA13">
        <v>0.16456760000000001</v>
      </c>
      <c r="BB13">
        <v>0.14417500000000003</v>
      </c>
      <c r="BC13">
        <v>25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35.678608263574276</v>
      </c>
      <c r="DN13">
        <v>1.1983688616860753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7.4358623986195874E-2</v>
      </c>
      <c r="H14">
        <v>0</v>
      </c>
      <c r="I14">
        <v>0</v>
      </c>
      <c r="J14">
        <v>0.12676436353403203</v>
      </c>
      <c r="K14">
        <v>0.13849549079996176</v>
      </c>
      <c r="L14">
        <v>0.4741560062338363</v>
      </c>
      <c r="M14">
        <v>6.477267197769071E-2</v>
      </c>
      <c r="N14">
        <v>0.14666791508106336</v>
      </c>
      <c r="O14">
        <v>0.16296656298774748</v>
      </c>
      <c r="P14">
        <v>0.2690694229939361</v>
      </c>
      <c r="Q14">
        <v>1.9900080191761781E-2</v>
      </c>
      <c r="R14">
        <v>6.5853008109677105E-2</v>
      </c>
      <c r="S14">
        <v>3.2680431622744761E-2</v>
      </c>
      <c r="T14">
        <v>8.0999999999999989E-2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0.2354447445454898</v>
      </c>
      <c r="AC14">
        <v>0.15107844778466376</v>
      </c>
      <c r="AD14">
        <v>0.18312378522060008</v>
      </c>
      <c r="AE14">
        <v>0.25506527265105428</v>
      </c>
      <c r="AF14">
        <v>3.5825063612317555E-2</v>
      </c>
      <c r="AG14">
        <v>1.8153712171180398</v>
      </c>
      <c r="AH14">
        <v>3.0395827421999995</v>
      </c>
      <c r="AI14">
        <v>0</v>
      </c>
      <c r="AJ14">
        <v>0</v>
      </c>
      <c r="AK14">
        <v>3.3142219430478694</v>
      </c>
      <c r="AL14">
        <v>0</v>
      </c>
      <c r="AM14">
        <v>7.8481625613950931E-2</v>
      </c>
      <c r="AN14">
        <v>3.6416847118331528E-3</v>
      </c>
      <c r="AO14">
        <v>0</v>
      </c>
      <c r="AP14">
        <v>0</v>
      </c>
      <c r="AQ14">
        <v>0.1677661411465764</v>
      </c>
      <c r="AR14">
        <v>0</v>
      </c>
      <c r="AS14">
        <v>0.16217946195144284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0.2184458</v>
      </c>
      <c r="AZ14">
        <v>0.24291189999999996</v>
      </c>
      <c r="BA14">
        <v>0.16456760000000001</v>
      </c>
      <c r="BB14">
        <v>0.14417500000000003</v>
      </c>
      <c r="BC14">
        <v>25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35.670469792172774</v>
      </c>
      <c r="DN14">
        <v>1.19809721494971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7.3231976434921953E-3</v>
      </c>
      <c r="H15">
        <v>0</v>
      </c>
      <c r="I15">
        <v>0</v>
      </c>
      <c r="J15">
        <v>0.12676436353403203</v>
      </c>
      <c r="K15">
        <v>0.13331754871581331</v>
      </c>
      <c r="L15">
        <v>0.4741560062338363</v>
      </c>
      <c r="M15">
        <v>6.477267197769071E-2</v>
      </c>
      <c r="N15">
        <v>0.14666791508106336</v>
      </c>
      <c r="O15">
        <v>0.16296656298774748</v>
      </c>
      <c r="P15">
        <v>0.2690694229939361</v>
      </c>
      <c r="Q15">
        <v>1.9900080191761781E-2</v>
      </c>
      <c r="R15">
        <v>6.5853008109677105E-2</v>
      </c>
      <c r="S15">
        <v>3.2680431622744761E-2</v>
      </c>
      <c r="T15">
        <v>8.0999999999999989E-2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0.2354447445454898</v>
      </c>
      <c r="AC15">
        <v>0.15107844778466376</v>
      </c>
      <c r="AD15">
        <v>0.18312378522060008</v>
      </c>
      <c r="AE15">
        <v>0.25506527265105428</v>
      </c>
      <c r="AF15">
        <v>3.5825063612317555E-2</v>
      </c>
      <c r="AG15">
        <v>1.8153712171180398</v>
      </c>
      <c r="AH15">
        <v>2.5329856391999996</v>
      </c>
      <c r="AI15">
        <v>0</v>
      </c>
      <c r="AJ15">
        <v>0</v>
      </c>
      <c r="AK15">
        <v>3.3142219430478694</v>
      </c>
      <c r="AL15">
        <v>0</v>
      </c>
      <c r="AM15">
        <v>7.8481625613950931E-2</v>
      </c>
      <c r="AN15">
        <v>3.6416847118331528E-3</v>
      </c>
      <c r="AO15">
        <v>0</v>
      </c>
      <c r="AP15">
        <v>0</v>
      </c>
      <c r="AQ15">
        <v>0.1677661411465764</v>
      </c>
      <c r="AR15">
        <v>0</v>
      </c>
      <c r="AS15">
        <v>0.15886968093801762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0.2184458</v>
      </c>
      <c r="AZ15">
        <v>0.24291189999999996</v>
      </c>
      <c r="BA15">
        <v>0.13915640000000001</v>
      </c>
      <c r="BB15">
        <v>0.14417500000000003</v>
      </c>
      <c r="BC15">
        <v>25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35.082561517209314</v>
      </c>
      <c r="DN15">
        <v>1.1784740374728928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0.12676436353403203</v>
      </c>
      <c r="K16">
        <v>0.13331754871581331</v>
      </c>
      <c r="L16">
        <v>0.4741560062338363</v>
      </c>
      <c r="M16">
        <v>6.477267197769071E-2</v>
      </c>
      <c r="N16">
        <v>0.14666791508106336</v>
      </c>
      <c r="O16">
        <v>0.16296656298774748</v>
      </c>
      <c r="P16">
        <v>0.2690694229939361</v>
      </c>
      <c r="Q16">
        <v>1.9900080191761781E-2</v>
      </c>
      <c r="R16">
        <v>6.5853008109677105E-2</v>
      </c>
      <c r="S16">
        <v>3.2680431622744761E-2</v>
      </c>
      <c r="T16">
        <v>8.0999999999999989E-2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0.2354447445454898</v>
      </c>
      <c r="AC16">
        <v>0.15107844778466376</v>
      </c>
      <c r="AD16">
        <v>0.18312378522060008</v>
      </c>
      <c r="AE16">
        <v>0.25506527265105428</v>
      </c>
      <c r="AF16">
        <v>3.5825063612317555E-2</v>
      </c>
      <c r="AG16">
        <v>1.8153712171180398</v>
      </c>
      <c r="AH16">
        <v>2.5329856391999996</v>
      </c>
      <c r="AI16">
        <v>0</v>
      </c>
      <c r="AJ16">
        <v>0</v>
      </c>
      <c r="AK16">
        <v>3.3142219430478694</v>
      </c>
      <c r="AL16">
        <v>0</v>
      </c>
      <c r="AM16">
        <v>7.8481625613950931E-2</v>
      </c>
      <c r="AN16">
        <v>3.6416847118331528E-3</v>
      </c>
      <c r="AO16">
        <v>0</v>
      </c>
      <c r="AP16">
        <v>0</v>
      </c>
      <c r="AQ16">
        <v>0.1677661411465764</v>
      </c>
      <c r="AR16">
        <v>0</v>
      </c>
      <c r="AS16">
        <v>0.15886968093801762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0.2184458</v>
      </c>
      <c r="AZ16">
        <v>0.24291189999999996</v>
      </c>
      <c r="BA16">
        <v>0.13915640000000001</v>
      </c>
      <c r="BB16">
        <v>0.14417500000000003</v>
      </c>
      <c r="BC16">
        <v>25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35.075474860068617</v>
      </c>
      <c r="DN16">
        <v>1.1782374969700986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0.12676436353403203</v>
      </c>
      <c r="K17">
        <v>0.12264513175991816</v>
      </c>
      <c r="L17">
        <v>0.4741560062338363</v>
      </c>
      <c r="M17">
        <v>6.477267197769071E-2</v>
      </c>
      <c r="N17">
        <v>0.14666791508106336</v>
      </c>
      <c r="O17">
        <v>0.16296656298774748</v>
      </c>
      <c r="P17">
        <v>0.2690694229939361</v>
      </c>
      <c r="Q17">
        <v>1.9900080191761781E-2</v>
      </c>
      <c r="R17">
        <v>6.5853008109677105E-2</v>
      </c>
      <c r="S17">
        <v>3.2680431622744761E-2</v>
      </c>
      <c r="T17">
        <v>8.0999999999999989E-2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0.2354447445454898</v>
      </c>
      <c r="AC17">
        <v>0.15107844778466376</v>
      </c>
      <c r="AD17">
        <v>0.18312378522060008</v>
      </c>
      <c r="AE17">
        <v>0.25506527265105428</v>
      </c>
      <c r="AF17">
        <v>3.5825063612317555E-2</v>
      </c>
      <c r="AG17">
        <v>1.8153712171180398</v>
      </c>
      <c r="AH17">
        <v>2.5329856391999996</v>
      </c>
      <c r="AI17">
        <v>0</v>
      </c>
      <c r="AJ17">
        <v>0</v>
      </c>
      <c r="AK17">
        <v>3.3142219430478694</v>
      </c>
      <c r="AL17">
        <v>0</v>
      </c>
      <c r="AM17">
        <v>7.8481625613950931E-2</v>
      </c>
      <c r="AN17">
        <v>3.6416847118331528E-3</v>
      </c>
      <c r="AO17">
        <v>0</v>
      </c>
      <c r="AP17">
        <v>0</v>
      </c>
      <c r="AQ17">
        <v>0.1677661411465764</v>
      </c>
      <c r="AR17">
        <v>0</v>
      </c>
      <c r="AS17">
        <v>0.15886968093801762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0.2184458</v>
      </c>
      <c r="AZ17">
        <v>0.24291189999999996</v>
      </c>
      <c r="BA17">
        <v>0.13915640000000001</v>
      </c>
      <c r="BB17">
        <v>0.14417500000000003</v>
      </c>
      <c r="BC17">
        <v>25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35.065147162180402</v>
      </c>
      <c r="DN17">
        <v>1.1778927779024233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0.12676436353403203</v>
      </c>
      <c r="K18">
        <v>0.11197271480402306</v>
      </c>
      <c r="L18">
        <v>0.4741560062338363</v>
      </c>
      <c r="M18">
        <v>6.477267197769071E-2</v>
      </c>
      <c r="N18">
        <v>0.14666791508106336</v>
      </c>
      <c r="O18">
        <v>0.16296656298774748</v>
      </c>
      <c r="P18">
        <v>0.2690694229939361</v>
      </c>
      <c r="Q18">
        <v>1.9900080191761781E-2</v>
      </c>
      <c r="R18">
        <v>6.5853008109677105E-2</v>
      </c>
      <c r="S18">
        <v>3.2680431622744761E-2</v>
      </c>
      <c r="T18">
        <v>8.0999999999999989E-2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0.2354447445454898</v>
      </c>
      <c r="AC18">
        <v>0.15107844778466376</v>
      </c>
      <c r="AD18">
        <v>0.18312378522060008</v>
      </c>
      <c r="AE18">
        <v>0.25506527265105428</v>
      </c>
      <c r="AF18">
        <v>3.5825063612317555E-2</v>
      </c>
      <c r="AG18">
        <v>1.8153712171180398</v>
      </c>
      <c r="AH18">
        <v>2.5329856391999996</v>
      </c>
      <c r="AI18">
        <v>0</v>
      </c>
      <c r="AJ18">
        <v>0</v>
      </c>
      <c r="AK18">
        <v>3.3142219430478694</v>
      </c>
      <c r="AL18">
        <v>0</v>
      </c>
      <c r="AM18">
        <v>7.8481625613950931E-2</v>
      </c>
      <c r="AN18">
        <v>3.6416847118331528E-3</v>
      </c>
      <c r="AO18">
        <v>0</v>
      </c>
      <c r="AP18">
        <v>0</v>
      </c>
      <c r="AQ18">
        <v>0.1677661411465764</v>
      </c>
      <c r="AR18">
        <v>0</v>
      </c>
      <c r="AS18">
        <v>0.15886968093801762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0.2184458</v>
      </c>
      <c r="AZ18">
        <v>0.24291189999999996</v>
      </c>
      <c r="BA18">
        <v>0.13915640000000001</v>
      </c>
      <c r="BB18">
        <v>0.14417500000000003</v>
      </c>
      <c r="BC18">
        <v>25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35.05481946429218</v>
      </c>
      <c r="DN18">
        <v>1.1775480588347478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0.12676436353403203</v>
      </c>
      <c r="K19">
        <v>0.10343478123930695</v>
      </c>
      <c r="L19">
        <v>0.4741560062338363</v>
      </c>
      <c r="M19">
        <v>6.477267197769071E-2</v>
      </c>
      <c r="N19">
        <v>0.14666791508106336</v>
      </c>
      <c r="O19">
        <v>0.16296656298774748</v>
      </c>
      <c r="P19">
        <v>0.2690694229939361</v>
      </c>
      <c r="Q19">
        <v>1.9900080191761781E-2</v>
      </c>
      <c r="R19">
        <v>6.5853008109677105E-2</v>
      </c>
      <c r="S19">
        <v>3.2680431622744761E-2</v>
      </c>
      <c r="T19">
        <v>8.0999999999999989E-2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0.2354447445454898</v>
      </c>
      <c r="AC19">
        <v>0.15107844778466376</v>
      </c>
      <c r="AD19">
        <v>0.18312378522060008</v>
      </c>
      <c r="AE19">
        <v>0.25506527265105428</v>
      </c>
      <c r="AF19">
        <v>3.5825063612317555E-2</v>
      </c>
      <c r="AG19">
        <v>1.8153712171180398</v>
      </c>
      <c r="AH19">
        <v>2.5329856391999996</v>
      </c>
      <c r="AI19">
        <v>1.6548928707208366E-2</v>
      </c>
      <c r="AJ19">
        <v>0</v>
      </c>
      <c r="AK19">
        <v>3.3142219430478694</v>
      </c>
      <c r="AL19">
        <v>0</v>
      </c>
      <c r="AM19">
        <v>7.8481625613950931E-2</v>
      </c>
      <c r="AN19">
        <v>3.6416847118331528E-3</v>
      </c>
      <c r="AO19">
        <v>0</v>
      </c>
      <c r="AP19">
        <v>0</v>
      </c>
      <c r="AQ19">
        <v>0.1677661411465764</v>
      </c>
      <c r="AR19">
        <v>0</v>
      </c>
      <c r="AS19">
        <v>0.15886968093801762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0.2184458</v>
      </c>
      <c r="AZ19">
        <v>0.24291189999999996</v>
      </c>
      <c r="BA19">
        <v>0.13915640000000001</v>
      </c>
      <c r="BB19">
        <v>0.14417500000000003</v>
      </c>
      <c r="BC19">
        <v>25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35.062571704672173</v>
      </c>
      <c r="DN19">
        <v>1.1778068135972435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0.12676436353403203</v>
      </c>
      <c r="K20">
        <v>9.9379262796066806E-2</v>
      </c>
      <c r="L20">
        <v>0.4741560062338363</v>
      </c>
      <c r="M20">
        <v>6.477267197769071E-2</v>
      </c>
      <c r="N20">
        <v>0.14666791508106336</v>
      </c>
      <c r="O20">
        <v>0.16296656298774748</v>
      </c>
      <c r="P20">
        <v>0.2690694229939361</v>
      </c>
      <c r="Q20">
        <v>1.9900080191761781E-2</v>
      </c>
      <c r="R20">
        <v>6.5853008109677105E-2</v>
      </c>
      <c r="S20">
        <v>3.2680431622744761E-2</v>
      </c>
      <c r="T20">
        <v>8.0999999999999989E-2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0.2354447445454898</v>
      </c>
      <c r="AC20">
        <v>0.15107844778466376</v>
      </c>
      <c r="AD20">
        <v>0.18312378522060008</v>
      </c>
      <c r="AE20">
        <v>0.25506527265105428</v>
      </c>
      <c r="AF20">
        <v>3.5825063612317555E-2</v>
      </c>
      <c r="AG20">
        <v>1.8153712171180398</v>
      </c>
      <c r="AH20">
        <v>2.5329856391999996</v>
      </c>
      <c r="AI20">
        <v>1.6548928707208366E-2</v>
      </c>
      <c r="AJ20">
        <v>0</v>
      </c>
      <c r="AK20">
        <v>3.3142219430478694</v>
      </c>
      <c r="AL20">
        <v>0</v>
      </c>
      <c r="AM20">
        <v>7.8481625613950931E-2</v>
      </c>
      <c r="AN20">
        <v>3.6416847118331528E-3</v>
      </c>
      <c r="AO20">
        <v>0</v>
      </c>
      <c r="AP20">
        <v>0</v>
      </c>
      <c r="AQ20">
        <v>0.11184409625940218</v>
      </c>
      <c r="AR20">
        <v>0</v>
      </c>
      <c r="AS20">
        <v>0.15886968093801762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0.2184458</v>
      </c>
      <c r="AZ20">
        <v>0.24291189999999996</v>
      </c>
      <c r="BA20">
        <v>0.13915640000000001</v>
      </c>
      <c r="BB20">
        <v>0.14417500000000003</v>
      </c>
      <c r="BC20">
        <v>25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35.004531416598425</v>
      </c>
      <c r="DN20">
        <v>1.1758695383405815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0.142616239597217</v>
      </c>
      <c r="K21">
        <v>9.8952366117831009E-2</v>
      </c>
      <c r="L21">
        <v>0.4741560062338363</v>
      </c>
      <c r="M21">
        <v>6.477267197769071E-2</v>
      </c>
      <c r="N21">
        <v>0.14666791508106336</v>
      </c>
      <c r="O21">
        <v>0.16296656298774748</v>
      </c>
      <c r="P21">
        <v>0.26075119862773127</v>
      </c>
      <c r="Q21">
        <v>1.9900080191761781E-2</v>
      </c>
      <c r="R21">
        <v>6.5853008109677105E-2</v>
      </c>
      <c r="S21">
        <v>3.2680431622744761E-2</v>
      </c>
      <c r="T21">
        <v>8.0999999999999989E-2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0.2354447445454898</v>
      </c>
      <c r="AC21">
        <v>0.15107844778466376</v>
      </c>
      <c r="AD21">
        <v>0.18312378522060008</v>
      </c>
      <c r="AE21">
        <v>0.25506527265105428</v>
      </c>
      <c r="AF21">
        <v>3.5825063612317555E-2</v>
      </c>
      <c r="AG21">
        <v>1.8153712171180398</v>
      </c>
      <c r="AH21">
        <v>2.5329856391999996</v>
      </c>
      <c r="AI21">
        <v>1.6548928707208366E-2</v>
      </c>
      <c r="AJ21">
        <v>0</v>
      </c>
      <c r="AK21">
        <v>3.3142219430478694</v>
      </c>
      <c r="AL21">
        <v>0</v>
      </c>
      <c r="AM21">
        <v>7.8481625613950931E-2</v>
      </c>
      <c r="AN21">
        <v>3.6416847118331528E-3</v>
      </c>
      <c r="AO21">
        <v>0</v>
      </c>
      <c r="AP21">
        <v>0</v>
      </c>
      <c r="AQ21">
        <v>0</v>
      </c>
      <c r="AR21">
        <v>0</v>
      </c>
      <c r="AS21">
        <v>0.15886968093801762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0.2184458</v>
      </c>
      <c r="AZ21">
        <v>0.24291189999999996</v>
      </c>
      <c r="BA21">
        <v>0.13915640000000001</v>
      </c>
      <c r="BB21">
        <v>0.14417500000000003</v>
      </c>
      <c r="BC21">
        <v>25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34.903176475267081</v>
      </c>
      <c r="DN21">
        <v>1.1724871384312665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0.142616239597217</v>
      </c>
      <c r="K22">
        <v>9.7031331065769888E-2</v>
      </c>
      <c r="L22">
        <v>0.4741560062338363</v>
      </c>
      <c r="M22">
        <v>6.477267197769071E-2</v>
      </c>
      <c r="N22">
        <v>0.14666791508106336</v>
      </c>
      <c r="O22">
        <v>0.16296656298774748</v>
      </c>
      <c r="P22">
        <v>0.26075119862773127</v>
      </c>
      <c r="Q22">
        <v>1.9900080191761781E-2</v>
      </c>
      <c r="R22">
        <v>6.5853008109677105E-2</v>
      </c>
      <c r="S22">
        <v>3.2680431622744761E-2</v>
      </c>
      <c r="T22">
        <v>8.0999999999999989E-2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0.2354447445454898</v>
      </c>
      <c r="AC22">
        <v>0.15107844778466376</v>
      </c>
      <c r="AD22">
        <v>0.18312378522060008</v>
      </c>
      <c r="AE22">
        <v>0.25506527265105428</v>
      </c>
      <c r="AF22">
        <v>3.5825063612317555E-2</v>
      </c>
      <c r="AG22">
        <v>1.8153712171180398</v>
      </c>
      <c r="AH22">
        <v>2.5329856391999996</v>
      </c>
      <c r="AI22">
        <v>2.6478280988588902E-2</v>
      </c>
      <c r="AJ22">
        <v>0</v>
      </c>
      <c r="AK22">
        <v>3.3142219430478694</v>
      </c>
      <c r="AL22">
        <v>0</v>
      </c>
      <c r="AM22">
        <v>7.8481625613950931E-2</v>
      </c>
      <c r="AN22">
        <v>3.6416847118331528E-3</v>
      </c>
      <c r="AO22">
        <v>0</v>
      </c>
      <c r="AP22">
        <v>0</v>
      </c>
      <c r="AQ22">
        <v>0</v>
      </c>
      <c r="AR22">
        <v>0</v>
      </c>
      <c r="AS22">
        <v>0.15886968093801762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0.2184458</v>
      </c>
      <c r="AZ22">
        <v>0.24291189999999996</v>
      </c>
      <c r="BA22">
        <v>0.13915640000000001</v>
      </c>
      <c r="BB22">
        <v>0.14417500000000003</v>
      </c>
      <c r="BC22">
        <v>25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34.9109261239186</v>
      </c>
      <c r="DN22">
        <v>1.1727458070090666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0.142616239597217</v>
      </c>
      <c r="K23">
        <v>9.7031331065769888E-2</v>
      </c>
      <c r="L23">
        <v>0.4741560062338363</v>
      </c>
      <c r="M23">
        <v>6.477267197769071E-2</v>
      </c>
      <c r="N23">
        <v>0.14666791508106336</v>
      </c>
      <c r="O23">
        <v>0.16296656298774748</v>
      </c>
      <c r="P23">
        <v>0.26075119862773127</v>
      </c>
      <c r="Q23">
        <v>1.9900080191761781E-2</v>
      </c>
      <c r="R23">
        <v>6.5853008109677105E-2</v>
      </c>
      <c r="S23">
        <v>3.2680431622744761E-2</v>
      </c>
      <c r="T23">
        <v>8.0999999999999989E-2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0.2354447445454898</v>
      </c>
      <c r="AC23">
        <v>0.15107844778466376</v>
      </c>
      <c r="AD23">
        <v>0.18312378522060008</v>
      </c>
      <c r="AE23">
        <v>0.25506527265105428</v>
      </c>
      <c r="AF23">
        <v>3.5825063612317555E-2</v>
      </c>
      <c r="AG23">
        <v>1.8153712171180398</v>
      </c>
      <c r="AH23">
        <v>2.5329856391999996</v>
      </c>
      <c r="AI23">
        <v>5.2956557034233319E-2</v>
      </c>
      <c r="AJ23">
        <v>0</v>
      </c>
      <c r="AK23">
        <v>3.3142219430478694</v>
      </c>
      <c r="AL23">
        <v>0</v>
      </c>
      <c r="AM23">
        <v>7.8481625613950931E-2</v>
      </c>
      <c r="AN23">
        <v>3.6416847118331528E-3</v>
      </c>
      <c r="AO23">
        <v>0</v>
      </c>
      <c r="AP23">
        <v>0</v>
      </c>
      <c r="AQ23">
        <v>0</v>
      </c>
      <c r="AR23">
        <v>0</v>
      </c>
      <c r="AS23">
        <v>0.15886968093801762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0.2184458</v>
      </c>
      <c r="AZ23">
        <v>0.24291189999999996</v>
      </c>
      <c r="BA23">
        <v>0.13915640000000001</v>
      </c>
      <c r="BB23">
        <v>0.14417500000000003</v>
      </c>
      <c r="BC23">
        <v>25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34.936549151937626</v>
      </c>
      <c r="DN23">
        <v>1.1736010550356843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0.142616239597217</v>
      </c>
      <c r="K24">
        <v>9.7031331065769888E-2</v>
      </c>
      <c r="L24">
        <v>0.4741560062338363</v>
      </c>
      <c r="M24">
        <v>6.477267197769071E-2</v>
      </c>
      <c r="N24">
        <v>0.14666791508106336</v>
      </c>
      <c r="O24">
        <v>0.16296656298774748</v>
      </c>
      <c r="P24">
        <v>0.26075119862773127</v>
      </c>
      <c r="Q24">
        <v>1.9900080191761781E-2</v>
      </c>
      <c r="R24">
        <v>6.5853008109677105E-2</v>
      </c>
      <c r="S24">
        <v>3.2680431622744761E-2</v>
      </c>
      <c r="T24">
        <v>8.0999999999999989E-2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0.2354447445454898</v>
      </c>
      <c r="AC24">
        <v>0.15107844778466376</v>
      </c>
      <c r="AD24">
        <v>0.18312378522060008</v>
      </c>
      <c r="AE24">
        <v>0.25506527265105428</v>
      </c>
      <c r="AF24">
        <v>3.5825063612317555E-2</v>
      </c>
      <c r="AG24">
        <v>1.8153712171180398</v>
      </c>
      <c r="AH24">
        <v>2.5329856391999996</v>
      </c>
      <c r="AI24">
        <v>0.25882518764258283</v>
      </c>
      <c r="AJ24">
        <v>0</v>
      </c>
      <c r="AK24">
        <v>3.3142219430478694</v>
      </c>
      <c r="AL24">
        <v>0</v>
      </c>
      <c r="AM24">
        <v>7.8481625613950931E-2</v>
      </c>
      <c r="AN24">
        <v>3.6416847118331528E-3</v>
      </c>
      <c r="AO24">
        <v>0</v>
      </c>
      <c r="AP24">
        <v>0</v>
      </c>
      <c r="AQ24">
        <v>0</v>
      </c>
      <c r="AR24">
        <v>0</v>
      </c>
      <c r="AS24">
        <v>0.15886968093801762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0.2184458</v>
      </c>
      <c r="AZ24">
        <v>0.24291189999999996</v>
      </c>
      <c r="BA24">
        <v>0.13915640000000001</v>
      </c>
      <c r="BB24">
        <v>0.14417500000000003</v>
      </c>
      <c r="BC24">
        <v>25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35.135768227161847</v>
      </c>
      <c r="DN24">
        <v>1.1802506104198152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0.142616239597217</v>
      </c>
      <c r="K25">
        <v>9.7031331065769888E-2</v>
      </c>
      <c r="L25">
        <v>0.4741560062338363</v>
      </c>
      <c r="M25">
        <v>6.477267197769071E-2</v>
      </c>
      <c r="N25">
        <v>0.14666791508106336</v>
      </c>
      <c r="O25">
        <v>0.16296656298774748</v>
      </c>
      <c r="P25">
        <v>0.26075119862773127</v>
      </c>
      <c r="Q25">
        <v>1.9900080191761781E-2</v>
      </c>
      <c r="R25">
        <v>6.5853008109677105E-2</v>
      </c>
      <c r="S25">
        <v>3.2680431622744761E-2</v>
      </c>
      <c r="T25">
        <v>8.0999999999999989E-2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0.2354447445454898</v>
      </c>
      <c r="AC25">
        <v>0.15107844778466376</v>
      </c>
      <c r="AD25">
        <v>0.18312378522060008</v>
      </c>
      <c r="AE25">
        <v>0.25506527265105428</v>
      </c>
      <c r="AF25">
        <v>3.5825063612317555E-2</v>
      </c>
      <c r="AG25">
        <v>1.8153712171180398</v>
      </c>
      <c r="AH25">
        <v>2.5329856391999996</v>
      </c>
      <c r="AI25">
        <v>0.25882518764258283</v>
      </c>
      <c r="AJ25">
        <v>0</v>
      </c>
      <c r="AK25">
        <v>3.3142219430478694</v>
      </c>
      <c r="AL25">
        <v>0</v>
      </c>
      <c r="AM25">
        <v>7.8481625613950931E-2</v>
      </c>
      <c r="AN25">
        <v>3.6416847118331528E-3</v>
      </c>
      <c r="AO25">
        <v>0</v>
      </c>
      <c r="AP25">
        <v>0</v>
      </c>
      <c r="AQ25">
        <v>0</v>
      </c>
      <c r="AR25">
        <v>0</v>
      </c>
      <c r="AS25">
        <v>0.15886968093801762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0.2184458</v>
      </c>
      <c r="AZ25">
        <v>0.24291189999999996</v>
      </c>
      <c r="BA25">
        <v>0.13915640000000001</v>
      </c>
      <c r="BB25">
        <v>0.14417500000000003</v>
      </c>
      <c r="BC25">
        <v>25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35.135768227161847</v>
      </c>
      <c r="DN25">
        <v>1.1802506104198152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0.142616239597217</v>
      </c>
      <c r="K26">
        <v>9.7031331065769888E-2</v>
      </c>
      <c r="L26">
        <v>0.4741560062338363</v>
      </c>
      <c r="M26">
        <v>6.477267197769071E-2</v>
      </c>
      <c r="N26">
        <v>0.14666791508106336</v>
      </c>
      <c r="O26">
        <v>0.16296656298774748</v>
      </c>
      <c r="P26">
        <v>0.26075119862773127</v>
      </c>
      <c r="Q26">
        <v>1.9900080191761781E-2</v>
      </c>
      <c r="R26">
        <v>6.5853008109677105E-2</v>
      </c>
      <c r="S26">
        <v>3.2680431622744761E-2</v>
      </c>
      <c r="T26">
        <v>8.0999999999999989E-2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0.2354447445454898</v>
      </c>
      <c r="AC26">
        <v>0.15107844778466376</v>
      </c>
      <c r="AD26">
        <v>0.18312378522060008</v>
      </c>
      <c r="AE26">
        <v>0.25506527265105428</v>
      </c>
      <c r="AF26">
        <v>3.5825063612317555E-2</v>
      </c>
      <c r="AG26">
        <v>1.8153712171180398</v>
      </c>
      <c r="AH26">
        <v>2.5329856391999996</v>
      </c>
      <c r="AI26">
        <v>0.3400870269201583</v>
      </c>
      <c r="AJ26">
        <v>0</v>
      </c>
      <c r="AK26">
        <v>3.3142219430478694</v>
      </c>
      <c r="AL26">
        <v>0</v>
      </c>
      <c r="AM26">
        <v>7.8481625613950931E-2</v>
      </c>
      <c r="AN26">
        <v>3.6416847118331528E-3</v>
      </c>
      <c r="AO26">
        <v>0</v>
      </c>
      <c r="AP26">
        <v>0</v>
      </c>
      <c r="AQ26">
        <v>0</v>
      </c>
      <c r="AR26">
        <v>0</v>
      </c>
      <c r="AS26">
        <v>0.15886968093801762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0.2184458</v>
      </c>
      <c r="AZ26">
        <v>0.24291189999999996</v>
      </c>
      <c r="BA26">
        <v>0.13915640000000001</v>
      </c>
      <c r="BB26">
        <v>0.14417500000000003</v>
      </c>
      <c r="BC26">
        <v>25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35.214405308545359</v>
      </c>
      <c r="DN26">
        <v>1.1828753683138782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9.7031331065769888E-2</v>
      </c>
      <c r="L27">
        <v>0.4741560062338363</v>
      </c>
      <c r="M27">
        <v>6.477267197769071E-2</v>
      </c>
      <c r="N27">
        <v>0.14666791508106336</v>
      </c>
      <c r="O27">
        <v>0.16296656298774748</v>
      </c>
      <c r="P27">
        <v>0.2690694229939361</v>
      </c>
      <c r="Q27">
        <v>1.9900080191761781E-2</v>
      </c>
      <c r="R27">
        <v>6.5853008109677105E-2</v>
      </c>
      <c r="S27">
        <v>3.2680431622744761E-2</v>
      </c>
      <c r="T27">
        <v>8.0999999999999989E-2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0.2354447445454898</v>
      </c>
      <c r="AC27">
        <v>0.15107844778466376</v>
      </c>
      <c r="AD27">
        <v>0.18312378522060008</v>
      </c>
      <c r="AE27">
        <v>0.25506527265105428</v>
      </c>
      <c r="AF27">
        <v>3.5825063612317555E-2</v>
      </c>
      <c r="AG27">
        <v>1.8153712171180398</v>
      </c>
      <c r="AH27">
        <v>2.5329856391999996</v>
      </c>
      <c r="AI27">
        <v>0.3400870269201583</v>
      </c>
      <c r="AJ27">
        <v>0</v>
      </c>
      <c r="AK27">
        <v>3.3142219430478694</v>
      </c>
      <c r="AL27">
        <v>0</v>
      </c>
      <c r="AM27">
        <v>7.8481625613950931E-2</v>
      </c>
      <c r="AN27">
        <v>3.6416847118331528E-3</v>
      </c>
      <c r="AO27">
        <v>0</v>
      </c>
      <c r="AP27">
        <v>0</v>
      </c>
      <c r="AQ27">
        <v>0</v>
      </c>
      <c r="AR27">
        <v>0</v>
      </c>
      <c r="AS27">
        <v>0.15886968093801762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0.2184458</v>
      </c>
      <c r="AZ27">
        <v>0.24291189999999996</v>
      </c>
      <c r="BA27">
        <v>0.13915640000000001</v>
      </c>
      <c r="BB27">
        <v>0.14417500000000003</v>
      </c>
      <c r="BC27">
        <v>25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35.084450668643427</v>
      </c>
      <c r="DN27">
        <v>1.1785319929847926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9.6090258683432961E-2</v>
      </c>
      <c r="L28">
        <v>0.40461090453349807</v>
      </c>
      <c r="M28">
        <v>6.477267197769071E-2</v>
      </c>
      <c r="N28">
        <v>0.14666791508106336</v>
      </c>
      <c r="O28">
        <v>0.16296656298774748</v>
      </c>
      <c r="P28">
        <v>0.2690694229939361</v>
      </c>
      <c r="Q28">
        <v>1.6732462188293436E-2</v>
      </c>
      <c r="R28">
        <v>6.5853008109677105E-2</v>
      </c>
      <c r="S28">
        <v>2.7678655235122647E-2</v>
      </c>
      <c r="T28">
        <v>8.0999999999999989E-2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0.2354447445454898</v>
      </c>
      <c r="AC28">
        <v>0.15107844778466376</v>
      </c>
      <c r="AD28">
        <v>0.18312378522060008</v>
      </c>
      <c r="AE28">
        <v>0.25506527265105428</v>
      </c>
      <c r="AF28">
        <v>3.5825063612317555E-2</v>
      </c>
      <c r="AG28">
        <v>1.8153712171180398</v>
      </c>
      <c r="AH28">
        <v>2.5329856391999996</v>
      </c>
      <c r="AI28">
        <v>0.3400870269201583</v>
      </c>
      <c r="AJ28">
        <v>0</v>
      </c>
      <c r="AK28">
        <v>3.3142219430478694</v>
      </c>
      <c r="AL28">
        <v>0</v>
      </c>
      <c r="AM28">
        <v>7.8481625613950931E-2</v>
      </c>
      <c r="AN28">
        <v>3.6416847118331528E-3</v>
      </c>
      <c r="AO28">
        <v>0</v>
      </c>
      <c r="AP28">
        <v>0</v>
      </c>
      <c r="AQ28">
        <v>0</v>
      </c>
      <c r="AR28">
        <v>0</v>
      </c>
      <c r="AS28">
        <v>0.15886968093801762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0.2184458</v>
      </c>
      <c r="AZ28">
        <v>0.18218399999999996</v>
      </c>
      <c r="BA28">
        <v>0.13915640000000001</v>
      </c>
      <c r="BB28">
        <v>0.14417500000000003</v>
      </c>
      <c r="BC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34.949568306288462</v>
      </c>
      <c r="DN28">
        <v>1.1740308868659968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9.6090258683432961E-2</v>
      </c>
      <c r="L29">
        <v>0.32627392614795064</v>
      </c>
      <c r="M29">
        <v>6.477267197769071E-2</v>
      </c>
      <c r="N29">
        <v>0.14666791508106336</v>
      </c>
      <c r="O29">
        <v>0.16296656298774748</v>
      </c>
      <c r="P29">
        <v>0.2690694229939361</v>
      </c>
      <c r="Q29">
        <v>1.1736971809512046E-2</v>
      </c>
      <c r="R29">
        <v>4.564462438063361E-2</v>
      </c>
      <c r="S29">
        <v>1.802954571496725E-2</v>
      </c>
      <c r="T29">
        <v>8.1000000000000013E-3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0.2354447445454898</v>
      </c>
      <c r="AC29">
        <v>0.15107844778466376</v>
      </c>
      <c r="AD29">
        <v>0.18312378522060008</v>
      </c>
      <c r="AE29">
        <v>0.25506527265105428</v>
      </c>
      <c r="AF29">
        <v>3.5825063612317555E-2</v>
      </c>
      <c r="AG29">
        <v>1.8153712171180398</v>
      </c>
      <c r="AH29">
        <v>2.5329856391999996</v>
      </c>
      <c r="AI29">
        <v>0.3400870269201583</v>
      </c>
      <c r="AJ29">
        <v>0</v>
      </c>
      <c r="AK29">
        <v>3.3142219430478694</v>
      </c>
      <c r="AL29">
        <v>0</v>
      </c>
      <c r="AM29">
        <v>7.8481625613950931E-2</v>
      </c>
      <c r="AN29">
        <v>3.6416847118331528E-3</v>
      </c>
      <c r="AO29">
        <v>0</v>
      </c>
      <c r="AP29">
        <v>0</v>
      </c>
      <c r="AQ29">
        <v>0</v>
      </c>
      <c r="AR29">
        <v>0</v>
      </c>
      <c r="AS29">
        <v>0.15886968093801762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0.2184458</v>
      </c>
      <c r="AZ29">
        <v>0.18218399999999996</v>
      </c>
      <c r="BA29">
        <v>0.13915640000000001</v>
      </c>
      <c r="BB29">
        <v>0.14417500000000003</v>
      </c>
      <c r="BC29">
        <v>25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34.769487016113821</v>
      </c>
      <c r="DN29">
        <v>1.1680222150271096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9.6090258683432961E-2</v>
      </c>
      <c r="L30">
        <v>0.2801476907414403</v>
      </c>
      <c r="M30">
        <v>6.477267197769071E-2</v>
      </c>
      <c r="N30">
        <v>0.14666791508106336</v>
      </c>
      <c r="O30">
        <v>0.16296656298774748</v>
      </c>
      <c r="P30">
        <v>0.2690694229939361</v>
      </c>
      <c r="Q30">
        <v>1.1736971809512046E-2</v>
      </c>
      <c r="R30">
        <v>4.564462438063361E-2</v>
      </c>
      <c r="S30">
        <v>1.802954571496725E-2</v>
      </c>
      <c r="T30">
        <v>8.1000000000000013E-3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0.2354447445454898</v>
      </c>
      <c r="AC30">
        <v>0.15107844778466376</v>
      </c>
      <c r="AD30">
        <v>0.18312378522060008</v>
      </c>
      <c r="AE30">
        <v>0.25506527265105428</v>
      </c>
      <c r="AF30">
        <v>3.5825063612317555E-2</v>
      </c>
      <c r="AG30">
        <v>1.8153712171180398</v>
      </c>
      <c r="AH30">
        <v>2.5329856391999996</v>
      </c>
      <c r="AI30">
        <v>4.6336990494294461E-2</v>
      </c>
      <c r="AJ30">
        <v>0</v>
      </c>
      <c r="AK30">
        <v>3.3142219430478694</v>
      </c>
      <c r="AL30">
        <v>0</v>
      </c>
      <c r="AM30">
        <v>7.8481625613950931E-2</v>
      </c>
      <c r="AN30">
        <v>3.6416847118331528E-3</v>
      </c>
      <c r="AO30">
        <v>0</v>
      </c>
      <c r="AP30">
        <v>0</v>
      </c>
      <c r="AQ30">
        <v>0</v>
      </c>
      <c r="AR30">
        <v>0</v>
      </c>
      <c r="AS30">
        <v>0.15886968093801762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0.2184458</v>
      </c>
      <c r="AZ30">
        <v>0.18218399999999996</v>
      </c>
      <c r="BA30">
        <v>0.13915640000000001</v>
      </c>
      <c r="BB30">
        <v>0.14417500000000003</v>
      </c>
      <c r="BC30">
        <v>25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34.440588746969922</v>
      </c>
      <c r="DN30">
        <v>1.1570442123386311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9.6090258683432961E-2</v>
      </c>
      <c r="L31">
        <v>0.2801476907414403</v>
      </c>
      <c r="M31">
        <v>6.477267197769071E-2</v>
      </c>
      <c r="N31">
        <v>0.14666791508106336</v>
      </c>
      <c r="O31">
        <v>0.16296656298774748</v>
      </c>
      <c r="P31">
        <v>0.2690694229939361</v>
      </c>
      <c r="Q31">
        <v>8.6483606202510943E-3</v>
      </c>
      <c r="R31">
        <v>4.564462438063361E-2</v>
      </c>
      <c r="S31">
        <v>1.3494882565096279E-2</v>
      </c>
      <c r="T31">
        <v>8.1000000000000013E-3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0.2354447445454898</v>
      </c>
      <c r="AC31">
        <v>0.15107844778466376</v>
      </c>
      <c r="AD31">
        <v>0.18312378522060008</v>
      </c>
      <c r="AE31">
        <v>0.25506527265105428</v>
      </c>
      <c r="AF31">
        <v>3.5825063612317555E-2</v>
      </c>
      <c r="AG31">
        <v>1.8153712171180398</v>
      </c>
      <c r="AH31">
        <v>3.0395827421999995</v>
      </c>
      <c r="AI31">
        <v>1.6548928707208366E-2</v>
      </c>
      <c r="AJ31">
        <v>0</v>
      </c>
      <c r="AK31">
        <v>3.3142219430478694</v>
      </c>
      <c r="AL31">
        <v>0</v>
      </c>
      <c r="AM31">
        <v>7.8481625613950931E-2</v>
      </c>
      <c r="AN31">
        <v>3.6416847118331528E-3</v>
      </c>
      <c r="AO31">
        <v>0</v>
      </c>
      <c r="AP31">
        <v>0</v>
      </c>
      <c r="AQ31">
        <v>0</v>
      </c>
      <c r="AR31">
        <v>0</v>
      </c>
      <c r="AS31">
        <v>0.15886968093801762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0.2184458</v>
      </c>
      <c r="AZ31">
        <v>0.12145599999999998</v>
      </c>
      <c r="BA31">
        <v>0.16456760000000001</v>
      </c>
      <c r="BB31">
        <v>0.14417500000000003</v>
      </c>
      <c r="BC31">
        <v>25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34.860442849002091</v>
      </c>
      <c r="DN31">
        <v>1.1710590771802429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9.6090258683432961E-2</v>
      </c>
      <c r="L32">
        <v>0.2801476907414403</v>
      </c>
      <c r="M32">
        <v>6.477267197769071E-2</v>
      </c>
      <c r="N32">
        <v>0.14666791508106336</v>
      </c>
      <c r="O32">
        <v>0.16296656298774748</v>
      </c>
      <c r="P32">
        <v>0.2690694229939361</v>
      </c>
      <c r="Q32">
        <v>8.6483606202510943E-3</v>
      </c>
      <c r="R32">
        <v>4.564462438063361E-2</v>
      </c>
      <c r="S32">
        <v>1.3494882565096279E-2</v>
      </c>
      <c r="T32">
        <v>8.1000000000000013E-3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0.2354447445454898</v>
      </c>
      <c r="AC32">
        <v>0.15107844778466376</v>
      </c>
      <c r="AD32">
        <v>0.18312378522060008</v>
      </c>
      <c r="AE32">
        <v>0.25506527265105428</v>
      </c>
      <c r="AF32">
        <v>3.5825063612317555E-2</v>
      </c>
      <c r="AG32">
        <v>1.8153712171180398</v>
      </c>
      <c r="AH32">
        <v>3.0395827421999995</v>
      </c>
      <c r="AI32">
        <v>1.6548928707208366E-2</v>
      </c>
      <c r="AJ32">
        <v>0</v>
      </c>
      <c r="AK32">
        <v>3.3142219430478694</v>
      </c>
      <c r="AL32">
        <v>0</v>
      </c>
      <c r="AM32">
        <v>7.8481625613950931E-2</v>
      </c>
      <c r="AN32">
        <v>3.6416847118331528E-3</v>
      </c>
      <c r="AO32">
        <v>0</v>
      </c>
      <c r="AP32">
        <v>0</v>
      </c>
      <c r="AQ32">
        <v>0</v>
      </c>
      <c r="AR32">
        <v>0</v>
      </c>
      <c r="AS32">
        <v>0.15886968093801762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0.2184458</v>
      </c>
      <c r="AZ32">
        <v>0.12145599999999998</v>
      </c>
      <c r="BA32">
        <v>0.16456760000000001</v>
      </c>
      <c r="BB32">
        <v>0.14417500000000003</v>
      </c>
      <c r="BC32">
        <v>30.000000000000004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39.700442849002094</v>
      </c>
      <c r="DN32">
        <v>1.3310590771802466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8.0532747136037378E-2</v>
      </c>
      <c r="L33">
        <v>0.24754948738498844</v>
      </c>
      <c r="M33">
        <v>6.477267197769071E-2</v>
      </c>
      <c r="N33">
        <v>0.14666791508106336</v>
      </c>
      <c r="O33">
        <v>0.16296656298774748</v>
      </c>
      <c r="P33">
        <v>0.2690694229939361</v>
      </c>
      <c r="Q33">
        <v>8.5908320847667714E-3</v>
      </c>
      <c r="R33">
        <v>2.8809352572209145E-2</v>
      </c>
      <c r="S33">
        <v>1.3372565429987953E-2</v>
      </c>
      <c r="T33">
        <v>8.1000000000000013E-3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0.2354447445454898</v>
      </c>
      <c r="AC33">
        <v>0.15107844778466376</v>
      </c>
      <c r="AD33">
        <v>0.18312378522060008</v>
      </c>
      <c r="AE33">
        <v>0.25506527265105428</v>
      </c>
      <c r="AF33">
        <v>3.5825063612317555E-2</v>
      </c>
      <c r="AG33">
        <v>1.8153712171180398</v>
      </c>
      <c r="AH33">
        <v>3.0395827421999995</v>
      </c>
      <c r="AI33">
        <v>1.6548928707208366E-2</v>
      </c>
      <c r="AJ33">
        <v>0</v>
      </c>
      <c r="AK33">
        <v>3.3142219430478694</v>
      </c>
      <c r="AL33">
        <v>0</v>
      </c>
      <c r="AM33">
        <v>7.8481625613950931E-2</v>
      </c>
      <c r="AN33">
        <v>3.6416847118331528E-3</v>
      </c>
      <c r="AO33">
        <v>0</v>
      </c>
      <c r="AP33">
        <v>0</v>
      </c>
      <c r="AQ33">
        <v>0</v>
      </c>
      <c r="AR33">
        <v>0</v>
      </c>
      <c r="AS33">
        <v>0.15886968093801762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0.2184458</v>
      </c>
      <c r="AZ33">
        <v>0.12145599999999998</v>
      </c>
      <c r="BA33">
        <v>0.16456760000000001</v>
      </c>
      <c r="BB33">
        <v>0.14417500000000003</v>
      </c>
      <c r="BC33">
        <v>24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33.827377008265785</v>
      </c>
      <c r="DN33">
        <v>1.138954085533689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7.9178615077496323E-2</v>
      </c>
      <c r="L34">
        <v>0.24754948738498844</v>
      </c>
      <c r="M34">
        <v>6.477267197769071E-2</v>
      </c>
      <c r="N34">
        <v>0.14666791508106336</v>
      </c>
      <c r="O34">
        <v>0.16296656298774748</v>
      </c>
      <c r="P34">
        <v>0.2690694229939361</v>
      </c>
      <c r="Q34">
        <v>8.5908320847667714E-3</v>
      </c>
      <c r="R34">
        <v>2.8809352572209145E-2</v>
      </c>
      <c r="S34">
        <v>1.3372565429987953E-2</v>
      </c>
      <c r="T34">
        <v>8.1000000000000013E-3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0.2354447445454898</v>
      </c>
      <c r="AC34">
        <v>0.15107844778466376</v>
      </c>
      <c r="AD34">
        <v>0.18312378522060008</v>
      </c>
      <c r="AE34">
        <v>0.25506527265105428</v>
      </c>
      <c r="AF34">
        <v>3.5825063612317555E-2</v>
      </c>
      <c r="AG34">
        <v>1.8153712171180398</v>
      </c>
      <c r="AH34">
        <v>3.0395827421999995</v>
      </c>
      <c r="AI34">
        <v>1.6548928707208366E-2</v>
      </c>
      <c r="AJ34">
        <v>0</v>
      </c>
      <c r="AK34">
        <v>3.3142219430478694</v>
      </c>
      <c r="AL34">
        <v>0</v>
      </c>
      <c r="AM34">
        <v>7.8481625613950931E-2</v>
      </c>
      <c r="AN34">
        <v>3.6416847118331528E-3</v>
      </c>
      <c r="AO34">
        <v>0</v>
      </c>
      <c r="AP34">
        <v>0</v>
      </c>
      <c r="AQ34">
        <v>0</v>
      </c>
      <c r="AR34">
        <v>0</v>
      </c>
      <c r="AS34">
        <v>0.15886968093801762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0.2184458</v>
      </c>
      <c r="AZ34">
        <v>0.12145599999999998</v>
      </c>
      <c r="BA34">
        <v>0.16456760000000001</v>
      </c>
      <c r="BB34">
        <v>0.14417500000000003</v>
      </c>
      <c r="BC34">
        <v>22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31.896066614760205</v>
      </c>
      <c r="DN34">
        <v>1.0689103469807266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8.049190144841542E-2</v>
      </c>
      <c r="L35">
        <v>0.24754948738498844</v>
      </c>
      <c r="M35">
        <v>6.477267197769071E-2</v>
      </c>
      <c r="N35">
        <v>0.14666791508106336</v>
      </c>
      <c r="O35">
        <v>0.16296656298774748</v>
      </c>
      <c r="P35">
        <v>0.2690694229939361</v>
      </c>
      <c r="Q35">
        <v>1.1513569330047917E-2</v>
      </c>
      <c r="R35">
        <v>3.4866452600359858E-2</v>
      </c>
      <c r="S35">
        <v>1.7133279139174503E-2</v>
      </c>
      <c r="T35">
        <v>3.7465200000000004E-2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0.2354447445454898</v>
      </c>
      <c r="AC35">
        <v>0.15107844778466376</v>
      </c>
      <c r="AD35">
        <v>0.18312378522060008</v>
      </c>
      <c r="AE35">
        <v>0.25506527265105428</v>
      </c>
      <c r="AF35">
        <v>3.5825063612317555E-2</v>
      </c>
      <c r="AG35">
        <v>1.8153712171180398</v>
      </c>
      <c r="AH35">
        <v>3.0395827421999995</v>
      </c>
      <c r="AI35">
        <v>1.6548928707208366E-2</v>
      </c>
      <c r="AJ35">
        <v>0</v>
      </c>
      <c r="AK35">
        <v>3.3142219430478694</v>
      </c>
      <c r="AL35">
        <v>0</v>
      </c>
      <c r="AM35">
        <v>7.8481625613950931E-2</v>
      </c>
      <c r="AN35">
        <v>3.6416847118331528E-3</v>
      </c>
      <c r="AO35">
        <v>0</v>
      </c>
      <c r="AP35">
        <v>0</v>
      </c>
      <c r="AQ35">
        <v>0</v>
      </c>
      <c r="AR35">
        <v>0</v>
      </c>
      <c r="AS35">
        <v>0.15886968093801762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0.2184458</v>
      </c>
      <c r="AZ35">
        <v>0.12145599999999998</v>
      </c>
      <c r="BA35">
        <v>0.16456760000000001</v>
      </c>
      <c r="BB35">
        <v>0.14417500000000003</v>
      </c>
      <c r="BC35">
        <v>29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38.708084018446577</v>
      </c>
      <c r="DN35">
        <v>1.3003119806478951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8.049190144841542E-2</v>
      </c>
      <c r="L36">
        <v>0.24754948738498844</v>
      </c>
      <c r="M36">
        <v>6.477267197769071E-2</v>
      </c>
      <c r="N36">
        <v>0.14666791508106336</v>
      </c>
      <c r="O36">
        <v>0.16296656298774748</v>
      </c>
      <c r="P36">
        <v>0.2690694229939361</v>
      </c>
      <c r="Q36">
        <v>1.1513569330047917E-2</v>
      </c>
      <c r="R36">
        <v>3.4866452600359858E-2</v>
      </c>
      <c r="S36">
        <v>1.7133279139174503E-2</v>
      </c>
      <c r="T36">
        <v>3.7465200000000004E-2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0.2354447445454898</v>
      </c>
      <c r="AC36">
        <v>0.15107844778466376</v>
      </c>
      <c r="AD36">
        <v>0.18312378522060008</v>
      </c>
      <c r="AE36">
        <v>0.25506527265105428</v>
      </c>
      <c r="AF36">
        <v>3.5825063612317555E-2</v>
      </c>
      <c r="AG36">
        <v>1.8153712171180398</v>
      </c>
      <c r="AH36">
        <v>3.0395827421999995</v>
      </c>
      <c r="AI36">
        <v>1.6548928707208366E-2</v>
      </c>
      <c r="AJ36">
        <v>0</v>
      </c>
      <c r="AK36">
        <v>3.3142219430478694</v>
      </c>
      <c r="AL36">
        <v>0</v>
      </c>
      <c r="AM36">
        <v>7.8481625613950931E-2</v>
      </c>
      <c r="AN36">
        <v>3.6416847118331528E-3</v>
      </c>
      <c r="AO36">
        <v>0</v>
      </c>
      <c r="AP36">
        <v>0</v>
      </c>
      <c r="AQ36">
        <v>0</v>
      </c>
      <c r="AR36">
        <v>0</v>
      </c>
      <c r="AS36">
        <v>0.15886968093801762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0.2184458</v>
      </c>
      <c r="AZ36">
        <v>0.12145599999999998</v>
      </c>
      <c r="BA36">
        <v>0.16456760000000001</v>
      </c>
      <c r="BB36">
        <v>0.14417500000000003</v>
      </c>
      <c r="BC36">
        <v>30.000000000000004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39.678084018446576</v>
      </c>
      <c r="DN36">
        <v>1.3303119806478962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8.049190144841542E-2</v>
      </c>
      <c r="L37">
        <v>0.24754948738498844</v>
      </c>
      <c r="M37">
        <v>6.477267197769071E-2</v>
      </c>
      <c r="N37">
        <v>0.14666791508106336</v>
      </c>
      <c r="O37">
        <v>0.16296656298774748</v>
      </c>
      <c r="P37">
        <v>0.2690694229939361</v>
      </c>
      <c r="Q37">
        <v>1.1513569330047917E-2</v>
      </c>
      <c r="R37">
        <v>3.311198926283751E-2</v>
      </c>
      <c r="S37">
        <v>1.7133279139174503E-2</v>
      </c>
      <c r="T37">
        <v>3.7465200000000004E-2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0.2354447445454898</v>
      </c>
      <c r="AC37">
        <v>0.15107844778466376</v>
      </c>
      <c r="AD37">
        <v>0.18312378522060008</v>
      </c>
      <c r="AE37">
        <v>0.25506527265105428</v>
      </c>
      <c r="AF37">
        <v>3.5825063612317555E-2</v>
      </c>
      <c r="AG37">
        <v>1.8153712171180398</v>
      </c>
      <c r="AH37">
        <v>3.0395827421999995</v>
      </c>
      <c r="AI37">
        <v>1.6548928707208366E-2</v>
      </c>
      <c r="AJ37">
        <v>0</v>
      </c>
      <c r="AK37">
        <v>3.3142219430478694</v>
      </c>
      <c r="AL37">
        <v>0</v>
      </c>
      <c r="AM37">
        <v>7.8481625613950931E-2</v>
      </c>
      <c r="AN37">
        <v>3.6416847118331528E-3</v>
      </c>
      <c r="AO37">
        <v>0</v>
      </c>
      <c r="AP37">
        <v>0</v>
      </c>
      <c r="AQ37">
        <v>0</v>
      </c>
      <c r="AR37">
        <v>0</v>
      </c>
      <c r="AS37">
        <v>0.15886968093801762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0.2184458</v>
      </c>
      <c r="AZ37">
        <v>0.18218399999999996</v>
      </c>
      <c r="BA37">
        <v>0.16456760000000001</v>
      </c>
      <c r="BB37">
        <v>0.14417500000000003</v>
      </c>
      <c r="BC37">
        <v>59.86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68.635152723878832</v>
      </c>
      <c r="DN37">
        <v>2.2922168118781272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8.049190144841542E-2</v>
      </c>
      <c r="L38">
        <v>0.24754948738498844</v>
      </c>
      <c r="M38">
        <v>6.477267197769071E-2</v>
      </c>
      <c r="N38">
        <v>0.14666791508106336</v>
      </c>
      <c r="O38">
        <v>0.16296656298774748</v>
      </c>
      <c r="P38">
        <v>0.2690694229939361</v>
      </c>
      <c r="Q38">
        <v>1.1513569330047917E-2</v>
      </c>
      <c r="R38">
        <v>3.311198926283751E-2</v>
      </c>
      <c r="S38">
        <v>1.7133279139174503E-2</v>
      </c>
      <c r="T38">
        <v>3.7465200000000004E-2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0.2354447445454898</v>
      </c>
      <c r="AC38">
        <v>0.15107844778466376</v>
      </c>
      <c r="AD38">
        <v>0.18312378522060008</v>
      </c>
      <c r="AE38">
        <v>0.25506527265105428</v>
      </c>
      <c r="AF38">
        <v>3.5825063612317555E-2</v>
      </c>
      <c r="AG38">
        <v>1.8153712171180398</v>
      </c>
      <c r="AH38">
        <v>3.0395827421999995</v>
      </c>
      <c r="AI38">
        <v>1.6548928707208366E-2</v>
      </c>
      <c r="AJ38">
        <v>0</v>
      </c>
      <c r="AK38">
        <v>3.3142219430478694</v>
      </c>
      <c r="AL38">
        <v>0</v>
      </c>
      <c r="AM38">
        <v>7.8481625613950931E-2</v>
      </c>
      <c r="AN38">
        <v>3.6416847118331528E-3</v>
      </c>
      <c r="AO38">
        <v>0</v>
      </c>
      <c r="AP38">
        <v>0</v>
      </c>
      <c r="AQ38">
        <v>0</v>
      </c>
      <c r="AR38">
        <v>0</v>
      </c>
      <c r="AS38">
        <v>0.15886968093801762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0.2184458</v>
      </c>
      <c r="AZ38">
        <v>0.18218399999999996</v>
      </c>
      <c r="BA38">
        <v>0.16456760000000001</v>
      </c>
      <c r="BB38">
        <v>0.14417500000000003</v>
      </c>
      <c r="BC38">
        <v>65.95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74.525152723878819</v>
      </c>
      <c r="DN38">
        <v>2.49221681187813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8.0542177710556287E-2</v>
      </c>
      <c r="L39">
        <v>0.24754948738498844</v>
      </c>
      <c r="M39">
        <v>9.084393352585568E-2</v>
      </c>
      <c r="N39">
        <v>0.14666791508106336</v>
      </c>
      <c r="O39">
        <v>0.16296656298774748</v>
      </c>
      <c r="P39">
        <v>0.2690694229939361</v>
      </c>
      <c r="Q39">
        <v>1.1513569330047917E-2</v>
      </c>
      <c r="R39">
        <v>1.8457045541243972E-2</v>
      </c>
      <c r="S39">
        <v>1.7133279139174503E-2</v>
      </c>
      <c r="T39">
        <v>3.7465200000000004E-2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0.2354447445454898</v>
      </c>
      <c r="AC39">
        <v>0.15107844778466376</v>
      </c>
      <c r="AD39">
        <v>0.18312378522060008</v>
      </c>
      <c r="AE39">
        <v>0.25506527265105428</v>
      </c>
      <c r="AF39">
        <v>3.5825063612317555E-2</v>
      </c>
      <c r="AG39">
        <v>1.8153712171180398</v>
      </c>
      <c r="AH39">
        <v>2.4612006059999993</v>
      </c>
      <c r="AI39">
        <v>1.6548928707208366E-2</v>
      </c>
      <c r="AJ39">
        <v>0</v>
      </c>
      <c r="AK39">
        <v>3.3142219430478694</v>
      </c>
      <c r="AL39">
        <v>0</v>
      </c>
      <c r="AM39">
        <v>7.8481625613950931E-2</v>
      </c>
      <c r="AN39">
        <v>3.6416847118331528E-3</v>
      </c>
      <c r="AO39">
        <v>0</v>
      </c>
      <c r="AP39">
        <v>0</v>
      </c>
      <c r="AQ39">
        <v>0</v>
      </c>
      <c r="AR39">
        <v>0</v>
      </c>
      <c r="AS39">
        <v>0.15886968093801762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0.2184458</v>
      </c>
      <c r="AZ39">
        <v>0.18218399999999996</v>
      </c>
      <c r="BA39">
        <v>0.13512300000000002</v>
      </c>
      <c r="BB39">
        <v>0.14417500000000003</v>
      </c>
      <c r="BC39">
        <v>44.38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53.078054960230752</v>
      </c>
      <c r="DN39">
        <v>1.7729544334149117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8.0542177710556287E-2</v>
      </c>
      <c r="L40">
        <v>0.24754948738498844</v>
      </c>
      <c r="M40">
        <v>0.10075591319026983</v>
      </c>
      <c r="N40">
        <v>0.14666791508106336</v>
      </c>
      <c r="O40">
        <v>0.16296656298774748</v>
      </c>
      <c r="P40">
        <v>0.2690694229939361</v>
      </c>
      <c r="Q40">
        <v>1.1513569330047917E-2</v>
      </c>
      <c r="R40">
        <v>1.8457045541243972E-2</v>
      </c>
      <c r="S40">
        <v>1.7133279139174503E-2</v>
      </c>
      <c r="T40">
        <v>3.7465200000000004E-2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0.2354447445454898</v>
      </c>
      <c r="AC40">
        <v>0.15107844778466376</v>
      </c>
      <c r="AD40">
        <v>0.18312378522060008</v>
      </c>
      <c r="AE40">
        <v>0.25506527265105428</v>
      </c>
      <c r="AF40">
        <v>3.5825063612317555E-2</v>
      </c>
      <c r="AG40">
        <v>1.8153712171180398</v>
      </c>
      <c r="AH40">
        <v>2.4612006059999993</v>
      </c>
      <c r="AI40">
        <v>1.6548928707208366E-2</v>
      </c>
      <c r="AJ40">
        <v>0</v>
      </c>
      <c r="AK40">
        <v>3.3142219430478694</v>
      </c>
      <c r="AL40">
        <v>0</v>
      </c>
      <c r="AM40">
        <v>7.8481625613950931E-2</v>
      </c>
      <c r="AN40">
        <v>3.6416847118331528E-3</v>
      </c>
      <c r="AO40">
        <v>0</v>
      </c>
      <c r="AP40">
        <v>0</v>
      </c>
      <c r="AQ40">
        <v>0</v>
      </c>
      <c r="AR40">
        <v>0</v>
      </c>
      <c r="AS40">
        <v>0.15886968093801762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0.2184458</v>
      </c>
      <c r="AZ40">
        <v>0.18218399999999996</v>
      </c>
      <c r="BA40">
        <v>0.13512300000000002</v>
      </c>
      <c r="BB40">
        <v>0.14417500000000003</v>
      </c>
      <c r="BC40">
        <v>59.16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67.387646782695612</v>
      </c>
      <c r="DN40">
        <v>2.2532745906144638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8.0541698945931661E-2</v>
      </c>
      <c r="L41">
        <v>0.24754948738498844</v>
      </c>
      <c r="M41">
        <v>0.10794972363773735</v>
      </c>
      <c r="N41">
        <v>0.14666791508106336</v>
      </c>
      <c r="O41">
        <v>0.16296656298774748</v>
      </c>
      <c r="P41">
        <v>0.2690694229939361</v>
      </c>
      <c r="Q41">
        <v>1.1513569330047917E-2</v>
      </c>
      <c r="R41">
        <v>1.8457045541243972E-2</v>
      </c>
      <c r="S41">
        <v>1.6660874462158581E-2</v>
      </c>
      <c r="T41">
        <v>3.7465200000000004E-2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0.2354447445454898</v>
      </c>
      <c r="AC41">
        <v>0.15107844778466376</v>
      </c>
      <c r="AD41">
        <v>0.18312378522060008</v>
      </c>
      <c r="AE41">
        <v>0.25506527265105428</v>
      </c>
      <c r="AF41">
        <v>3.5825063612317555E-2</v>
      </c>
      <c r="AG41">
        <v>1.8153712171180398</v>
      </c>
      <c r="AH41">
        <v>2.4612006059999993</v>
      </c>
      <c r="AI41">
        <v>1.6548928707208366E-2</v>
      </c>
      <c r="AJ41">
        <v>0</v>
      </c>
      <c r="AK41">
        <v>3.3142219430478694</v>
      </c>
      <c r="AL41">
        <v>0</v>
      </c>
      <c r="AM41">
        <v>7.8481625613950931E-2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0.15886968093801762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0.2184458</v>
      </c>
      <c r="AZ41">
        <v>0.18218399999999996</v>
      </c>
      <c r="BA41">
        <v>0.13512300000000002</v>
      </c>
      <c r="BB41">
        <v>0.14417500000000003</v>
      </c>
      <c r="BC41">
        <v>71.709999999999994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79.530627352557602</v>
      </c>
      <c r="DN41">
        <v>2.6633732630464682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8.0541698945931661E-2</v>
      </c>
      <c r="L42">
        <v>0.24754948738498844</v>
      </c>
      <c r="M42">
        <v>0.11514353408520489</v>
      </c>
      <c r="N42">
        <v>0.14666791508106336</v>
      </c>
      <c r="O42">
        <v>0.16296656298774748</v>
      </c>
      <c r="P42">
        <v>0.2690694229939361</v>
      </c>
      <c r="Q42">
        <v>1.1513569330047917E-2</v>
      </c>
      <c r="R42">
        <v>1.8457045541243972E-2</v>
      </c>
      <c r="S42">
        <v>1.6660874462158581E-2</v>
      </c>
      <c r="T42">
        <v>3.7465200000000004E-2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0.2354447445454898</v>
      </c>
      <c r="AC42">
        <v>0.15107844778466376</v>
      </c>
      <c r="AD42">
        <v>0.18312378522060008</v>
      </c>
      <c r="AE42">
        <v>0.25506527265105428</v>
      </c>
      <c r="AF42">
        <v>3.5825063612317555E-2</v>
      </c>
      <c r="AG42">
        <v>1.8153712171180398</v>
      </c>
      <c r="AH42">
        <v>2.4612006059999993</v>
      </c>
      <c r="AI42">
        <v>7.2815266539938861E-2</v>
      </c>
      <c r="AJ42">
        <v>0</v>
      </c>
      <c r="AK42">
        <v>3.3142219430478694</v>
      </c>
      <c r="AL42">
        <v>0</v>
      </c>
      <c r="AM42">
        <v>7.8481625613950931E-2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0.15886968093801762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0.2184458</v>
      </c>
      <c r="AZ42">
        <v>0.18218399999999996</v>
      </c>
      <c r="BA42">
        <v>0.13512300000000002</v>
      </c>
      <c r="BB42">
        <v>0.14417500000000003</v>
      </c>
      <c r="BC42">
        <v>81.349999999999994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88.922037738703764</v>
      </c>
      <c r="DN42">
        <v>2.9754230251804863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8.0541698945931661E-2</v>
      </c>
      <c r="L43">
        <v>0.24754948738498844</v>
      </c>
      <c r="M43">
        <v>0.11514353408520489</v>
      </c>
      <c r="N43">
        <v>0.14666791508106336</v>
      </c>
      <c r="O43">
        <v>0.16296656298774748</v>
      </c>
      <c r="P43">
        <v>0.2690694229939361</v>
      </c>
      <c r="Q43">
        <v>9.5017005632685881E-3</v>
      </c>
      <c r="R43">
        <v>1.6927358941716042E-2</v>
      </c>
      <c r="S43">
        <v>1.3494882565096279E-2</v>
      </c>
      <c r="T43">
        <v>8.1000000000000013E-3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0.2354447445454898</v>
      </c>
      <c r="AC43">
        <v>0.15107844778466376</v>
      </c>
      <c r="AD43">
        <v>0.13702509904771906</v>
      </c>
      <c r="AE43">
        <v>0.25506527265105428</v>
      </c>
      <c r="AF43">
        <v>3.5825063612317555E-2</v>
      </c>
      <c r="AG43">
        <v>1.8153712171180398</v>
      </c>
      <c r="AH43">
        <v>2.4612006059999993</v>
      </c>
      <c r="AI43">
        <v>7.2815266539938861E-2</v>
      </c>
      <c r="AJ43">
        <v>0</v>
      </c>
      <c r="AK43">
        <v>3.3142219430478694</v>
      </c>
      <c r="AL43">
        <v>0</v>
      </c>
      <c r="AM43">
        <v>7.8481625613950931E-2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0.15886968093801762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0.2184458</v>
      </c>
      <c r="AZ43">
        <v>0.18218399999999996</v>
      </c>
      <c r="BA43">
        <v>0.13512300000000002</v>
      </c>
      <c r="BB43">
        <v>0.14417500000000003</v>
      </c>
      <c r="BC43">
        <v>88.06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95.342519770146296</v>
      </c>
      <c r="DN43">
        <v>3.1827695603017254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8.0541698945931661E-2</v>
      </c>
      <c r="L44">
        <v>0.24754948738498844</v>
      </c>
      <c r="M44">
        <v>0.11514353408520489</v>
      </c>
      <c r="N44">
        <v>0.14666791508106336</v>
      </c>
      <c r="O44">
        <v>0.16296656298774748</v>
      </c>
      <c r="P44">
        <v>0.2690694229939361</v>
      </c>
      <c r="Q44">
        <v>9.5017005632685881E-3</v>
      </c>
      <c r="R44">
        <v>1.6927358941716042E-2</v>
      </c>
      <c r="S44">
        <v>1.3494882565096279E-2</v>
      </c>
      <c r="T44">
        <v>8.1000000000000013E-3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0.2354447445454898</v>
      </c>
      <c r="AC44">
        <v>0.15107844778466376</v>
      </c>
      <c r="AD44">
        <v>0.13702509904771906</v>
      </c>
      <c r="AE44">
        <v>0.25506527265105428</v>
      </c>
      <c r="AF44">
        <v>3.5825063612317555E-2</v>
      </c>
      <c r="AG44">
        <v>1.8153712171180398</v>
      </c>
      <c r="AH44">
        <v>2.4612006059999993</v>
      </c>
      <c r="AI44">
        <v>7.2815266539938861E-2</v>
      </c>
      <c r="AJ44">
        <v>0</v>
      </c>
      <c r="AK44">
        <v>3.3142219430478694</v>
      </c>
      <c r="AL44">
        <v>0</v>
      </c>
      <c r="AM44">
        <v>7.8481625613950931E-2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0.15886968093801762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0.2184458</v>
      </c>
      <c r="AZ44">
        <v>0.18218399999999996</v>
      </c>
      <c r="BA44">
        <v>0.13512300000000002</v>
      </c>
      <c r="BB44">
        <v>0.14417500000000003</v>
      </c>
      <c r="BC44">
        <v>95.77000000000001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102.8025197701463</v>
      </c>
      <c r="DN44">
        <v>3.4327695603017254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8.0541698945931661E-2</v>
      </c>
      <c r="L45">
        <v>0.24754948738498844</v>
      </c>
      <c r="M45">
        <v>0.12233734453267237</v>
      </c>
      <c r="N45">
        <v>0.14666791508106336</v>
      </c>
      <c r="O45">
        <v>0.16296656298774748</v>
      </c>
      <c r="P45">
        <v>0.2690694229939361</v>
      </c>
      <c r="Q45">
        <v>1.1513569330047917E-2</v>
      </c>
      <c r="R45">
        <v>1.6927358941716042E-2</v>
      </c>
      <c r="S45">
        <v>1.3494882565096279E-2</v>
      </c>
      <c r="T45">
        <v>8.1000000000000013E-3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0.2354447445454898</v>
      </c>
      <c r="AC45">
        <v>0.15107844778466376</v>
      </c>
      <c r="AD45">
        <v>0.13702509904771906</v>
      </c>
      <c r="AE45">
        <v>0.25506527265105428</v>
      </c>
      <c r="AF45">
        <v>3.5825063612317555E-2</v>
      </c>
      <c r="AG45">
        <v>1.8153712171180398</v>
      </c>
      <c r="AH45">
        <v>2.4612006059999993</v>
      </c>
      <c r="AI45">
        <v>7.2815266539938861E-2</v>
      </c>
      <c r="AJ45">
        <v>0</v>
      </c>
      <c r="AK45">
        <v>3.3142219430478694</v>
      </c>
      <c r="AL45">
        <v>0</v>
      </c>
      <c r="AM45">
        <v>7.8481625613950931E-2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0.15886968093801762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0.2184458</v>
      </c>
      <c r="AZ45">
        <v>0.18218399999999996</v>
      </c>
      <c r="BA45">
        <v>0.13512300000000002</v>
      </c>
      <c r="BB45">
        <v>0.14417500000000003</v>
      </c>
      <c r="BC45">
        <v>100.77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107.65142810600821</v>
      </c>
      <c r="DN45">
        <v>3.5930669036540492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8.0541698945931661E-2</v>
      </c>
      <c r="L46">
        <v>0.24754948738498844</v>
      </c>
      <c r="M46">
        <v>0.12954534395538142</v>
      </c>
      <c r="N46">
        <v>0.14666791508106336</v>
      </c>
      <c r="O46">
        <v>0.16296656298774748</v>
      </c>
      <c r="P46">
        <v>0.2690694229939361</v>
      </c>
      <c r="Q46">
        <v>1.1513569330047917E-2</v>
      </c>
      <c r="R46">
        <v>1.6927358941716042E-2</v>
      </c>
      <c r="S46">
        <v>1.3494882565096279E-2</v>
      </c>
      <c r="T46">
        <v>8.1000000000000013E-3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0.2354447445454898</v>
      </c>
      <c r="AC46">
        <v>0.15107844778466376</v>
      </c>
      <c r="AD46">
        <v>0.13702509904771906</v>
      </c>
      <c r="AE46">
        <v>0.25506527265105428</v>
      </c>
      <c r="AF46">
        <v>3.5825063612317555E-2</v>
      </c>
      <c r="AG46">
        <v>1.8153712171180398</v>
      </c>
      <c r="AH46">
        <v>2.4612006059999993</v>
      </c>
      <c r="AI46">
        <v>1.6548928707208366E-2</v>
      </c>
      <c r="AJ46">
        <v>0</v>
      </c>
      <c r="AK46">
        <v>3.3142219430478694</v>
      </c>
      <c r="AL46">
        <v>0</v>
      </c>
      <c r="AM46">
        <v>7.8481625613950931E-2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0.15886968093801762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0.2184458</v>
      </c>
      <c r="AZ46">
        <v>0.18218399999999996</v>
      </c>
      <c r="BA46">
        <v>0.13512300000000002</v>
      </c>
      <c r="BB46">
        <v>0.14417500000000003</v>
      </c>
      <c r="BC46">
        <v>106.77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113.4039543512734</v>
      </c>
      <c r="DN46">
        <v>3.7914823199788428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8.0541698945931661E-2</v>
      </c>
      <c r="L47">
        <v>0.24754948738498844</v>
      </c>
      <c r="M47">
        <v>0.13241151695417522</v>
      </c>
      <c r="N47">
        <v>0.14666791508106336</v>
      </c>
      <c r="O47">
        <v>0.16296656298774748</v>
      </c>
      <c r="P47">
        <v>0.2690694229939361</v>
      </c>
      <c r="Q47">
        <v>9.8153912027485919E-3</v>
      </c>
      <c r="R47">
        <v>1.6927358941716042E-2</v>
      </c>
      <c r="S47">
        <v>1.3494882565096279E-2</v>
      </c>
      <c r="T47">
        <v>8.1000000000000013E-3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0.2354447445454898</v>
      </c>
      <c r="AC47">
        <v>0.15107844778466376</v>
      </c>
      <c r="AD47">
        <v>0.13702509904771906</v>
      </c>
      <c r="AE47">
        <v>0.25506527265105428</v>
      </c>
      <c r="AF47">
        <v>3.5825063612317555E-2</v>
      </c>
      <c r="AG47">
        <v>1.8153712171180398</v>
      </c>
      <c r="AH47">
        <v>2.4612006059999993</v>
      </c>
      <c r="AI47">
        <v>0</v>
      </c>
      <c r="AJ47">
        <v>0</v>
      </c>
      <c r="AK47">
        <v>3.3142219430478694</v>
      </c>
      <c r="AL47">
        <v>0</v>
      </c>
      <c r="AM47">
        <v>7.8481625613950931E-2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0.15886968093801762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0.2184458</v>
      </c>
      <c r="AZ47">
        <v>0.12145599999999998</v>
      </c>
      <c r="BA47">
        <v>0.13512300000000002</v>
      </c>
      <c r="BB47">
        <v>0.14417500000000003</v>
      </c>
      <c r="BC47">
        <v>117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123.23030372160743</v>
      </c>
      <c r="DN47">
        <v>4.1190240158090994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8.0541698945931661E-2</v>
      </c>
      <c r="L48">
        <v>0.24754948738498844</v>
      </c>
      <c r="M48">
        <v>0.13236554467439254</v>
      </c>
      <c r="N48">
        <v>0.14666791508106336</v>
      </c>
      <c r="O48">
        <v>0.16296656298774748</v>
      </c>
      <c r="P48">
        <v>0.2690694229939361</v>
      </c>
      <c r="Q48">
        <v>1.09475096346785E-2</v>
      </c>
      <c r="R48">
        <v>1.6927358941716042E-2</v>
      </c>
      <c r="S48">
        <v>1.3494882565096279E-2</v>
      </c>
      <c r="T48">
        <v>8.1000000000000013E-3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0.2354447445454898</v>
      </c>
      <c r="AC48">
        <v>0.15107844778466376</v>
      </c>
      <c r="AD48">
        <v>0.13702509904771906</v>
      </c>
      <c r="AE48">
        <v>0.25506527265105428</v>
      </c>
      <c r="AF48">
        <v>3.5825063612317555E-2</v>
      </c>
      <c r="AG48">
        <v>1.8153712171180398</v>
      </c>
      <c r="AH48">
        <v>2.4612006059999993</v>
      </c>
      <c r="AI48">
        <v>0</v>
      </c>
      <c r="AJ48">
        <v>0</v>
      </c>
      <c r="AK48">
        <v>3.3142219430478694</v>
      </c>
      <c r="AL48">
        <v>0</v>
      </c>
      <c r="AM48">
        <v>7.8481625613950931E-2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0.15886968093801762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0.2184458</v>
      </c>
      <c r="AZ48">
        <v>0.12145599999999998</v>
      </c>
      <c r="BA48">
        <v>0.13512300000000002</v>
      </c>
      <c r="BB48">
        <v>0.14417500000000003</v>
      </c>
      <c r="BC48">
        <v>120.00000000000001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126.13135478533169</v>
      </c>
      <c r="DN48">
        <v>4.2190590982369809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8.0495403922212022E-2</v>
      </c>
      <c r="L49">
        <v>0.24754948738498844</v>
      </c>
      <c r="M49">
        <v>0.13236554467439254</v>
      </c>
      <c r="N49">
        <v>0.14666791508106336</v>
      </c>
      <c r="O49">
        <v>0.16296656298774748</v>
      </c>
      <c r="P49">
        <v>0.2690694229939361</v>
      </c>
      <c r="Q49">
        <v>1.1513569330047917E-2</v>
      </c>
      <c r="R49">
        <v>1.6927358941716042E-2</v>
      </c>
      <c r="S49">
        <v>1.3491457685313245E-2</v>
      </c>
      <c r="T49">
        <v>8.1000000000000013E-3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0.2354447445454898</v>
      </c>
      <c r="AC49">
        <v>0.15107844778466376</v>
      </c>
      <c r="AD49">
        <v>0.13702509904771906</v>
      </c>
      <c r="AE49">
        <v>0.25506527265105428</v>
      </c>
      <c r="AF49">
        <v>3.5825063612317555E-2</v>
      </c>
      <c r="AG49">
        <v>1.8153712171180398</v>
      </c>
      <c r="AH49">
        <v>2.4612006059999993</v>
      </c>
      <c r="AI49">
        <v>0</v>
      </c>
      <c r="AJ49">
        <v>0</v>
      </c>
      <c r="AK49">
        <v>3.3142219430478694</v>
      </c>
      <c r="AL49">
        <v>0</v>
      </c>
      <c r="AM49">
        <v>5.2426994664935007E-2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0.15886968093801762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0.2184458</v>
      </c>
      <c r="AZ49">
        <v>0.12145599999999998</v>
      </c>
      <c r="BA49">
        <v>0.13512300000000002</v>
      </c>
      <c r="BB49">
        <v>0.14417500000000003</v>
      </c>
      <c r="BC49">
        <v>121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127.0766413765184</v>
      </c>
      <c r="DN49">
        <v>4.2482342158931337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8.0495403922212022E-2</v>
      </c>
      <c r="L50">
        <v>0.24754948738498844</v>
      </c>
      <c r="M50">
        <v>0.13236554467439254</v>
      </c>
      <c r="N50">
        <v>0.14666791508106336</v>
      </c>
      <c r="O50">
        <v>0.16296656298774748</v>
      </c>
      <c r="P50">
        <v>0.2690694229939361</v>
      </c>
      <c r="Q50">
        <v>1.1513569330047917E-2</v>
      </c>
      <c r="R50">
        <v>5.5500701078711918E-2</v>
      </c>
      <c r="S50">
        <v>1.3486320365638698E-2</v>
      </c>
      <c r="T50">
        <v>8.1000000000000013E-3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0.2354447445454898</v>
      </c>
      <c r="AC50">
        <v>0.15107844778466376</v>
      </c>
      <c r="AD50">
        <v>0.13702509904771906</v>
      </c>
      <c r="AE50">
        <v>0.25506527265105428</v>
      </c>
      <c r="AF50">
        <v>3.5825063612317555E-2</v>
      </c>
      <c r="AG50">
        <v>1.8153712171180398</v>
      </c>
      <c r="AH50">
        <v>2.4612006059999993</v>
      </c>
      <c r="AI50">
        <v>0</v>
      </c>
      <c r="AJ50">
        <v>0</v>
      </c>
      <c r="AK50">
        <v>3.3142219430478694</v>
      </c>
      <c r="AL50">
        <v>0</v>
      </c>
      <c r="AM50">
        <v>2.6213497332467514E-2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0.15886968093801762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0.2184458</v>
      </c>
      <c r="AZ50">
        <v>0.12145599999999998</v>
      </c>
      <c r="BA50">
        <v>0.13512300000000002</v>
      </c>
      <c r="BB50">
        <v>0.14417500000000003</v>
      </c>
      <c r="BC50">
        <v>124.00000000000001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129.98859702938782</v>
      </c>
      <c r="DN50">
        <v>4.3486332705085653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8.0495403922212022E-2</v>
      </c>
      <c r="L51">
        <v>0.26967011636885146</v>
      </c>
      <c r="M51">
        <v>0.13236554467439254</v>
      </c>
      <c r="N51">
        <v>0.14666791508106336</v>
      </c>
      <c r="O51">
        <v>0.16296656298774748</v>
      </c>
      <c r="P51">
        <v>0.2690694229939361</v>
      </c>
      <c r="Q51">
        <v>1.3990940788596834E-2</v>
      </c>
      <c r="R51">
        <v>5.5500701078711918E-2</v>
      </c>
      <c r="S51">
        <v>2.3130170248984439E-2</v>
      </c>
      <c r="T51">
        <v>8.0999999999999989E-2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0.2354447445454898</v>
      </c>
      <c r="AC51">
        <v>0.15107844778466376</v>
      </c>
      <c r="AD51">
        <v>9.1350067622448669E-2</v>
      </c>
      <c r="AE51">
        <v>0.25506527265105428</v>
      </c>
      <c r="AF51">
        <v>3.5825063612317555E-2</v>
      </c>
      <c r="AG51">
        <v>1.8153712171180398</v>
      </c>
      <c r="AH51">
        <v>2.4612006059999993</v>
      </c>
      <c r="AI51">
        <v>0</v>
      </c>
      <c r="AJ51">
        <v>0</v>
      </c>
      <c r="AK51">
        <v>3.3142219430478694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0.15886968093801762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0.2184458</v>
      </c>
      <c r="AZ51">
        <v>0.12145599999999998</v>
      </c>
      <c r="BA51">
        <v>0.13512300000000002</v>
      </c>
      <c r="BB51">
        <v>0.14417500000000003</v>
      </c>
      <c r="BC51">
        <v>121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127.12271369775513</v>
      </c>
      <c r="DN51">
        <v>4.2497699237092732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8.0495403922212022E-2</v>
      </c>
      <c r="L52">
        <v>0.29849901349792041</v>
      </c>
      <c r="M52">
        <v>0.13236554467439254</v>
      </c>
      <c r="N52">
        <v>0.14666791508106336</v>
      </c>
      <c r="O52">
        <v>0.16296656298774748</v>
      </c>
      <c r="P52">
        <v>0.2690694229939361</v>
      </c>
      <c r="Q52">
        <v>1.4497190942049975E-2</v>
      </c>
      <c r="R52">
        <v>5.5500701078711918E-2</v>
      </c>
      <c r="S52">
        <v>2.3126011466390758E-2</v>
      </c>
      <c r="T52">
        <v>8.0999999999999989E-2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0.2354447445454898</v>
      </c>
      <c r="AC52">
        <v>0.15107844778466376</v>
      </c>
      <c r="AD52">
        <v>9.1350067622448669E-2</v>
      </c>
      <c r="AE52">
        <v>0.25506527265105428</v>
      </c>
      <c r="AF52">
        <v>3.5825063612317555E-2</v>
      </c>
      <c r="AG52">
        <v>1.8153712171180398</v>
      </c>
      <c r="AH52">
        <v>2.4612006059999993</v>
      </c>
      <c r="AI52">
        <v>0</v>
      </c>
      <c r="AJ52">
        <v>0</v>
      </c>
      <c r="AK52">
        <v>3.3142219430478694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0.15886968093801762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0.2184458</v>
      </c>
      <c r="AZ52">
        <v>0.12145599999999998</v>
      </c>
      <c r="BA52">
        <v>0.13512300000000002</v>
      </c>
      <c r="BB52">
        <v>0.14417500000000003</v>
      </c>
      <c r="BC52">
        <v>127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132.96109729500969</v>
      </c>
      <c r="DN52">
        <v>4.4407173149546413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8.0495403922212022E-2</v>
      </c>
      <c r="L53">
        <v>0.29849901349792041</v>
      </c>
      <c r="M53">
        <v>0.13236554467439254</v>
      </c>
      <c r="N53">
        <v>0.14666791508106336</v>
      </c>
      <c r="O53">
        <v>0.16296656298774748</v>
      </c>
      <c r="P53">
        <v>0.2690694229939361</v>
      </c>
      <c r="Q53">
        <v>1.4497190942049975E-2</v>
      </c>
      <c r="R53">
        <v>6.5853008109677105E-2</v>
      </c>
      <c r="S53">
        <v>2.3126011466390758E-2</v>
      </c>
      <c r="T53">
        <v>8.0999999999999989E-2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0.2354447445454898</v>
      </c>
      <c r="AC53">
        <v>0.15107844778466376</v>
      </c>
      <c r="AD53">
        <v>9.1350067622448669E-2</v>
      </c>
      <c r="AE53">
        <v>0.25506527265105428</v>
      </c>
      <c r="AF53">
        <v>3.5825063612317555E-2</v>
      </c>
      <c r="AG53">
        <v>1.8153712171180398</v>
      </c>
      <c r="AH53">
        <v>1.6408004039999999</v>
      </c>
      <c r="AI53">
        <v>0</v>
      </c>
      <c r="AJ53">
        <v>0</v>
      </c>
      <c r="AK53">
        <v>3.3142219430478694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0.15886968093801762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0.2184458</v>
      </c>
      <c r="AZ53">
        <v>0.12145599999999998</v>
      </c>
      <c r="BA53">
        <v>8.9947400000000025E-2</v>
      </c>
      <c r="BB53">
        <v>0.14417500000000003</v>
      </c>
      <c r="BC53">
        <v>131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136.00349753995781</v>
      </c>
      <c r="DN53">
        <v>4.5430935750375019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8.0495403922212022E-2</v>
      </c>
      <c r="L54">
        <v>0.29849901349792041</v>
      </c>
      <c r="M54">
        <v>0.13236554467439254</v>
      </c>
      <c r="N54">
        <v>0.14666791508106336</v>
      </c>
      <c r="O54">
        <v>0.16296656298774748</v>
      </c>
      <c r="P54">
        <v>0.2690694229939361</v>
      </c>
      <c r="Q54">
        <v>1.4497190942049975E-2</v>
      </c>
      <c r="R54">
        <v>6.5853008109677105E-2</v>
      </c>
      <c r="S54">
        <v>2.3126011466390758E-2</v>
      </c>
      <c r="T54">
        <v>8.0999999999999989E-2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0.2354447445454898</v>
      </c>
      <c r="AC54">
        <v>0.15107844778466376</v>
      </c>
      <c r="AD54">
        <v>9.1350067622448669E-2</v>
      </c>
      <c r="AE54">
        <v>0.25506527265105428</v>
      </c>
      <c r="AF54">
        <v>3.5825063612317555E-2</v>
      </c>
      <c r="AG54">
        <v>1.8153712171180398</v>
      </c>
      <c r="AH54">
        <v>1.6408004039999999</v>
      </c>
      <c r="AI54">
        <v>0</v>
      </c>
      <c r="AJ54">
        <v>0</v>
      </c>
      <c r="AK54">
        <v>3.3142219430478694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0.15886968093801762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0.2184458</v>
      </c>
      <c r="AZ54">
        <v>0.12145599999999998</v>
      </c>
      <c r="BA54">
        <v>8.9947400000000025E-2</v>
      </c>
      <c r="BB54">
        <v>0.14417500000000003</v>
      </c>
      <c r="BC54">
        <v>127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132.1334975399578</v>
      </c>
      <c r="DN54">
        <v>4.4130935750374922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8.0495403922212022E-2</v>
      </c>
      <c r="L55">
        <v>0.2538142229478636</v>
      </c>
      <c r="M55">
        <v>0.13236554467439254</v>
      </c>
      <c r="N55">
        <v>0.14666791508106336</v>
      </c>
      <c r="O55">
        <v>0.16296656298774748</v>
      </c>
      <c r="P55">
        <v>0.2690694229939361</v>
      </c>
      <c r="Q55">
        <v>1.4497190942049975E-2</v>
      </c>
      <c r="R55">
        <v>6.5853008109677105E-2</v>
      </c>
      <c r="S55">
        <v>2.3126011466390758E-2</v>
      </c>
      <c r="T55">
        <v>8.0999999999999989E-2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0.2354447445454898</v>
      </c>
      <c r="AC55">
        <v>0.15107844778466376</v>
      </c>
      <c r="AD55">
        <v>9.1350067622448669E-2</v>
      </c>
      <c r="AE55">
        <v>0.25506527265105428</v>
      </c>
      <c r="AF55">
        <v>3.5825063612317555E-2</v>
      </c>
      <c r="AG55">
        <v>1.8153712171180398</v>
      </c>
      <c r="AH55">
        <v>1.6408004039999999</v>
      </c>
      <c r="AI55">
        <v>0</v>
      </c>
      <c r="AJ55">
        <v>0</v>
      </c>
      <c r="AK55">
        <v>3.3142219430478694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0.15886968093801762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0.2184458</v>
      </c>
      <c r="AZ55">
        <v>0.12145599999999998</v>
      </c>
      <c r="BA55">
        <v>8.9947400000000025E-2</v>
      </c>
      <c r="BB55">
        <v>0.14417500000000003</v>
      </c>
      <c r="BC55">
        <v>130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134.99025606814249</v>
      </c>
      <c r="DN55">
        <v>4.5116502563027332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8.0495403922212022E-2</v>
      </c>
      <c r="L56">
        <v>0.2538142229478636</v>
      </c>
      <c r="M56">
        <v>0.13236554467439254</v>
      </c>
      <c r="N56">
        <v>0.14666791508106336</v>
      </c>
      <c r="O56">
        <v>0.16296656298774748</v>
      </c>
      <c r="P56">
        <v>0.2690694229939361</v>
      </c>
      <c r="Q56">
        <v>1.4497190942049975E-2</v>
      </c>
      <c r="R56">
        <v>6.5853008109677105E-2</v>
      </c>
      <c r="S56">
        <v>2.3126011466390758E-2</v>
      </c>
      <c r="T56">
        <v>8.0999999999999989E-2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0.2354447445454898</v>
      </c>
      <c r="AC56">
        <v>0.15107844778466376</v>
      </c>
      <c r="AD56">
        <v>9.1350067622448669E-2</v>
      </c>
      <c r="AE56">
        <v>0.25506527265105428</v>
      </c>
      <c r="AF56">
        <v>3.5825063612317555E-2</v>
      </c>
      <c r="AG56">
        <v>1.8153712171180398</v>
      </c>
      <c r="AH56">
        <v>1.6408004039999999</v>
      </c>
      <c r="AI56">
        <v>0</v>
      </c>
      <c r="AJ56">
        <v>0</v>
      </c>
      <c r="AK56">
        <v>3.3142219430478694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0.15886968093801762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0.2184458</v>
      </c>
      <c r="AZ56">
        <v>0.12145599999999998</v>
      </c>
      <c r="BA56">
        <v>8.9947400000000025E-2</v>
      </c>
      <c r="BB56">
        <v>0.14417500000000003</v>
      </c>
      <c r="BC56">
        <v>130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134.99025606814249</v>
      </c>
      <c r="DN56">
        <v>4.5116502563027332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9.2640186454100729E-2</v>
      </c>
      <c r="L57">
        <v>0.26967011636885146</v>
      </c>
      <c r="M57">
        <v>0.13236554467439254</v>
      </c>
      <c r="N57">
        <v>0.14666791508106336</v>
      </c>
      <c r="O57">
        <v>0.16296656298774748</v>
      </c>
      <c r="P57">
        <v>0.2690694229939361</v>
      </c>
      <c r="Q57">
        <v>1.4497190942049975E-2</v>
      </c>
      <c r="R57">
        <v>6.5853008109677105E-2</v>
      </c>
      <c r="S57">
        <v>2.3126011466390758E-2</v>
      </c>
      <c r="T57">
        <v>8.0999999999999989E-2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0.2354447445454898</v>
      </c>
      <c r="AC57">
        <v>0.15107844778466376</v>
      </c>
      <c r="AD57">
        <v>9.1350067622448669E-2</v>
      </c>
      <c r="AE57">
        <v>0.25506527265105428</v>
      </c>
      <c r="AF57">
        <v>3.5825063612317555E-2</v>
      </c>
      <c r="AG57">
        <v>1.8153712171180398</v>
      </c>
      <c r="AH57">
        <v>1.6408004039999999</v>
      </c>
      <c r="AI57">
        <v>0</v>
      </c>
      <c r="AJ57">
        <v>0</v>
      </c>
      <c r="AK57">
        <v>3.3142219430478694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0.15886968093801762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0.2184458</v>
      </c>
      <c r="AZ57">
        <v>0.12145599999999998</v>
      </c>
      <c r="BA57">
        <v>8.9947400000000025E-2</v>
      </c>
      <c r="BB57">
        <v>0.14417500000000003</v>
      </c>
      <c r="BC57">
        <v>130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135.017352322313</v>
      </c>
      <c r="DN57">
        <v>4.5125546780851042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0.10300310331827491</v>
      </c>
      <c r="L58">
        <v>0.30570623778018763</v>
      </c>
      <c r="M58">
        <v>0.13236554467439254</v>
      </c>
      <c r="N58">
        <v>0.14666791508106336</v>
      </c>
      <c r="O58">
        <v>0.16296656298774748</v>
      </c>
      <c r="P58">
        <v>0.2690694229939361</v>
      </c>
      <c r="Q58">
        <v>1.3586322463548161E-2</v>
      </c>
      <c r="R58">
        <v>6.5853008109677105E-2</v>
      </c>
      <c r="S58">
        <v>2.3150474893412421E-2</v>
      </c>
      <c r="T58">
        <v>8.0999999999999989E-2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0.2354447445454898</v>
      </c>
      <c r="AC58">
        <v>0.15107844778466376</v>
      </c>
      <c r="AD58">
        <v>9.1350067622448669E-2</v>
      </c>
      <c r="AE58">
        <v>0.25506527265105428</v>
      </c>
      <c r="AF58">
        <v>3.5825063612317555E-2</v>
      </c>
      <c r="AG58">
        <v>1.8153712171180398</v>
      </c>
      <c r="AH58">
        <v>1.6408004039999999</v>
      </c>
      <c r="AI58">
        <v>0</v>
      </c>
      <c r="AJ58">
        <v>0</v>
      </c>
      <c r="AK58">
        <v>3.3142219430478694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0.15886968093801762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0.2184458</v>
      </c>
      <c r="AZ58">
        <v>0.12145599999999998</v>
      </c>
      <c r="BA58">
        <v>8.9947400000000025E-2</v>
      </c>
      <c r="BB58">
        <v>0.14417500000000003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144.74139490271682</v>
      </c>
      <c r="DN58">
        <v>4.834024730905333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0.11367552027417005</v>
      </c>
      <c r="L59">
        <v>0.36336403203832562</v>
      </c>
      <c r="M59">
        <v>0.13236554467439254</v>
      </c>
      <c r="N59">
        <v>0.14666791508106336</v>
      </c>
      <c r="O59">
        <v>0.16296656298774748</v>
      </c>
      <c r="P59">
        <v>0.2690694229939361</v>
      </c>
      <c r="Q59">
        <v>1.3586322463548161E-2</v>
      </c>
      <c r="R59">
        <v>6.5853008109677105E-2</v>
      </c>
      <c r="S59">
        <v>2.3150474893412421E-2</v>
      </c>
      <c r="T59">
        <v>8.0999999999999989E-2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0.2354447445454898</v>
      </c>
      <c r="AC59">
        <v>0.15107844778466376</v>
      </c>
      <c r="AD59">
        <v>9.1350067622448669E-2</v>
      </c>
      <c r="AE59">
        <v>0.25506527265105428</v>
      </c>
      <c r="AF59">
        <v>3.5825063612317555E-2</v>
      </c>
      <c r="AG59">
        <v>1.8153712171180398</v>
      </c>
      <c r="AH59">
        <v>1.6408004039999999</v>
      </c>
      <c r="AI59">
        <v>0</v>
      </c>
      <c r="AJ59">
        <v>0</v>
      </c>
      <c r="AK59">
        <v>3.3142219430478694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0.11184409625940218</v>
      </c>
      <c r="AR59">
        <v>0</v>
      </c>
      <c r="AS59">
        <v>0.15886968093801762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0.2184458</v>
      </c>
      <c r="AZ59">
        <v>0.18218399999999996</v>
      </c>
      <c r="BA59">
        <v>8.9947400000000025E-2</v>
      </c>
      <c r="BB59">
        <v>0.14417500000000003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144.97451608034612</v>
      </c>
      <c r="DN59">
        <v>4.841805860749437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0.12726379095625309</v>
      </c>
      <c r="L60">
        <v>0.38498570488512718</v>
      </c>
      <c r="M60">
        <v>0.13236554467439254</v>
      </c>
      <c r="N60">
        <v>0.14666791508106336</v>
      </c>
      <c r="O60">
        <v>0.16296656298774748</v>
      </c>
      <c r="P60">
        <v>0.2690694229939361</v>
      </c>
      <c r="Q60">
        <v>1.3586322463548161E-2</v>
      </c>
      <c r="R60">
        <v>6.5853008109677105E-2</v>
      </c>
      <c r="S60">
        <v>2.3150474893412421E-2</v>
      </c>
      <c r="T60">
        <v>8.0999999999999989E-2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0.2354447445454898</v>
      </c>
      <c r="AC60">
        <v>0.15107844778466376</v>
      </c>
      <c r="AD60">
        <v>9.1350067622448669E-2</v>
      </c>
      <c r="AE60">
        <v>0.25506527265105428</v>
      </c>
      <c r="AF60">
        <v>3.5825063612317555E-2</v>
      </c>
      <c r="AG60">
        <v>1.8153712171180398</v>
      </c>
      <c r="AH60">
        <v>1.6408004039999999</v>
      </c>
      <c r="AI60">
        <v>0</v>
      </c>
      <c r="AJ60">
        <v>0</v>
      </c>
      <c r="AK60">
        <v>3.3142219430478694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0.1677661411465764</v>
      </c>
      <c r="AR60">
        <v>0</v>
      </c>
      <c r="AS60">
        <v>0.15886968093801762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0.2184458</v>
      </c>
      <c r="AZ60">
        <v>0.20242659999999996</v>
      </c>
      <c r="BA60">
        <v>8.9947400000000025E-2</v>
      </c>
      <c r="BB60">
        <v>0.14417500000000003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145.0822932057055</v>
      </c>
      <c r="DN60">
        <v>4.8454033238061616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0.13741966293148289</v>
      </c>
      <c r="L61">
        <v>0.45362002965291526</v>
      </c>
      <c r="M61">
        <v>0.13236554467439254</v>
      </c>
      <c r="N61">
        <v>0.14666791508106336</v>
      </c>
      <c r="O61">
        <v>0.16296656298774748</v>
      </c>
      <c r="P61">
        <v>0.2690694229939361</v>
      </c>
      <c r="Q61">
        <v>1.6732462188293436E-2</v>
      </c>
      <c r="R61">
        <v>6.5853008109677105E-2</v>
      </c>
      <c r="S61">
        <v>2.7660674616261736E-2</v>
      </c>
      <c r="T61">
        <v>8.0999999999999989E-2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0.2354447445454898</v>
      </c>
      <c r="AC61">
        <v>0.15107844778466376</v>
      </c>
      <c r="AD61">
        <v>9.1350067622448669E-2</v>
      </c>
      <c r="AE61">
        <v>0.16946098748619642</v>
      </c>
      <c r="AF61">
        <v>3.5825063612317555E-2</v>
      </c>
      <c r="AG61">
        <v>1.8153712171180398</v>
      </c>
      <c r="AH61">
        <v>1.6408004039999999</v>
      </c>
      <c r="AI61">
        <v>0</v>
      </c>
      <c r="AJ61">
        <v>0</v>
      </c>
      <c r="AK61">
        <v>3.3142219430478694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0.1677661411465764</v>
      </c>
      <c r="AR61">
        <v>0</v>
      </c>
      <c r="AS61">
        <v>0.15886968093801762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0.2184458</v>
      </c>
      <c r="AZ61">
        <v>0.24291189999999996</v>
      </c>
      <c r="BA61">
        <v>8.9947400000000025E-2</v>
      </c>
      <c r="BB61">
        <v>0.14417500000000003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145.12228681737224</v>
      </c>
      <c r="DN61">
        <v>4.8467372631651626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0.13836073531381982</v>
      </c>
      <c r="L62">
        <v>0.4741560062338363</v>
      </c>
      <c r="M62">
        <v>0.13236554467439254</v>
      </c>
      <c r="N62">
        <v>0.14666791508106336</v>
      </c>
      <c r="O62">
        <v>0.16296656298774748</v>
      </c>
      <c r="P62">
        <v>0.2690694229939361</v>
      </c>
      <c r="Q62">
        <v>1.9900080191761781E-2</v>
      </c>
      <c r="R62">
        <v>6.5853008109677105E-2</v>
      </c>
      <c r="S62">
        <v>3.2672496910190273E-2</v>
      </c>
      <c r="T62">
        <v>8.0999999999999989E-2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0.2354447445454898</v>
      </c>
      <c r="AC62">
        <v>0.15107844778466376</v>
      </c>
      <c r="AD62">
        <v>9.1350067622448669E-2</v>
      </c>
      <c r="AE62">
        <v>0.16946098748619642</v>
      </c>
      <c r="AF62">
        <v>3.5825063612317555E-2</v>
      </c>
      <c r="AG62">
        <v>1.8153712171180398</v>
      </c>
      <c r="AH62">
        <v>1.6408004039999999</v>
      </c>
      <c r="AI62">
        <v>0</v>
      </c>
      <c r="AJ62">
        <v>0</v>
      </c>
      <c r="AK62">
        <v>3.3142219430478694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0.1677661411465764</v>
      </c>
      <c r="AR62">
        <v>0</v>
      </c>
      <c r="AS62">
        <v>0.15886968093801762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0.2184458</v>
      </c>
      <c r="AZ62">
        <v>0.24291189999999996</v>
      </c>
      <c r="BA62">
        <v>8.9947400000000025E-2</v>
      </c>
      <c r="BB62">
        <v>0.14417500000000003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145.15098647305055</v>
      </c>
      <c r="DN62">
        <v>4.8476940967474853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0.13836073531381982</v>
      </c>
      <c r="L63">
        <v>0.4741560062338363</v>
      </c>
      <c r="M63">
        <v>0.13236554467439254</v>
      </c>
      <c r="N63">
        <v>0.14666791508106336</v>
      </c>
      <c r="O63">
        <v>0.16296656298774748</v>
      </c>
      <c r="P63">
        <v>0.2690694229939361</v>
      </c>
      <c r="Q63">
        <v>1.9900080191761781E-2</v>
      </c>
      <c r="R63">
        <v>6.5853008109677105E-2</v>
      </c>
      <c r="S63">
        <v>3.2672496910190273E-2</v>
      </c>
      <c r="T63">
        <v>8.0999999999999989E-2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0.2354447445454898</v>
      </c>
      <c r="AC63">
        <v>0.15107844778466376</v>
      </c>
      <c r="AD63">
        <v>9.1350067622448669E-2</v>
      </c>
      <c r="AE63">
        <v>0.16946098748619642</v>
      </c>
      <c r="AF63">
        <v>3.5825063612317555E-2</v>
      </c>
      <c r="AG63">
        <v>1.8153712171180398</v>
      </c>
      <c r="AH63">
        <v>1.6408004039999999</v>
      </c>
      <c r="AI63">
        <v>0</v>
      </c>
      <c r="AJ63">
        <v>0</v>
      </c>
      <c r="AK63">
        <v>3.3142219430478694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0.1677661411465764</v>
      </c>
      <c r="AR63">
        <v>0</v>
      </c>
      <c r="AS63">
        <v>0.15886968093801762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0.2184458</v>
      </c>
      <c r="AZ63">
        <v>0.24291189999999996</v>
      </c>
      <c r="BA63">
        <v>8.9947400000000025E-2</v>
      </c>
      <c r="BB63">
        <v>0.14417500000000003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145.15098647305055</v>
      </c>
      <c r="DN63">
        <v>4.8476940967474853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0.13836073531381982</v>
      </c>
      <c r="L64">
        <v>0.4741560062338363</v>
      </c>
      <c r="M64">
        <v>0.13236554467439254</v>
      </c>
      <c r="N64">
        <v>0.14666791508106336</v>
      </c>
      <c r="O64">
        <v>0.16296656298774748</v>
      </c>
      <c r="P64">
        <v>0.2690694229939361</v>
      </c>
      <c r="Q64">
        <v>1.9900080191761781E-2</v>
      </c>
      <c r="R64">
        <v>6.5853008109677105E-2</v>
      </c>
      <c r="S64">
        <v>3.2672496910190273E-2</v>
      </c>
      <c r="T64">
        <v>8.0999999999999989E-2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0.2354447445454898</v>
      </c>
      <c r="AC64">
        <v>0.15107844778466376</v>
      </c>
      <c r="AD64">
        <v>9.1350067622448669E-2</v>
      </c>
      <c r="AE64">
        <v>0.16946098748619642</v>
      </c>
      <c r="AF64">
        <v>3.5825063612317555E-2</v>
      </c>
      <c r="AG64">
        <v>1.8153712171180398</v>
      </c>
      <c r="AH64">
        <v>1.6408004039999999</v>
      </c>
      <c r="AI64">
        <v>0</v>
      </c>
      <c r="AJ64">
        <v>0</v>
      </c>
      <c r="AK64">
        <v>3.3142219430478694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0.1677661411465764</v>
      </c>
      <c r="AR64">
        <v>0</v>
      </c>
      <c r="AS64">
        <v>0.15886968093801762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0.2184458</v>
      </c>
      <c r="AZ64">
        <v>0.24291189999999996</v>
      </c>
      <c r="BA64">
        <v>8.9947400000000025E-2</v>
      </c>
      <c r="BB64">
        <v>0.14417500000000003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145.15098647305055</v>
      </c>
      <c r="DN64">
        <v>4.8476940967474853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0.146905608937834</v>
      </c>
      <c r="L65">
        <v>0.4741560062338363</v>
      </c>
      <c r="M65">
        <v>0.13236554467439254</v>
      </c>
      <c r="N65">
        <v>0.14666791508106336</v>
      </c>
      <c r="O65">
        <v>0.16296656298774748</v>
      </c>
      <c r="P65">
        <v>0.2690694229939361</v>
      </c>
      <c r="Q65">
        <v>1.9900080191761781E-2</v>
      </c>
      <c r="R65">
        <v>6.5853008109677105E-2</v>
      </c>
      <c r="S65">
        <v>3.2672496910190273E-2</v>
      </c>
      <c r="T65">
        <v>8.0999999999999989E-2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0.2354447445454898</v>
      </c>
      <c r="AC65">
        <v>0.15107844778466376</v>
      </c>
      <c r="AD65">
        <v>9.1350067622448669E-2</v>
      </c>
      <c r="AE65">
        <v>0.16946098748619642</v>
      </c>
      <c r="AF65">
        <v>3.5825063612317555E-2</v>
      </c>
      <c r="AG65">
        <v>1.8153712171180398</v>
      </c>
      <c r="AH65">
        <v>1.6408004039999999</v>
      </c>
      <c r="AI65">
        <v>0</v>
      </c>
      <c r="AJ65">
        <v>0</v>
      </c>
      <c r="AK65">
        <v>3.3142219430478694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0.1677661411465764</v>
      </c>
      <c r="AR65">
        <v>0</v>
      </c>
      <c r="AS65">
        <v>0.15886968093801762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0.2184458</v>
      </c>
      <c r="AZ65">
        <v>0.24291189999999996</v>
      </c>
      <c r="BA65">
        <v>8.9947400000000025E-2</v>
      </c>
      <c r="BB65">
        <v>0.14417500000000003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145.15925534729965</v>
      </c>
      <c r="DN65">
        <v>4.8479700961223822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0.146905608937834</v>
      </c>
      <c r="L66">
        <v>0.4741560062338363</v>
      </c>
      <c r="M66">
        <v>0.13236554467439254</v>
      </c>
      <c r="N66">
        <v>0.14666791508106336</v>
      </c>
      <c r="O66">
        <v>0.16296656298774748</v>
      </c>
      <c r="P66">
        <v>0.2690694229939361</v>
      </c>
      <c r="Q66">
        <v>1.9900080191761781E-2</v>
      </c>
      <c r="R66">
        <v>6.5853008109677105E-2</v>
      </c>
      <c r="S66">
        <v>3.2672496910190273E-2</v>
      </c>
      <c r="T66">
        <v>8.0999999999999989E-2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0.2354447445454898</v>
      </c>
      <c r="AC66">
        <v>0.15107844778466376</v>
      </c>
      <c r="AD66">
        <v>9.1350067622448669E-2</v>
      </c>
      <c r="AE66">
        <v>0.16946098748619642</v>
      </c>
      <c r="AF66">
        <v>3.5825063612317555E-2</v>
      </c>
      <c r="AG66">
        <v>1.8153712171180398</v>
      </c>
      <c r="AH66">
        <v>1.6408004039999999</v>
      </c>
      <c r="AI66">
        <v>0</v>
      </c>
      <c r="AJ66">
        <v>0</v>
      </c>
      <c r="AK66">
        <v>3.3142219430478694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0.1677661411465764</v>
      </c>
      <c r="AR66">
        <v>0</v>
      </c>
      <c r="AS66">
        <v>0.15886968093801762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0.2184458</v>
      </c>
      <c r="AZ66">
        <v>0.24291189999999996</v>
      </c>
      <c r="BA66">
        <v>8.9947400000000025E-2</v>
      </c>
      <c r="BB66">
        <v>0.14417500000000003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145.15925534729965</v>
      </c>
      <c r="DN66">
        <v>4.8479700961223822</v>
      </c>
    </row>
    <row r="67" spans="1:118">
      <c r="A67" t="s">
        <v>109</v>
      </c>
      <c r="B67">
        <v>0</v>
      </c>
      <c r="C67">
        <v>0</v>
      </c>
      <c r="D67">
        <v>2.972673450664572E-2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0.146905608937834</v>
      </c>
      <c r="L67">
        <v>0.4741560062338363</v>
      </c>
      <c r="M67">
        <v>0.13236554467439254</v>
      </c>
      <c r="N67">
        <v>0.14666791508106336</v>
      </c>
      <c r="O67">
        <v>0.16296656298774748</v>
      </c>
      <c r="P67">
        <v>0.2690694229939361</v>
      </c>
      <c r="Q67">
        <v>1.9347300000000001E-2</v>
      </c>
      <c r="R67">
        <v>6.5853008109677105E-2</v>
      </c>
      <c r="S67">
        <v>3.2672496910190273E-2</v>
      </c>
      <c r="T67">
        <v>8.0999999999999989E-2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0.2354447445454898</v>
      </c>
      <c r="AC67">
        <v>0.15107844778466376</v>
      </c>
      <c r="AD67">
        <v>9.1350067622448669E-2</v>
      </c>
      <c r="AE67">
        <v>0.16946098748619642</v>
      </c>
      <c r="AF67">
        <v>3.5825063612317555E-2</v>
      </c>
      <c r="AG67">
        <v>1.8153712171180398</v>
      </c>
      <c r="AH67">
        <v>1.6408004039999999</v>
      </c>
      <c r="AI67">
        <v>0</v>
      </c>
      <c r="AJ67">
        <v>0</v>
      </c>
      <c r="AK67">
        <v>3.3142219430478694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0.1677661411465764</v>
      </c>
      <c r="AR67">
        <v>0</v>
      </c>
      <c r="AS67">
        <v>0.15886968093801762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0.2184458</v>
      </c>
      <c r="AZ67">
        <v>0.24291189999999996</v>
      </c>
      <c r="BA67">
        <v>8.9947400000000025E-2</v>
      </c>
      <c r="BB67">
        <v>0.14417500000000003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145.1874869830298</v>
      </c>
      <c r="DN67">
        <v>4.8489124147071498</v>
      </c>
    </row>
    <row r="68" spans="1:118">
      <c r="A68" t="s">
        <v>110</v>
      </c>
      <c r="B68">
        <v>0</v>
      </c>
      <c r="C68">
        <v>0</v>
      </c>
      <c r="D68">
        <v>2.972673450664572E-2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0.146905608937834</v>
      </c>
      <c r="L68">
        <v>0.4741560062338363</v>
      </c>
      <c r="M68">
        <v>0.13236554467439254</v>
      </c>
      <c r="N68">
        <v>0.14666791508106336</v>
      </c>
      <c r="O68">
        <v>0.16296656298774748</v>
      </c>
      <c r="P68">
        <v>0.2690694229939361</v>
      </c>
      <c r="Q68">
        <v>1.9347300000000001E-2</v>
      </c>
      <c r="R68">
        <v>6.5853008109677105E-2</v>
      </c>
      <c r="S68">
        <v>3.2672496910190273E-2</v>
      </c>
      <c r="T68">
        <v>8.0999999999999989E-2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0.2354447445454898</v>
      </c>
      <c r="AC68">
        <v>0.15107844778466376</v>
      </c>
      <c r="AD68">
        <v>9.1350067622448669E-2</v>
      </c>
      <c r="AE68">
        <v>0.16946098748619642</v>
      </c>
      <c r="AF68">
        <v>3.5825063612317555E-2</v>
      </c>
      <c r="AG68">
        <v>1.8153712171180398</v>
      </c>
      <c r="AH68">
        <v>1.6408004039999999</v>
      </c>
      <c r="AI68">
        <v>0</v>
      </c>
      <c r="AJ68">
        <v>0</v>
      </c>
      <c r="AK68">
        <v>3.3142219430478694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0.1677661411465764</v>
      </c>
      <c r="AR68">
        <v>0</v>
      </c>
      <c r="AS68">
        <v>0.15886968093801762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0.2184458</v>
      </c>
      <c r="AZ68">
        <v>0.24291189999999996</v>
      </c>
      <c r="BA68">
        <v>8.9947400000000025E-2</v>
      </c>
      <c r="BB68">
        <v>0.14417500000000003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145.1874869830298</v>
      </c>
      <c r="DN68">
        <v>4.8489124147071498</v>
      </c>
    </row>
    <row r="69" spans="1:118">
      <c r="A69" t="s">
        <v>111</v>
      </c>
      <c r="B69">
        <v>0</v>
      </c>
      <c r="C69">
        <v>0</v>
      </c>
      <c r="D69">
        <v>2.972673450664572E-2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0.146905608937834</v>
      </c>
      <c r="L69">
        <v>0.4741560062338363</v>
      </c>
      <c r="M69">
        <v>0.13236554467439254</v>
      </c>
      <c r="N69">
        <v>0.14666791508106336</v>
      </c>
      <c r="O69">
        <v>0.16296656298774748</v>
      </c>
      <c r="P69">
        <v>0.2690694229939361</v>
      </c>
      <c r="Q69">
        <v>1.9347300000000001E-2</v>
      </c>
      <c r="R69">
        <v>6.5853008109677105E-2</v>
      </c>
      <c r="S69">
        <v>3.2672496910190273E-2</v>
      </c>
      <c r="T69">
        <v>8.0999999999999989E-2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0.2354447445454898</v>
      </c>
      <c r="AC69">
        <v>0.15107844778466376</v>
      </c>
      <c r="AD69">
        <v>9.1350067622448669E-2</v>
      </c>
      <c r="AE69">
        <v>0.25506527265105428</v>
      </c>
      <c r="AF69">
        <v>3.5825063612317555E-2</v>
      </c>
      <c r="AG69">
        <v>1.8153712171180398</v>
      </c>
      <c r="AH69">
        <v>1.6408004039999999</v>
      </c>
      <c r="AI69">
        <v>0</v>
      </c>
      <c r="AJ69">
        <v>0</v>
      </c>
      <c r="AK69">
        <v>3.3142219430478694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0.1677661411465764</v>
      </c>
      <c r="AR69">
        <v>0</v>
      </c>
      <c r="AS69">
        <v>0.15886968093801762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0.2184458</v>
      </c>
      <c r="AZ69">
        <v>0.24291189999999996</v>
      </c>
      <c r="BA69">
        <v>8.9947400000000025E-2</v>
      </c>
      <c r="BB69">
        <v>0.14417500000000003</v>
      </c>
      <c r="BC69">
        <v>100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106.56032624948946</v>
      </c>
      <c r="DN69">
        <v>3.5616774334123473</v>
      </c>
    </row>
    <row r="70" spans="1:118">
      <c r="A70" t="s">
        <v>112</v>
      </c>
      <c r="B70">
        <v>0</v>
      </c>
      <c r="C70">
        <v>0</v>
      </c>
      <c r="D70">
        <v>2.972673450664572E-2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0.14596474701555945</v>
      </c>
      <c r="L70">
        <v>0.4741560062338363</v>
      </c>
      <c r="M70">
        <v>0.13236554467439254</v>
      </c>
      <c r="N70">
        <v>0.14666791508106336</v>
      </c>
      <c r="O70">
        <v>0.16296656298774748</v>
      </c>
      <c r="P70">
        <v>0.2690694229939361</v>
      </c>
      <c r="Q70">
        <v>1.9347300000000001E-2</v>
      </c>
      <c r="R70">
        <v>6.5853008109677105E-2</v>
      </c>
      <c r="S70">
        <v>3.2672496910190273E-2</v>
      </c>
      <c r="T70">
        <v>8.0999999999999989E-2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0.2354447445454898</v>
      </c>
      <c r="AC70">
        <v>0.15107844778466376</v>
      </c>
      <c r="AD70">
        <v>9.1350067622448669E-2</v>
      </c>
      <c r="AE70">
        <v>0.25506527265105428</v>
      </c>
      <c r="AF70">
        <v>3.5825063612317555E-2</v>
      </c>
      <c r="AG70">
        <v>1.8153712171180398</v>
      </c>
      <c r="AH70">
        <v>1.6408004039999999</v>
      </c>
      <c r="AI70">
        <v>0</v>
      </c>
      <c r="AJ70">
        <v>0</v>
      </c>
      <c r="AK70">
        <v>3.3142219430478694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0.1677661411465764</v>
      </c>
      <c r="AR70">
        <v>0</v>
      </c>
      <c r="AS70">
        <v>0.15886968093801762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0.2184458</v>
      </c>
      <c r="AZ70">
        <v>0.24291189999999996</v>
      </c>
      <c r="BA70">
        <v>8.9947400000000025E-2</v>
      </c>
      <c r="BB70">
        <v>0.14417500000000003</v>
      </c>
      <c r="BC70">
        <v>100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106.55941577727445</v>
      </c>
      <c r="DN70">
        <v>3.5616470437050651</v>
      </c>
    </row>
    <row r="71" spans="1:118">
      <c r="A71" t="s">
        <v>113</v>
      </c>
      <c r="B71">
        <v>0</v>
      </c>
      <c r="C71">
        <v>0</v>
      </c>
      <c r="D71">
        <v>2.972673450664572E-2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0.146905608937834</v>
      </c>
      <c r="L71">
        <v>0.4741560062338363</v>
      </c>
      <c r="M71">
        <v>0.13236554467439254</v>
      </c>
      <c r="N71">
        <v>0.14666791508106336</v>
      </c>
      <c r="O71">
        <v>0.16296656298774748</v>
      </c>
      <c r="P71">
        <v>0.2690694229939361</v>
      </c>
      <c r="Q71">
        <v>1.9347300000000001E-2</v>
      </c>
      <c r="R71">
        <v>6.5853008109677105E-2</v>
      </c>
      <c r="S71">
        <v>3.2672496910190273E-2</v>
      </c>
      <c r="T71">
        <v>8.0999999999999989E-2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0.2354447445454898</v>
      </c>
      <c r="AC71">
        <v>0.15107844778466376</v>
      </c>
      <c r="AD71">
        <v>9.1350067622448669E-2</v>
      </c>
      <c r="AE71">
        <v>0.25506527265105428</v>
      </c>
      <c r="AF71">
        <v>3.5825063612317555E-2</v>
      </c>
      <c r="AG71">
        <v>1.8153712171180398</v>
      </c>
      <c r="AH71">
        <v>1.6408004039999999</v>
      </c>
      <c r="AI71">
        <v>1.8534796197717779E-2</v>
      </c>
      <c r="AJ71">
        <v>0</v>
      </c>
      <c r="AK71">
        <v>3.3142219430478694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0.1677661411465764</v>
      </c>
      <c r="AR71">
        <v>0</v>
      </c>
      <c r="AS71">
        <v>0.15886968093801762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0.2184458</v>
      </c>
      <c r="AZ71">
        <v>0.24291189999999996</v>
      </c>
      <c r="BA71">
        <v>8.9947400000000025E-2</v>
      </c>
      <c r="BB71">
        <v>0.14417500000000003</v>
      </c>
      <c r="BC71">
        <v>100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106.57826237107994</v>
      </c>
      <c r="DN71">
        <v>3.5622761080195686</v>
      </c>
    </row>
    <row r="72" spans="1:118">
      <c r="A72" t="s">
        <v>114</v>
      </c>
      <c r="B72">
        <v>0</v>
      </c>
      <c r="C72">
        <v>0</v>
      </c>
      <c r="D72">
        <v>2.972673450664572E-2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0.14596474701555945</v>
      </c>
      <c r="L72">
        <v>0.4741560062338363</v>
      </c>
      <c r="M72">
        <v>0.13236554467439254</v>
      </c>
      <c r="N72">
        <v>0.14666791508106336</v>
      </c>
      <c r="O72">
        <v>0.16296656298774748</v>
      </c>
      <c r="P72">
        <v>0.2690694229939361</v>
      </c>
      <c r="Q72">
        <v>1.6732462188293436E-2</v>
      </c>
      <c r="R72">
        <v>6.5853008109677105E-2</v>
      </c>
      <c r="S72">
        <v>2.7660674616261736E-2</v>
      </c>
      <c r="T72">
        <v>8.0999999999999989E-2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0.2354447445454898</v>
      </c>
      <c r="AC72">
        <v>0.15107844778466376</v>
      </c>
      <c r="AD72">
        <v>9.1350067622448669E-2</v>
      </c>
      <c r="AE72">
        <v>0.25506527265105428</v>
      </c>
      <c r="AF72">
        <v>3.5825063612317555E-2</v>
      </c>
      <c r="AG72">
        <v>1.8153712171180398</v>
      </c>
      <c r="AH72">
        <v>1.6408004039999999</v>
      </c>
      <c r="AI72">
        <v>1.8534796197717779E-2</v>
      </c>
      <c r="AJ72">
        <v>0</v>
      </c>
      <c r="AK72">
        <v>3.3142219430478694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0.1677661411465764</v>
      </c>
      <c r="AR72">
        <v>0</v>
      </c>
      <c r="AS72">
        <v>0.15886968093801762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0.2184458</v>
      </c>
      <c r="AZ72">
        <v>0.24291189999999996</v>
      </c>
      <c r="BA72">
        <v>8.9947400000000025E-2</v>
      </c>
      <c r="BB72">
        <v>0.14417500000000003</v>
      </c>
      <c r="BC72">
        <v>100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106.56997050808828</v>
      </c>
      <c r="DN72">
        <v>3.5620004489833215</v>
      </c>
    </row>
    <row r="73" spans="1:118">
      <c r="A73" t="s">
        <v>115</v>
      </c>
      <c r="B73">
        <v>0</v>
      </c>
      <c r="C73">
        <v>0</v>
      </c>
      <c r="D73">
        <v>2.972673450664572E-2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0.14596474701555945</v>
      </c>
      <c r="L73">
        <v>0.4741560062338363</v>
      </c>
      <c r="M73">
        <v>0.13236554467439254</v>
      </c>
      <c r="N73">
        <v>0.14666791508106336</v>
      </c>
      <c r="O73">
        <v>0.16296656298774748</v>
      </c>
      <c r="P73">
        <v>0.26219109901176718</v>
      </c>
      <c r="Q73">
        <v>1.6732462188293436E-2</v>
      </c>
      <c r="R73">
        <v>6.5853008109677105E-2</v>
      </c>
      <c r="S73">
        <v>2.7660674616261736E-2</v>
      </c>
      <c r="T73">
        <v>8.0999999999999989E-2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0.2354447445454898</v>
      </c>
      <c r="AC73">
        <v>0.15107844778466376</v>
      </c>
      <c r="AD73">
        <v>0.13702509904771906</v>
      </c>
      <c r="AE73">
        <v>0.25506527265105428</v>
      </c>
      <c r="AF73">
        <v>3.5825063612317555E-2</v>
      </c>
      <c r="AG73">
        <v>1.8153712171180398</v>
      </c>
      <c r="AH73">
        <v>1.6408004039999999</v>
      </c>
      <c r="AI73">
        <v>1.8534796197717779E-2</v>
      </c>
      <c r="AJ73">
        <v>0</v>
      </c>
      <c r="AK73">
        <v>3.3142219430478694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0.1677661411465764</v>
      </c>
      <c r="AR73">
        <v>0</v>
      </c>
      <c r="AS73">
        <v>0.15886968093801762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0.2184458</v>
      </c>
      <c r="AZ73">
        <v>0.24291189999999996</v>
      </c>
      <c r="BA73">
        <v>8.9947400000000025E-2</v>
      </c>
      <c r="BB73">
        <v>0.14417500000000003</v>
      </c>
      <c r="BC73">
        <v>90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96.927514083288699</v>
      </c>
      <c r="DN73">
        <v>3.2432535812260133</v>
      </c>
    </row>
    <row r="74" spans="1:118">
      <c r="A74" t="s">
        <v>116</v>
      </c>
      <c r="B74">
        <v>0</v>
      </c>
      <c r="C74">
        <v>0</v>
      </c>
      <c r="D74">
        <v>2.972673450664572E-2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0.14596474701555945</v>
      </c>
      <c r="L74">
        <v>0.45362002965291526</v>
      </c>
      <c r="M74">
        <v>0.13236554467439254</v>
      </c>
      <c r="N74">
        <v>0.14666791508106336</v>
      </c>
      <c r="O74">
        <v>0.16296656298774748</v>
      </c>
      <c r="P74">
        <v>0.26219109901176718</v>
      </c>
      <c r="Q74">
        <v>1.6732462188293436E-2</v>
      </c>
      <c r="R74">
        <v>6.5853008109677105E-2</v>
      </c>
      <c r="S74">
        <v>2.7660674616261736E-2</v>
      </c>
      <c r="T74">
        <v>8.0999999999999989E-2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0.2354447445454898</v>
      </c>
      <c r="AC74">
        <v>0.15107844778466376</v>
      </c>
      <c r="AD74">
        <v>0.13702509904771906</v>
      </c>
      <c r="AE74">
        <v>0.25506527265105428</v>
      </c>
      <c r="AF74">
        <v>3.5825063612317555E-2</v>
      </c>
      <c r="AG74">
        <v>1.8153712171180398</v>
      </c>
      <c r="AH74">
        <v>1.6408004039999999</v>
      </c>
      <c r="AI74">
        <v>1.8534796197717779E-2</v>
      </c>
      <c r="AJ74">
        <v>0</v>
      </c>
      <c r="AK74">
        <v>3.3142219430478694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0.1677661411465764</v>
      </c>
      <c r="AR74">
        <v>0</v>
      </c>
      <c r="AS74">
        <v>0.15886968093801762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0.2184458</v>
      </c>
      <c r="AZ74">
        <v>0.24291189999999996</v>
      </c>
      <c r="BA74">
        <v>8.9947400000000025E-2</v>
      </c>
      <c r="BB74">
        <v>0.14417500000000003</v>
      </c>
      <c r="BC74">
        <v>80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87.237641419270247</v>
      </c>
      <c r="DN74">
        <v>2.9125902686635312</v>
      </c>
    </row>
    <row r="75" spans="1:118">
      <c r="A75" t="s">
        <v>117</v>
      </c>
      <c r="B75">
        <v>0</v>
      </c>
      <c r="C75">
        <v>0</v>
      </c>
      <c r="D75">
        <v>1.8579209066653568E-3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0.13664544311583443</v>
      </c>
      <c r="L75">
        <v>0.4175839082415792</v>
      </c>
      <c r="M75">
        <v>0.13236554467439254</v>
      </c>
      <c r="N75">
        <v>0.14666791508106336</v>
      </c>
      <c r="O75">
        <v>0.16296656298774748</v>
      </c>
      <c r="P75">
        <v>0.2690694229939361</v>
      </c>
      <c r="Q75">
        <v>1.3468868370267657E-2</v>
      </c>
      <c r="R75">
        <v>6.5853008109677105E-2</v>
      </c>
      <c r="S75">
        <v>2.4448878621615412E-2</v>
      </c>
      <c r="T75">
        <v>8.0999999999999989E-2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0.2354447445454898</v>
      </c>
      <c r="AC75">
        <v>0.15107844778466376</v>
      </c>
      <c r="AD75">
        <v>0.13702509904771906</v>
      </c>
      <c r="AE75">
        <v>0.25506527265105428</v>
      </c>
      <c r="AF75">
        <v>3.5825063612317555E-2</v>
      </c>
      <c r="AG75">
        <v>1.8153712171180398</v>
      </c>
      <c r="AH75">
        <v>1.6408004039999999</v>
      </c>
      <c r="AI75">
        <v>1.8534796197717779E-2</v>
      </c>
      <c r="AJ75">
        <v>0</v>
      </c>
      <c r="AK75">
        <v>3.3142219430478694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0.1677661411465764</v>
      </c>
      <c r="AR75">
        <v>0</v>
      </c>
      <c r="AS75">
        <v>0.15886968093801762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0.2184458</v>
      </c>
      <c r="AZ75">
        <v>0.24291189999999996</v>
      </c>
      <c r="BA75">
        <v>8.9947400000000025E-2</v>
      </c>
      <c r="BB75">
        <v>0.14417500000000003</v>
      </c>
      <c r="BC75">
        <v>74.23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81.577171554311406</v>
      </c>
      <c r="DN75">
        <v>2.7302388288808483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0.1259730261599393</v>
      </c>
      <c r="L76">
        <v>0.45362002965291526</v>
      </c>
      <c r="M76">
        <v>0.13236554467439254</v>
      </c>
      <c r="N76">
        <v>0.14666791508106336</v>
      </c>
      <c r="O76">
        <v>0.16296656298774748</v>
      </c>
      <c r="P76">
        <v>0.2690694229939361</v>
      </c>
      <c r="Q76">
        <v>1.3468868370267657E-2</v>
      </c>
      <c r="R76">
        <v>6.5853008109677105E-2</v>
      </c>
      <c r="S76">
        <v>2.2767989211928685E-2</v>
      </c>
      <c r="T76">
        <v>8.0999999999999989E-2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0.2354447445454898</v>
      </c>
      <c r="AC76">
        <v>0.15107844778466376</v>
      </c>
      <c r="AD76">
        <v>0.13702509904771906</v>
      </c>
      <c r="AE76">
        <v>0.25506527265105428</v>
      </c>
      <c r="AF76">
        <v>3.5825063612317555E-2</v>
      </c>
      <c r="AG76">
        <v>1.8153712171180398</v>
      </c>
      <c r="AH76">
        <v>2.4612006059999993</v>
      </c>
      <c r="AI76">
        <v>3.3097847528527763E-2</v>
      </c>
      <c r="AJ76">
        <v>0</v>
      </c>
      <c r="AK76">
        <v>3.3142219430478694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0.1677661411465764</v>
      </c>
      <c r="AR76">
        <v>0</v>
      </c>
      <c r="AS76">
        <v>0.15886968093801762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0.2184458</v>
      </c>
      <c r="AZ76">
        <v>0.24291189999999996</v>
      </c>
      <c r="BA76">
        <v>0.13512300000000002</v>
      </c>
      <c r="BB76">
        <v>0.14417500000000003</v>
      </c>
      <c r="BC76">
        <v>60.33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69.000001495684629</v>
      </c>
      <c r="DN76">
        <v>2.3093726349775126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9.9686514209535171E-2</v>
      </c>
      <c r="L77">
        <v>0.4415578028773845</v>
      </c>
      <c r="M77">
        <v>0.13236554467439254</v>
      </c>
      <c r="N77">
        <v>0.14666791508106336</v>
      </c>
      <c r="O77">
        <v>0.16296656298774748</v>
      </c>
      <c r="P77">
        <v>0.2690694229939361</v>
      </c>
      <c r="Q77">
        <v>1.1306387021163591E-2</v>
      </c>
      <c r="R77">
        <v>6.5853008109677105E-2</v>
      </c>
      <c r="S77">
        <v>1.7010154710974459E-2</v>
      </c>
      <c r="T77">
        <v>8.0999999999999989E-2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0.2354447445454898</v>
      </c>
      <c r="AC77">
        <v>0.15107844778466376</v>
      </c>
      <c r="AD77">
        <v>0.13734283652949614</v>
      </c>
      <c r="AE77">
        <v>0.25506527265105428</v>
      </c>
      <c r="AF77">
        <v>3.5825063612317555E-2</v>
      </c>
      <c r="AG77">
        <v>1.8153712171180398</v>
      </c>
      <c r="AH77">
        <v>3.0395827421999995</v>
      </c>
      <c r="AI77">
        <v>7.9434842965766694E-2</v>
      </c>
      <c r="AJ77">
        <v>0</v>
      </c>
      <c r="AK77">
        <v>3.3142219430478694</v>
      </c>
      <c r="AL77">
        <v>0</v>
      </c>
      <c r="AM77">
        <v>2.5816321911874086E-2</v>
      </c>
      <c r="AN77">
        <v>0</v>
      </c>
      <c r="AO77">
        <v>0</v>
      </c>
      <c r="AP77">
        <v>0</v>
      </c>
      <c r="AQ77">
        <v>0.1677661411465764</v>
      </c>
      <c r="AR77">
        <v>0</v>
      </c>
      <c r="AS77">
        <v>0.15886968093801762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0.2184458</v>
      </c>
      <c r="AZ77">
        <v>0.24291189999999996</v>
      </c>
      <c r="BA77">
        <v>0.16456760000000001</v>
      </c>
      <c r="BB77">
        <v>0.14417500000000003</v>
      </c>
      <c r="BC77">
        <v>50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59.613549923869293</v>
      </c>
      <c r="DN77">
        <v>1.9998529432477481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8.6477932903766916E-2</v>
      </c>
      <c r="L78">
        <v>0.4415578028773845</v>
      </c>
      <c r="M78">
        <v>0.13236554467439254</v>
      </c>
      <c r="N78">
        <v>0.14666791508106336</v>
      </c>
      <c r="O78">
        <v>0.16296656298774748</v>
      </c>
      <c r="P78">
        <v>0.2690694229939361</v>
      </c>
      <c r="Q78">
        <v>1.1306387021163591E-2</v>
      </c>
      <c r="R78">
        <v>6.5853008109677105E-2</v>
      </c>
      <c r="S78">
        <v>1.7010154710974459E-2</v>
      </c>
      <c r="T78">
        <v>8.0999999999999989E-2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0.2354447445454898</v>
      </c>
      <c r="AC78">
        <v>0.15107844778466376</v>
      </c>
      <c r="AD78">
        <v>0.18312378522060008</v>
      </c>
      <c r="AE78">
        <v>0.25506527265105428</v>
      </c>
      <c r="AF78">
        <v>3.5825063612317555E-2</v>
      </c>
      <c r="AG78">
        <v>1.8153712171180398</v>
      </c>
      <c r="AH78">
        <v>3.0395827421999995</v>
      </c>
      <c r="AI78">
        <v>8.6054409505705587E-2</v>
      </c>
      <c r="AJ78">
        <v>0</v>
      </c>
      <c r="AK78">
        <v>3.3142219430478694</v>
      </c>
      <c r="AL78">
        <v>0</v>
      </c>
      <c r="AM78">
        <v>5.2294602858070548E-2</v>
      </c>
      <c r="AN78">
        <v>0</v>
      </c>
      <c r="AO78">
        <v>0</v>
      </c>
      <c r="AP78">
        <v>0</v>
      </c>
      <c r="AQ78">
        <v>0.1677661411465764</v>
      </c>
      <c r="AR78">
        <v>0</v>
      </c>
      <c r="AS78">
        <v>0.15886968093801762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0.2184458</v>
      </c>
      <c r="AZ78">
        <v>0.24291189999999996</v>
      </c>
      <c r="BA78">
        <v>0.16456760000000001</v>
      </c>
      <c r="BB78">
        <v>0.14417500000000003</v>
      </c>
      <c r="BC78">
        <v>40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50.007098992249418</v>
      </c>
      <c r="DN78">
        <v>1.6719740897390907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8.6477932903766916E-2</v>
      </c>
      <c r="L79">
        <v>0.4415578028773845</v>
      </c>
      <c r="M79">
        <v>0.13236554467439254</v>
      </c>
      <c r="N79">
        <v>0.14666791508106336</v>
      </c>
      <c r="O79">
        <v>0.16296656298774748</v>
      </c>
      <c r="P79">
        <v>0.2690694229939361</v>
      </c>
      <c r="Q79">
        <v>1.1246866080733659E-2</v>
      </c>
      <c r="R79">
        <v>6.5853008109677105E-2</v>
      </c>
      <c r="S79">
        <v>1.7010154710974459E-2</v>
      </c>
      <c r="T79">
        <v>8.0999999999999989E-2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0.2354447445454898</v>
      </c>
      <c r="AC79">
        <v>0.15107844778466376</v>
      </c>
      <c r="AD79">
        <v>0.18312378522060008</v>
      </c>
      <c r="AE79">
        <v>0.25506527265105428</v>
      </c>
      <c r="AF79">
        <v>7.1650127224635096E-2</v>
      </c>
      <c r="AG79">
        <v>1.8153712171180398</v>
      </c>
      <c r="AH79">
        <v>3.0395827421999995</v>
      </c>
      <c r="AI79">
        <v>0.3400870269201583</v>
      </c>
      <c r="AJ79">
        <v>0</v>
      </c>
      <c r="AK79">
        <v>3.3142219430478694</v>
      </c>
      <c r="AL79">
        <v>0</v>
      </c>
      <c r="AM79">
        <v>7.8481625613950931E-2</v>
      </c>
      <c r="AN79">
        <v>0</v>
      </c>
      <c r="AO79">
        <v>0</v>
      </c>
      <c r="AP79">
        <v>0</v>
      </c>
      <c r="AQ79">
        <v>0.1677661411465764</v>
      </c>
      <c r="AR79">
        <v>0</v>
      </c>
      <c r="AS79">
        <v>0.15886968093801762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0.22374150000000001</v>
      </c>
      <c r="AZ79">
        <v>0.24291189999999996</v>
      </c>
      <c r="BA79">
        <v>0.16456760000000001</v>
      </c>
      <c r="BB79">
        <v>0.14417500000000003</v>
      </c>
      <c r="BC79">
        <v>38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48.378002454322868</v>
      </c>
      <c r="DN79">
        <v>1.6223515105078588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8.6477932903766916E-2</v>
      </c>
      <c r="L80">
        <v>0.4415578028773845</v>
      </c>
      <c r="M80">
        <v>0.13236554467439254</v>
      </c>
      <c r="N80">
        <v>0.14666791508106336</v>
      </c>
      <c r="O80">
        <v>0.16296656298774748</v>
      </c>
      <c r="P80">
        <v>0.2690694229939361</v>
      </c>
      <c r="Q80">
        <v>9.5613384783873392E-3</v>
      </c>
      <c r="R80">
        <v>6.5853008109677105E-2</v>
      </c>
      <c r="S80">
        <v>1.7010154710974459E-2</v>
      </c>
      <c r="T80">
        <v>8.0999999999999989E-2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0.2354447445454898</v>
      </c>
      <c r="AC80">
        <v>0.15107844778466376</v>
      </c>
      <c r="AD80">
        <v>0.18312378522060008</v>
      </c>
      <c r="AE80">
        <v>0.25506527265105428</v>
      </c>
      <c r="AF80">
        <v>7.1650127224635096E-2</v>
      </c>
      <c r="AG80">
        <v>1.8153712171180398</v>
      </c>
      <c r="AH80">
        <v>3.0395827421999995</v>
      </c>
      <c r="AI80">
        <v>0.3400870269201583</v>
      </c>
      <c r="AJ80">
        <v>0</v>
      </c>
      <c r="AK80">
        <v>3.3142219430478694</v>
      </c>
      <c r="AL80">
        <v>0</v>
      </c>
      <c r="AM80">
        <v>7.8481625613950931E-2</v>
      </c>
      <c r="AN80">
        <v>0</v>
      </c>
      <c r="AO80">
        <v>0</v>
      </c>
      <c r="AP80">
        <v>0</v>
      </c>
      <c r="AQ80">
        <v>0.1677661411465764</v>
      </c>
      <c r="AR80">
        <v>0</v>
      </c>
      <c r="AS80">
        <v>0.15886968093801762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0.22374150000000001</v>
      </c>
      <c r="AZ80">
        <v>0.24291189999999996</v>
      </c>
      <c r="BA80">
        <v>0.16456760000000001</v>
      </c>
      <c r="BB80">
        <v>0.14417500000000003</v>
      </c>
      <c r="BC80">
        <v>32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42.576371368850076</v>
      </c>
      <c r="DN80">
        <v>1.4222970683783074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0.11387485178048368</v>
      </c>
      <c r="L81">
        <v>0.47124555825744141</v>
      </c>
      <c r="M81">
        <v>0.13236554467439254</v>
      </c>
      <c r="N81">
        <v>0.14666791508106336</v>
      </c>
      <c r="O81">
        <v>0.16296656298774748</v>
      </c>
      <c r="P81">
        <v>0.2690694229939361</v>
      </c>
      <c r="Q81">
        <v>1.3002031016474834E-2</v>
      </c>
      <c r="R81">
        <v>6.5853008109677105E-2</v>
      </c>
      <c r="S81">
        <v>2.2733082347911476E-2</v>
      </c>
      <c r="T81">
        <v>8.0999999999999989E-2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0.2354447445454898</v>
      </c>
      <c r="AC81">
        <v>0.15107844778466376</v>
      </c>
      <c r="AD81">
        <v>0.18312378522060008</v>
      </c>
      <c r="AE81">
        <v>0.25506527265105428</v>
      </c>
      <c r="AF81">
        <v>7.1650127224635096E-2</v>
      </c>
      <c r="AG81">
        <v>1.8153712171180398</v>
      </c>
      <c r="AH81">
        <v>3.0395827421999995</v>
      </c>
      <c r="AI81">
        <v>0.3400870269201583</v>
      </c>
      <c r="AJ81">
        <v>0</v>
      </c>
      <c r="AK81">
        <v>3.3142219430478694</v>
      </c>
      <c r="AL81">
        <v>0</v>
      </c>
      <c r="AM81">
        <v>7.8481625613950931E-2</v>
      </c>
      <c r="AN81">
        <v>0</v>
      </c>
      <c r="AO81">
        <v>0</v>
      </c>
      <c r="AP81">
        <v>0</v>
      </c>
      <c r="AQ81">
        <v>0.1677661411465764</v>
      </c>
      <c r="AR81">
        <v>0</v>
      </c>
      <c r="AS81">
        <v>0.15886968093801762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0.22374150000000001</v>
      </c>
      <c r="AZ81">
        <v>0.24291189999999996</v>
      </c>
      <c r="BA81">
        <v>0.16456760000000001</v>
      </c>
      <c r="BB81">
        <v>0.14417500000000003</v>
      </c>
      <c r="BC81">
        <v>36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46.510481067097054</v>
      </c>
      <c r="DN81">
        <v>1.554435664563129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0.1259730261599393</v>
      </c>
      <c r="L82">
        <v>0.4741560062338363</v>
      </c>
      <c r="M82">
        <v>0.13236554467439254</v>
      </c>
      <c r="N82">
        <v>0.14666791508106336</v>
      </c>
      <c r="O82">
        <v>0.16296656298774748</v>
      </c>
      <c r="P82">
        <v>0.2690694229939361</v>
      </c>
      <c r="Q82">
        <v>1.3468868370267657E-2</v>
      </c>
      <c r="R82">
        <v>6.5853008109677105E-2</v>
      </c>
      <c r="S82">
        <v>2.2767989211928685E-2</v>
      </c>
      <c r="T82">
        <v>8.0999999999999989E-2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0.2354447445454898</v>
      </c>
      <c r="AC82">
        <v>0.15107844778466376</v>
      </c>
      <c r="AD82">
        <v>0.18312378522060008</v>
      </c>
      <c r="AE82">
        <v>0.25506527265105428</v>
      </c>
      <c r="AF82">
        <v>7.1650127224635096E-2</v>
      </c>
      <c r="AG82">
        <v>1.8153712171180398</v>
      </c>
      <c r="AH82">
        <v>3.0395827421999995</v>
      </c>
      <c r="AI82">
        <v>0.3400870269201583</v>
      </c>
      <c r="AJ82">
        <v>0</v>
      </c>
      <c r="AK82">
        <v>3.3142219430478694</v>
      </c>
      <c r="AL82">
        <v>0</v>
      </c>
      <c r="AM82">
        <v>7.8481625613950931E-2</v>
      </c>
      <c r="AN82">
        <v>0</v>
      </c>
      <c r="AO82">
        <v>0</v>
      </c>
      <c r="AP82">
        <v>0</v>
      </c>
      <c r="AQ82">
        <v>0.1677661411465764</v>
      </c>
      <c r="AR82">
        <v>0</v>
      </c>
      <c r="AS82">
        <v>0.15886968093801762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0.22374150000000001</v>
      </c>
      <c r="AZ82">
        <v>0.24291189999999996</v>
      </c>
      <c r="BA82">
        <v>0.16456760000000001</v>
      </c>
      <c r="BB82">
        <v>0.14417500000000003</v>
      </c>
      <c r="BC82">
        <v>41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51.365490456740694</v>
      </c>
      <c r="DN82">
        <v>1.7149366414931455</v>
      </c>
    </row>
    <row r="83" spans="1:118">
      <c r="A83" t="s">
        <v>125</v>
      </c>
      <c r="B83">
        <v>0</v>
      </c>
      <c r="C83">
        <v>0</v>
      </c>
      <c r="D83">
        <v>8.2045787238342171E-3</v>
      </c>
      <c r="E83">
        <v>0</v>
      </c>
      <c r="F83">
        <v>0</v>
      </c>
      <c r="G83">
        <v>0.10863852163324744</v>
      </c>
      <c r="H83">
        <v>0</v>
      </c>
      <c r="I83">
        <v>0</v>
      </c>
      <c r="J83">
        <v>0.142616239597217</v>
      </c>
      <c r="K83">
        <v>0.13865375719376086</v>
      </c>
      <c r="L83">
        <v>0.4741560062338363</v>
      </c>
      <c r="M83">
        <v>0.13236554467439254</v>
      </c>
      <c r="N83">
        <v>0.14666791508106336</v>
      </c>
      <c r="O83">
        <v>0.16296656298774748</v>
      </c>
      <c r="P83">
        <v>0.2690694229939361</v>
      </c>
      <c r="Q83">
        <v>1.8700359018975321E-2</v>
      </c>
      <c r="R83">
        <v>6.5853008109677105E-2</v>
      </c>
      <c r="S83">
        <v>3.2672496910190273E-2</v>
      </c>
      <c r="T83">
        <v>8.0999999999999989E-2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0.2354447445454898</v>
      </c>
      <c r="AC83">
        <v>0.15107844778466376</v>
      </c>
      <c r="AD83">
        <v>0.18312378522060008</v>
      </c>
      <c r="AE83">
        <v>0.25506527265105428</v>
      </c>
      <c r="AF83">
        <v>7.1650127224635096E-2</v>
      </c>
      <c r="AG83">
        <v>1.8153712171180398</v>
      </c>
      <c r="AH83">
        <v>3.0395827421999995</v>
      </c>
      <c r="AI83">
        <v>0.3400870269201583</v>
      </c>
      <c r="AJ83">
        <v>0</v>
      </c>
      <c r="AK83">
        <v>3.3142219430478694</v>
      </c>
      <c r="AL83">
        <v>0</v>
      </c>
      <c r="AM83">
        <v>7.8481625613950931E-2</v>
      </c>
      <c r="AN83">
        <v>0</v>
      </c>
      <c r="AO83">
        <v>0</v>
      </c>
      <c r="AP83">
        <v>0</v>
      </c>
      <c r="AQ83">
        <v>0.1677661411465764</v>
      </c>
      <c r="AR83">
        <v>0</v>
      </c>
      <c r="AS83">
        <v>0.15886968093801762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0.22374150000000001</v>
      </c>
      <c r="AZ83">
        <v>0.24291189999999996</v>
      </c>
      <c r="BA83">
        <v>0.16456760000000001</v>
      </c>
      <c r="BB83">
        <v>0.14417500000000003</v>
      </c>
      <c r="BC83">
        <v>41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51.643484078221334</v>
      </c>
      <c r="DN83">
        <v>1.7242190893475997</v>
      </c>
    </row>
    <row r="84" spans="1:118">
      <c r="A84" t="s">
        <v>126</v>
      </c>
      <c r="B84">
        <v>0</v>
      </c>
      <c r="C84">
        <v>0</v>
      </c>
      <c r="D84">
        <v>8.2045787238342171E-3</v>
      </c>
      <c r="E84">
        <v>0</v>
      </c>
      <c r="F84">
        <v>0</v>
      </c>
      <c r="G84">
        <v>0.10863852163324744</v>
      </c>
      <c r="H84">
        <v>0</v>
      </c>
      <c r="I84">
        <v>0</v>
      </c>
      <c r="J84">
        <v>0.142616239597217</v>
      </c>
      <c r="K84">
        <v>0.146905608937834</v>
      </c>
      <c r="L84">
        <v>0.4741560062338363</v>
      </c>
      <c r="M84">
        <v>0.13236554467439254</v>
      </c>
      <c r="N84">
        <v>0.14666791508106336</v>
      </c>
      <c r="O84">
        <v>0.16296656298774748</v>
      </c>
      <c r="P84">
        <v>0.2690694229939361</v>
      </c>
      <c r="Q84">
        <v>1.9347300000000001E-2</v>
      </c>
      <c r="R84">
        <v>6.5853008109677105E-2</v>
      </c>
      <c r="S84">
        <v>3.2672496910190273E-2</v>
      </c>
      <c r="T84">
        <v>8.0999999999999989E-2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0.2354447445454898</v>
      </c>
      <c r="AC84">
        <v>0.15107844778466376</v>
      </c>
      <c r="AD84">
        <v>0.18312378522060008</v>
      </c>
      <c r="AE84">
        <v>0.25506527265105428</v>
      </c>
      <c r="AF84">
        <v>7.1650127224635096E-2</v>
      </c>
      <c r="AG84">
        <v>1.8153712171180398</v>
      </c>
      <c r="AH84">
        <v>3.0395827421999995</v>
      </c>
      <c r="AI84">
        <v>0.25882518764258283</v>
      </c>
      <c r="AJ84">
        <v>0</v>
      </c>
      <c r="AK84">
        <v>3.3142219430478694</v>
      </c>
      <c r="AL84">
        <v>0</v>
      </c>
      <c r="AM84">
        <v>7.8481625613950931E-2</v>
      </c>
      <c r="AN84">
        <v>0</v>
      </c>
      <c r="AO84">
        <v>0</v>
      </c>
      <c r="AP84">
        <v>0</v>
      </c>
      <c r="AQ84">
        <v>0.1677661411465764</v>
      </c>
      <c r="AR84">
        <v>0</v>
      </c>
      <c r="AS84">
        <v>0.15886968093801762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0.22374150000000001</v>
      </c>
      <c r="AZ84">
        <v>0.24291189999999996</v>
      </c>
      <c r="BA84">
        <v>0.16456760000000001</v>
      </c>
      <c r="BB84">
        <v>0.14417500000000003</v>
      </c>
      <c r="BC84">
        <v>42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52.533458358419118</v>
      </c>
      <c r="DN84">
        <v>1.7618817625973333</v>
      </c>
    </row>
    <row r="85" spans="1:118">
      <c r="A85" t="s">
        <v>127</v>
      </c>
      <c r="B85">
        <v>0</v>
      </c>
      <c r="C85">
        <v>0</v>
      </c>
      <c r="D85">
        <v>8.2045787238342171E-3</v>
      </c>
      <c r="E85">
        <v>0</v>
      </c>
      <c r="F85">
        <v>0</v>
      </c>
      <c r="G85">
        <v>0.10863852163324744</v>
      </c>
      <c r="H85">
        <v>0</v>
      </c>
      <c r="I85">
        <v>0</v>
      </c>
      <c r="J85">
        <v>0.142616239597217</v>
      </c>
      <c r="K85">
        <v>0.146905608937834</v>
      </c>
      <c r="L85">
        <v>0.4741560062338363</v>
      </c>
      <c r="M85">
        <v>0.13236554467439254</v>
      </c>
      <c r="N85">
        <v>0.14666791508106336</v>
      </c>
      <c r="O85">
        <v>0.16296656298774748</v>
      </c>
      <c r="P85">
        <v>0.2690694229939361</v>
      </c>
      <c r="Q85">
        <v>1.9347300000000001E-2</v>
      </c>
      <c r="R85">
        <v>6.5853008109677105E-2</v>
      </c>
      <c r="S85">
        <v>3.2672496910190273E-2</v>
      </c>
      <c r="T85">
        <v>8.0999999999999989E-2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0.2354447445454898</v>
      </c>
      <c r="AC85">
        <v>0.15107844778466376</v>
      </c>
      <c r="AD85">
        <v>0.18312378522060008</v>
      </c>
      <c r="AE85">
        <v>0.25506527265105428</v>
      </c>
      <c r="AF85">
        <v>7.1650127224635096E-2</v>
      </c>
      <c r="AG85">
        <v>1.8153712171180398</v>
      </c>
      <c r="AH85">
        <v>3.0395827421999995</v>
      </c>
      <c r="AI85">
        <v>5.2956557034233319E-2</v>
      </c>
      <c r="AJ85">
        <v>0</v>
      </c>
      <c r="AK85">
        <v>3.3142219430478694</v>
      </c>
      <c r="AL85">
        <v>0</v>
      </c>
      <c r="AM85">
        <v>7.8481625613950931E-2</v>
      </c>
      <c r="AN85">
        <v>0</v>
      </c>
      <c r="AO85">
        <v>0</v>
      </c>
      <c r="AP85">
        <v>0</v>
      </c>
      <c r="AQ85">
        <v>0.1677661411465764</v>
      </c>
      <c r="AR85">
        <v>0</v>
      </c>
      <c r="AS85">
        <v>0.15886968093801762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0.22374150000000001</v>
      </c>
      <c r="AZ85">
        <v>0.24291189999999996</v>
      </c>
      <c r="BA85">
        <v>0.16456760000000001</v>
      </c>
      <c r="BB85">
        <v>0.14417500000000003</v>
      </c>
      <c r="BC85">
        <v>90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98.784239283194907</v>
      </c>
      <c r="DN85">
        <v>3.3052322072131997</v>
      </c>
    </row>
    <row r="86" spans="1:118">
      <c r="A86" t="s">
        <v>128</v>
      </c>
      <c r="B86">
        <v>0</v>
      </c>
      <c r="C86">
        <v>0</v>
      </c>
      <c r="D86">
        <v>8.2045787238342171E-3</v>
      </c>
      <c r="E86">
        <v>0</v>
      </c>
      <c r="F86">
        <v>0</v>
      </c>
      <c r="G86">
        <v>0.10863852163324744</v>
      </c>
      <c r="H86">
        <v>0</v>
      </c>
      <c r="I86">
        <v>0</v>
      </c>
      <c r="J86">
        <v>0.142616239597217</v>
      </c>
      <c r="K86">
        <v>0.146905608937834</v>
      </c>
      <c r="L86">
        <v>0.4741560062338363</v>
      </c>
      <c r="M86">
        <v>0.13236554467439254</v>
      </c>
      <c r="N86">
        <v>0.14666791508106336</v>
      </c>
      <c r="O86">
        <v>0.16296656298774748</v>
      </c>
      <c r="P86">
        <v>0.2690694229939361</v>
      </c>
      <c r="Q86">
        <v>1.9347300000000001E-2</v>
      </c>
      <c r="R86">
        <v>6.5853008109677105E-2</v>
      </c>
      <c r="S86">
        <v>3.2672496910190273E-2</v>
      </c>
      <c r="T86">
        <v>8.0999999999999989E-2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0.2354447445454898</v>
      </c>
      <c r="AC86">
        <v>0.15107844778466376</v>
      </c>
      <c r="AD86">
        <v>0.18312378522060008</v>
      </c>
      <c r="AE86">
        <v>0.25506527265105428</v>
      </c>
      <c r="AF86">
        <v>7.077634021796482E-2</v>
      </c>
      <c r="AG86">
        <v>1.8153712171180398</v>
      </c>
      <c r="AH86">
        <v>3.0395827421999995</v>
      </c>
      <c r="AI86">
        <v>1.8534796197717779E-2</v>
      </c>
      <c r="AJ86">
        <v>0</v>
      </c>
      <c r="AK86">
        <v>3.3142219430478694</v>
      </c>
      <c r="AL86">
        <v>0</v>
      </c>
      <c r="AM86">
        <v>7.8481625613950931E-2</v>
      </c>
      <c r="AN86">
        <v>0</v>
      </c>
      <c r="AO86">
        <v>0</v>
      </c>
      <c r="AP86">
        <v>0</v>
      </c>
      <c r="AQ86">
        <v>0.1677661411465764</v>
      </c>
      <c r="AR86">
        <v>0</v>
      </c>
      <c r="AS86">
        <v>0.15886968093801762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0.2184458</v>
      </c>
      <c r="AZ86">
        <v>0.24291189999999996</v>
      </c>
      <c r="BA86">
        <v>0.16456760000000001</v>
      </c>
      <c r="BB86">
        <v>0.14417500000000003</v>
      </c>
      <c r="BC86">
        <v>90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98.744959180840624</v>
      </c>
      <c r="DN86">
        <v>3.3039210617242971</v>
      </c>
    </row>
    <row r="87" spans="1:118">
      <c r="A87" t="s">
        <v>129</v>
      </c>
      <c r="B87">
        <v>0</v>
      </c>
      <c r="C87">
        <v>0</v>
      </c>
      <c r="D87">
        <v>1.4152898298614027E-4</v>
      </c>
      <c r="E87">
        <v>0</v>
      </c>
      <c r="F87">
        <v>0</v>
      </c>
      <c r="G87">
        <v>1.5631681374166404E-2</v>
      </c>
      <c r="H87">
        <v>0</v>
      </c>
      <c r="I87">
        <v>0</v>
      </c>
      <c r="J87">
        <v>7.6936118807105866E-2</v>
      </c>
      <c r="K87">
        <v>0.146905608937834</v>
      </c>
      <c r="L87">
        <v>0.4741560062338363</v>
      </c>
      <c r="M87">
        <v>0.13236554467439254</v>
      </c>
      <c r="N87">
        <v>0.14666791508106336</v>
      </c>
      <c r="O87">
        <v>0.16296656298774748</v>
      </c>
      <c r="P87">
        <v>0.2690694229939361</v>
      </c>
      <c r="Q87">
        <v>1.9596040922918199E-2</v>
      </c>
      <c r="R87">
        <v>6.5853008109677105E-2</v>
      </c>
      <c r="S87">
        <v>3.2672496910190273E-2</v>
      </c>
      <c r="T87">
        <v>8.0999999999999989E-2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0.2354447445454898</v>
      </c>
      <c r="AC87">
        <v>0.15107844778466376</v>
      </c>
      <c r="AD87">
        <v>0.18312378522060008</v>
      </c>
      <c r="AE87">
        <v>0.25506527265105428</v>
      </c>
      <c r="AF87">
        <v>7.077634021796482E-2</v>
      </c>
      <c r="AG87">
        <v>1.8153712171180398</v>
      </c>
      <c r="AH87">
        <v>3.0395827421999995</v>
      </c>
      <c r="AI87">
        <v>1.8534796197717779E-2</v>
      </c>
      <c r="AJ87">
        <v>0</v>
      </c>
      <c r="AK87">
        <v>3.3142219430478694</v>
      </c>
      <c r="AL87">
        <v>0</v>
      </c>
      <c r="AM87">
        <v>7.8481625613950931E-2</v>
      </c>
      <c r="AN87">
        <v>0</v>
      </c>
      <c r="AO87">
        <v>0</v>
      </c>
      <c r="AP87">
        <v>0</v>
      </c>
      <c r="AQ87">
        <v>0.1677661411465764</v>
      </c>
      <c r="AR87">
        <v>0</v>
      </c>
      <c r="AS87">
        <v>0.15886968093801762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0.2184458</v>
      </c>
      <c r="AZ87">
        <v>0.24291189999999996</v>
      </c>
      <c r="BA87">
        <v>0.16456760000000001</v>
      </c>
      <c r="BB87">
        <v>0.14417500000000003</v>
      </c>
      <c r="BC87">
        <v>90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98.583838457842589</v>
      </c>
      <c r="DN87">
        <v>3.2985405148551985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0.146905608937834</v>
      </c>
      <c r="L88">
        <v>0.4741560062338363</v>
      </c>
      <c r="M88">
        <v>0.13236554467439254</v>
      </c>
      <c r="N88">
        <v>0.14666791508106336</v>
      </c>
      <c r="O88">
        <v>0.16296656298774748</v>
      </c>
      <c r="P88">
        <v>0.2690694229939361</v>
      </c>
      <c r="Q88">
        <v>1.9596040922918199E-2</v>
      </c>
      <c r="R88">
        <v>6.5853008109677105E-2</v>
      </c>
      <c r="S88">
        <v>3.2672496910190273E-2</v>
      </c>
      <c r="T88">
        <v>8.0999999999999989E-2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0.2354447445454898</v>
      </c>
      <c r="AC88">
        <v>0.15107844778466376</v>
      </c>
      <c r="AD88">
        <v>0.18312378522060008</v>
      </c>
      <c r="AE88">
        <v>0.25506527265105428</v>
      </c>
      <c r="AF88">
        <v>7.077634021796482E-2</v>
      </c>
      <c r="AG88">
        <v>1.8153712171180398</v>
      </c>
      <c r="AH88">
        <v>3.0395827421999995</v>
      </c>
      <c r="AI88">
        <v>1.8534796197717779E-2</v>
      </c>
      <c r="AJ88">
        <v>0</v>
      </c>
      <c r="AK88">
        <v>3.3142219430478694</v>
      </c>
      <c r="AL88">
        <v>0</v>
      </c>
      <c r="AM88">
        <v>7.8481625613950931E-2</v>
      </c>
      <c r="AN88">
        <v>0</v>
      </c>
      <c r="AO88">
        <v>0</v>
      </c>
      <c r="AP88">
        <v>0</v>
      </c>
      <c r="AQ88">
        <v>0.1677661411465764</v>
      </c>
      <c r="AR88">
        <v>0</v>
      </c>
      <c r="AS88">
        <v>0.15886968093801762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0.2184458</v>
      </c>
      <c r="AZ88">
        <v>0.24291189999999996</v>
      </c>
      <c r="BA88">
        <v>0.16456760000000001</v>
      </c>
      <c r="BB88">
        <v>0.14417500000000003</v>
      </c>
      <c r="BC88">
        <v>90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98.494126633759137</v>
      </c>
      <c r="DN88">
        <v>3.2955430097743994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0.146905608937834</v>
      </c>
      <c r="L89">
        <v>0.4741560062338363</v>
      </c>
      <c r="M89">
        <v>0.13236554467439254</v>
      </c>
      <c r="N89">
        <v>0.14666791508106336</v>
      </c>
      <c r="O89">
        <v>0.16296656298774748</v>
      </c>
      <c r="P89">
        <v>0.2690694229939361</v>
      </c>
      <c r="Q89">
        <v>1.9596040922918199E-2</v>
      </c>
      <c r="R89">
        <v>6.5853008109677105E-2</v>
      </c>
      <c r="S89">
        <v>3.2672496910190273E-2</v>
      </c>
      <c r="T89">
        <v>8.0999999999999989E-2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0.2354447445454898</v>
      </c>
      <c r="AC89">
        <v>0.15107844778466376</v>
      </c>
      <c r="AD89">
        <v>0.18312378522060008</v>
      </c>
      <c r="AE89">
        <v>0.25506527265105428</v>
      </c>
      <c r="AF89">
        <v>7.077634021796482E-2</v>
      </c>
      <c r="AG89">
        <v>1.8153712171180398</v>
      </c>
      <c r="AH89">
        <v>3.0395827421999995</v>
      </c>
      <c r="AI89">
        <v>1.8534796197717779E-2</v>
      </c>
      <c r="AJ89">
        <v>0</v>
      </c>
      <c r="AK89">
        <v>3.3142219430478694</v>
      </c>
      <c r="AL89">
        <v>0</v>
      </c>
      <c r="AM89">
        <v>7.8481625613950931E-2</v>
      </c>
      <c r="AN89">
        <v>0</v>
      </c>
      <c r="AO89">
        <v>0</v>
      </c>
      <c r="AP89">
        <v>0</v>
      </c>
      <c r="AQ89">
        <v>0.1677661411465764</v>
      </c>
      <c r="AR89">
        <v>0</v>
      </c>
      <c r="AS89">
        <v>0.15886968093801762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0.2184458</v>
      </c>
      <c r="AZ89">
        <v>0.24291189999999996</v>
      </c>
      <c r="BA89">
        <v>0.16456760000000001</v>
      </c>
      <c r="BB89">
        <v>0.14417500000000003</v>
      </c>
      <c r="BC89">
        <v>90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98.494126633759137</v>
      </c>
      <c r="DN89">
        <v>3.2955430097743994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0.146905608937834</v>
      </c>
      <c r="L90">
        <v>0.4741560062338363</v>
      </c>
      <c r="M90">
        <v>0.13236554467439254</v>
      </c>
      <c r="N90">
        <v>0.14666791508106336</v>
      </c>
      <c r="O90">
        <v>0.16296656298774748</v>
      </c>
      <c r="P90">
        <v>0.2690694229939361</v>
      </c>
      <c r="Q90">
        <v>1.9596040922918199E-2</v>
      </c>
      <c r="R90">
        <v>6.5853008109677105E-2</v>
      </c>
      <c r="S90">
        <v>3.2672496910190273E-2</v>
      </c>
      <c r="T90">
        <v>8.0999999999999989E-2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0.2354447445454898</v>
      </c>
      <c r="AC90">
        <v>0.15107844778466376</v>
      </c>
      <c r="AD90">
        <v>0.18312378522060008</v>
      </c>
      <c r="AE90">
        <v>0.25506527265105428</v>
      </c>
      <c r="AF90">
        <v>7.4271467029941377E-2</v>
      </c>
      <c r="AG90">
        <v>1.8153712171180398</v>
      </c>
      <c r="AH90">
        <v>3.0395827421999995</v>
      </c>
      <c r="AI90">
        <v>1.8534796197717779E-2</v>
      </c>
      <c r="AJ90">
        <v>0</v>
      </c>
      <c r="AK90">
        <v>3.3142219430478694</v>
      </c>
      <c r="AL90">
        <v>0</v>
      </c>
      <c r="AM90">
        <v>7.8481625613950931E-2</v>
      </c>
      <c r="AN90">
        <v>0</v>
      </c>
      <c r="AO90">
        <v>0</v>
      </c>
      <c r="AP90">
        <v>0</v>
      </c>
      <c r="AQ90">
        <v>0.1677661411465764</v>
      </c>
      <c r="AR90">
        <v>0</v>
      </c>
      <c r="AS90">
        <v>0.15886968093801762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0.22374150000000001</v>
      </c>
      <c r="AZ90">
        <v>0.24291189999999996</v>
      </c>
      <c r="BA90">
        <v>0.16456760000000001</v>
      </c>
      <c r="BB90">
        <v>0.14417500000000003</v>
      </c>
      <c r="BC90">
        <v>90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98.5026334686425</v>
      </c>
      <c r="DN90">
        <v>3.2958270017030116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0.146905608937834</v>
      </c>
      <c r="L91">
        <v>0.4741560062338363</v>
      </c>
      <c r="M91">
        <v>0.13236554467439254</v>
      </c>
      <c r="N91">
        <v>0.14666791508106336</v>
      </c>
      <c r="O91">
        <v>0.16296656298774748</v>
      </c>
      <c r="P91">
        <v>0.2690694229939361</v>
      </c>
      <c r="Q91">
        <v>1.9596040922918199E-2</v>
      </c>
      <c r="R91">
        <v>6.5853008109677105E-2</v>
      </c>
      <c r="S91">
        <v>3.2672496910190273E-2</v>
      </c>
      <c r="T91">
        <v>8.0999999999999989E-2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0.2354447445454898</v>
      </c>
      <c r="AC91">
        <v>0.15107844778466376</v>
      </c>
      <c r="AD91">
        <v>0.18312378522060008</v>
      </c>
      <c r="AE91">
        <v>0.25506527265105428</v>
      </c>
      <c r="AF91">
        <v>7.4271467029941377E-2</v>
      </c>
      <c r="AG91">
        <v>1.8153712171180398</v>
      </c>
      <c r="AH91">
        <v>3.0395827421999995</v>
      </c>
      <c r="AI91">
        <v>1.8534796197717779E-2</v>
      </c>
      <c r="AJ91">
        <v>0</v>
      </c>
      <c r="AK91">
        <v>3.3142219430478694</v>
      </c>
      <c r="AL91">
        <v>0</v>
      </c>
      <c r="AM91">
        <v>7.8481625613950931E-2</v>
      </c>
      <c r="AN91">
        <v>0</v>
      </c>
      <c r="AO91">
        <v>0</v>
      </c>
      <c r="AP91">
        <v>0</v>
      </c>
      <c r="AQ91">
        <v>0.1677661411465764</v>
      </c>
      <c r="AR91">
        <v>0</v>
      </c>
      <c r="AS91">
        <v>0.15886968093801762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0.22374150000000001</v>
      </c>
      <c r="AZ91">
        <v>0.24291189999999996</v>
      </c>
      <c r="BA91">
        <v>0.16456760000000001</v>
      </c>
      <c r="BB91">
        <v>0.14417500000000003</v>
      </c>
      <c r="BC91">
        <v>90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98.5026334686425</v>
      </c>
      <c r="DN91">
        <v>3.2958270017030116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0.146905608937834</v>
      </c>
      <c r="L92">
        <v>0.4741560062338363</v>
      </c>
      <c r="M92">
        <v>0.13236554467439254</v>
      </c>
      <c r="N92">
        <v>0.14666791508106336</v>
      </c>
      <c r="O92">
        <v>0.16296656298774748</v>
      </c>
      <c r="P92">
        <v>0.2690694229939361</v>
      </c>
      <c r="Q92">
        <v>1.9596040922918199E-2</v>
      </c>
      <c r="R92">
        <v>6.5853008109677105E-2</v>
      </c>
      <c r="S92">
        <v>3.2672496910190273E-2</v>
      </c>
      <c r="T92">
        <v>8.0999999999999989E-2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0.2354447445454898</v>
      </c>
      <c r="AC92">
        <v>0.15107844778466376</v>
      </c>
      <c r="AD92">
        <v>0.18312378522060008</v>
      </c>
      <c r="AE92">
        <v>0.25506527265105428</v>
      </c>
      <c r="AF92">
        <v>7.4271467029941377E-2</v>
      </c>
      <c r="AG92">
        <v>1.8153712171180398</v>
      </c>
      <c r="AH92">
        <v>3.0395827421999995</v>
      </c>
      <c r="AI92">
        <v>1.8534796197717779E-2</v>
      </c>
      <c r="AJ92">
        <v>0</v>
      </c>
      <c r="AK92">
        <v>3.3142219430478694</v>
      </c>
      <c r="AL92">
        <v>0</v>
      </c>
      <c r="AM92">
        <v>7.8481625613950931E-2</v>
      </c>
      <c r="AN92">
        <v>0</v>
      </c>
      <c r="AO92">
        <v>0</v>
      </c>
      <c r="AP92">
        <v>0</v>
      </c>
      <c r="AQ92">
        <v>0.1677661411465764</v>
      </c>
      <c r="AR92">
        <v>0</v>
      </c>
      <c r="AS92">
        <v>0.15886968093801762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0.22374150000000001</v>
      </c>
      <c r="AZ92">
        <v>0.24291189999999996</v>
      </c>
      <c r="BA92">
        <v>0.16456760000000001</v>
      </c>
      <c r="BB92">
        <v>0.14417500000000003</v>
      </c>
      <c r="BC92">
        <v>90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98.5026334686425</v>
      </c>
      <c r="DN92">
        <v>3.2958270017030116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0.12366795353550962</v>
      </c>
      <c r="K93">
        <v>0.146905608937834</v>
      </c>
      <c r="L93">
        <v>0.4741560062338363</v>
      </c>
      <c r="M93">
        <v>0.13236554467439254</v>
      </c>
      <c r="N93">
        <v>0.14666791508106336</v>
      </c>
      <c r="O93">
        <v>0.16296656298774748</v>
      </c>
      <c r="P93">
        <v>0.2690694229939361</v>
      </c>
      <c r="Q93">
        <v>1.9596040922918199E-2</v>
      </c>
      <c r="R93">
        <v>6.5853008109677105E-2</v>
      </c>
      <c r="S93">
        <v>3.2672496910190273E-2</v>
      </c>
      <c r="T93">
        <v>8.0999999999999989E-2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0.2354447445454898</v>
      </c>
      <c r="AC93">
        <v>0.15107844778466376</v>
      </c>
      <c r="AD93">
        <v>0.18312378522060008</v>
      </c>
      <c r="AE93">
        <v>0.25506527265105428</v>
      </c>
      <c r="AF93">
        <v>7.4271467029941377E-2</v>
      </c>
      <c r="AG93">
        <v>1.8153712171180398</v>
      </c>
      <c r="AH93">
        <v>3.0395827421999995</v>
      </c>
      <c r="AI93">
        <v>1.8534796197717779E-2</v>
      </c>
      <c r="AJ93">
        <v>0</v>
      </c>
      <c r="AK93">
        <v>3.3142219430478694</v>
      </c>
      <c r="AL93">
        <v>0</v>
      </c>
      <c r="AM93">
        <v>7.8481625613950931E-2</v>
      </c>
      <c r="AN93">
        <v>0</v>
      </c>
      <c r="AO93">
        <v>0</v>
      </c>
      <c r="AP93">
        <v>0</v>
      </c>
      <c r="AQ93">
        <v>0.1677661411465764</v>
      </c>
      <c r="AR93">
        <v>0</v>
      </c>
      <c r="AS93">
        <v>0.15886968093801762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0.22374150000000001</v>
      </c>
      <c r="AZ93">
        <v>0.24291189999999996</v>
      </c>
      <c r="BA93">
        <v>0.16456760000000001</v>
      </c>
      <c r="BB93">
        <v>0.14417500000000003</v>
      </c>
      <c r="BC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98.622302132322332</v>
      </c>
      <c r="DN93">
        <v>3.2998262915586856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0.17666850505072801</v>
      </c>
      <c r="K94">
        <v>0.146905608937834</v>
      </c>
      <c r="L94">
        <v>0.4741560062338363</v>
      </c>
      <c r="M94">
        <v>0.13236554467439254</v>
      </c>
      <c r="N94">
        <v>0.14666791508106336</v>
      </c>
      <c r="O94">
        <v>0.16296656298774748</v>
      </c>
      <c r="P94">
        <v>0.2690694229939361</v>
      </c>
      <c r="Q94">
        <v>1.9596040922918199E-2</v>
      </c>
      <c r="R94">
        <v>6.5853008109677105E-2</v>
      </c>
      <c r="S94">
        <v>3.2672496910190273E-2</v>
      </c>
      <c r="T94">
        <v>8.0999999999999989E-2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0.2354447445454898</v>
      </c>
      <c r="AC94">
        <v>0.15107844778466376</v>
      </c>
      <c r="AD94">
        <v>0.18312378522060008</v>
      </c>
      <c r="AE94">
        <v>0.25506527265105428</v>
      </c>
      <c r="AF94">
        <v>7.4271467029941377E-2</v>
      </c>
      <c r="AG94">
        <v>1.8153712171180398</v>
      </c>
      <c r="AH94">
        <v>3.0395827421999995</v>
      </c>
      <c r="AI94">
        <v>1.8534796197717779E-2</v>
      </c>
      <c r="AJ94">
        <v>0</v>
      </c>
      <c r="AK94">
        <v>3.3142219430478694</v>
      </c>
      <c r="AL94">
        <v>0</v>
      </c>
      <c r="AM94">
        <v>7.8481625613950931E-2</v>
      </c>
      <c r="AN94">
        <v>0</v>
      </c>
      <c r="AO94">
        <v>0</v>
      </c>
      <c r="AP94">
        <v>0</v>
      </c>
      <c r="AQ94">
        <v>0.1677661411465764</v>
      </c>
      <c r="AR94">
        <v>0</v>
      </c>
      <c r="AS94">
        <v>0.15886968093801762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0.22374150000000001</v>
      </c>
      <c r="AZ94">
        <v>0.24291189999999996</v>
      </c>
      <c r="BA94">
        <v>0.16456760000000001</v>
      </c>
      <c r="BB94">
        <v>0.14417500000000003</v>
      </c>
      <c r="BC94">
        <v>90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98.673588702470838</v>
      </c>
      <c r="DN94">
        <v>3.3015402729254033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0.18875650704188185</v>
      </c>
      <c r="H95">
        <v>0</v>
      </c>
      <c r="I95">
        <v>0</v>
      </c>
      <c r="J95">
        <v>0.35333701010145602</v>
      </c>
      <c r="K95">
        <v>0.146905608937834</v>
      </c>
      <c r="L95">
        <v>0.4741560062338363</v>
      </c>
      <c r="M95">
        <v>0.13236554467439254</v>
      </c>
      <c r="N95">
        <v>0.14666791508106336</v>
      </c>
      <c r="O95">
        <v>0.16296656298774748</v>
      </c>
      <c r="P95">
        <v>0.2690694229939361</v>
      </c>
      <c r="Q95">
        <v>1.9596040922918199E-2</v>
      </c>
      <c r="R95">
        <v>6.5853008109677105E-2</v>
      </c>
      <c r="S95">
        <v>3.2672496910190273E-2</v>
      </c>
      <c r="T95">
        <v>8.0999999999999989E-2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0.2354447445454898</v>
      </c>
      <c r="AC95">
        <v>0.15107844778466376</v>
      </c>
      <c r="AD95">
        <v>0.18312378522060008</v>
      </c>
      <c r="AE95">
        <v>0.25506527265105428</v>
      </c>
      <c r="AF95">
        <v>7.2523905745423556E-2</v>
      </c>
      <c r="AG95">
        <v>1.8153712171180398</v>
      </c>
      <c r="AH95">
        <v>3.0395827421999995</v>
      </c>
      <c r="AI95">
        <v>0</v>
      </c>
      <c r="AJ95">
        <v>0</v>
      </c>
      <c r="AK95">
        <v>3.3142219430478694</v>
      </c>
      <c r="AL95">
        <v>0</v>
      </c>
      <c r="AM95">
        <v>7.8481625613950931E-2</v>
      </c>
      <c r="AN95">
        <v>0</v>
      </c>
      <c r="AO95">
        <v>0</v>
      </c>
      <c r="AP95">
        <v>0</v>
      </c>
      <c r="AQ95">
        <v>0.1677661411465764</v>
      </c>
      <c r="AR95">
        <v>0</v>
      </c>
      <c r="AS95">
        <v>0.15886968093801762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0.2184458</v>
      </c>
      <c r="AZ95">
        <v>0.24291189999999996</v>
      </c>
      <c r="BA95">
        <v>0.16456760000000001</v>
      </c>
      <c r="BB95">
        <v>0.14417500000000003</v>
      </c>
      <c r="BC95">
        <v>77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86.422451769131442</v>
      </c>
      <c r="DN95">
        <v>2.892524160875189</v>
      </c>
    </row>
    <row r="96" spans="1:118">
      <c r="A96" t="s">
        <v>138</v>
      </c>
      <c r="B96">
        <v>0</v>
      </c>
      <c r="C96">
        <v>0</v>
      </c>
      <c r="D96">
        <v>6.0820898800597149E-2</v>
      </c>
      <c r="E96">
        <v>0</v>
      </c>
      <c r="F96">
        <v>0</v>
      </c>
      <c r="G96">
        <v>0.2834962578732787</v>
      </c>
      <c r="H96">
        <v>0</v>
      </c>
      <c r="I96">
        <v>0</v>
      </c>
      <c r="J96">
        <v>0.3728741911799992</v>
      </c>
      <c r="K96">
        <v>0.146905608937834</v>
      </c>
      <c r="L96">
        <v>0.4741560062338363</v>
      </c>
      <c r="M96">
        <v>0.13236554467439254</v>
      </c>
      <c r="N96">
        <v>0.14666791508106336</v>
      </c>
      <c r="O96">
        <v>0.16296656298774748</v>
      </c>
      <c r="P96">
        <v>0.2690694229939361</v>
      </c>
      <c r="Q96">
        <v>1.9596040922918199E-2</v>
      </c>
      <c r="R96">
        <v>6.5853008109677105E-2</v>
      </c>
      <c r="S96">
        <v>3.2672496910190273E-2</v>
      </c>
      <c r="T96">
        <v>8.0999999999999989E-2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0.2354447445454898</v>
      </c>
      <c r="AC96">
        <v>0.15107844778466376</v>
      </c>
      <c r="AD96">
        <v>0.18312378522060008</v>
      </c>
      <c r="AE96">
        <v>0.25506527265105428</v>
      </c>
      <c r="AF96">
        <v>7.1650127224635096E-2</v>
      </c>
      <c r="AG96">
        <v>1.8153712171180398</v>
      </c>
      <c r="AH96">
        <v>3.0395827421999995</v>
      </c>
      <c r="AI96">
        <v>0</v>
      </c>
      <c r="AJ96">
        <v>0</v>
      </c>
      <c r="AK96">
        <v>3.3142219430478694</v>
      </c>
      <c r="AL96">
        <v>0</v>
      </c>
      <c r="AM96">
        <v>7.8481625613950931E-2</v>
      </c>
      <c r="AN96">
        <v>0</v>
      </c>
      <c r="AO96">
        <v>0</v>
      </c>
      <c r="AP96">
        <v>0</v>
      </c>
      <c r="AQ96">
        <v>0.1677661411465764</v>
      </c>
      <c r="AR96">
        <v>0</v>
      </c>
      <c r="AS96">
        <v>0.15886968093801762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0.2184458</v>
      </c>
      <c r="AZ96">
        <v>0.24291189999999996</v>
      </c>
      <c r="BA96">
        <v>0.16456760000000001</v>
      </c>
      <c r="BB96">
        <v>0.14417500000000003</v>
      </c>
      <c r="BC96">
        <v>77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86.591047629646454</v>
      </c>
      <c r="DN96">
        <v>2.8981523525499169</v>
      </c>
    </row>
    <row r="97" spans="1:118">
      <c r="A97" t="s">
        <v>139</v>
      </c>
      <c r="B97">
        <v>0</v>
      </c>
      <c r="C97">
        <v>0</v>
      </c>
      <c r="D97">
        <v>6.0820898800597149E-2</v>
      </c>
      <c r="E97">
        <v>0</v>
      </c>
      <c r="F97">
        <v>0</v>
      </c>
      <c r="G97">
        <v>0.2834962578732787</v>
      </c>
      <c r="H97">
        <v>0</v>
      </c>
      <c r="I97">
        <v>0</v>
      </c>
      <c r="J97">
        <v>0.3728741911799992</v>
      </c>
      <c r="K97">
        <v>0.146905608937834</v>
      </c>
      <c r="L97">
        <v>0.4741560062338363</v>
      </c>
      <c r="M97">
        <v>0.13236554467439254</v>
      </c>
      <c r="N97">
        <v>0.14666791508106336</v>
      </c>
      <c r="O97">
        <v>0.16296656298774748</v>
      </c>
      <c r="P97">
        <v>0.2690694229939361</v>
      </c>
      <c r="Q97">
        <v>1.9596040922918199E-2</v>
      </c>
      <c r="R97">
        <v>6.5853008109677105E-2</v>
      </c>
      <c r="S97">
        <v>3.2672496910190273E-2</v>
      </c>
      <c r="T97">
        <v>8.0999999999999989E-2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0.2354447445454898</v>
      </c>
      <c r="AC97">
        <v>0.15107844778466376</v>
      </c>
      <c r="AD97">
        <v>0.18312378522060008</v>
      </c>
      <c r="AE97">
        <v>0.25506527265105428</v>
      </c>
      <c r="AF97">
        <v>7.1650127224635096E-2</v>
      </c>
      <c r="AG97">
        <v>1.8153712171180398</v>
      </c>
      <c r="AH97">
        <v>3.0395827421999995</v>
      </c>
      <c r="AI97">
        <v>0</v>
      </c>
      <c r="AJ97">
        <v>0</v>
      </c>
      <c r="AK97">
        <v>3.3142219430478694</v>
      </c>
      <c r="AL97">
        <v>0</v>
      </c>
      <c r="AM97">
        <v>7.8481625613950931E-2</v>
      </c>
      <c r="AN97">
        <v>0</v>
      </c>
      <c r="AO97">
        <v>0</v>
      </c>
      <c r="AP97">
        <v>0</v>
      </c>
      <c r="AQ97">
        <v>0.1677661411465764</v>
      </c>
      <c r="AR97">
        <v>0</v>
      </c>
      <c r="AS97">
        <v>0.15886968093801762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0.2184458</v>
      </c>
      <c r="AZ97">
        <v>0.24291189999999996</v>
      </c>
      <c r="BA97">
        <v>0.16456760000000001</v>
      </c>
      <c r="BB97">
        <v>0.14417500000000003</v>
      </c>
      <c r="BC97">
        <v>77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86.591047629646454</v>
      </c>
      <c r="DN97">
        <v>2.8981523525499169</v>
      </c>
    </row>
    <row r="98" spans="1:118">
      <c r="A98" t="s">
        <v>140</v>
      </c>
      <c r="B98">
        <v>0</v>
      </c>
      <c r="C98">
        <v>0</v>
      </c>
      <c r="D98">
        <v>6.0820898800597149E-2</v>
      </c>
      <c r="E98">
        <v>0</v>
      </c>
      <c r="F98">
        <v>0</v>
      </c>
      <c r="G98">
        <v>0.28023534621677643</v>
      </c>
      <c r="H98">
        <v>0</v>
      </c>
      <c r="I98">
        <v>0</v>
      </c>
      <c r="J98">
        <v>0.3728741911799992</v>
      </c>
      <c r="K98">
        <v>0.146905608937834</v>
      </c>
      <c r="L98">
        <v>0.4741560062338363</v>
      </c>
      <c r="M98">
        <v>0.13236554467439254</v>
      </c>
      <c r="N98">
        <v>0.14666791508106336</v>
      </c>
      <c r="O98">
        <v>0.16296656298774748</v>
      </c>
      <c r="P98">
        <v>0.2690694229939361</v>
      </c>
      <c r="Q98">
        <v>1.9596040922918199E-2</v>
      </c>
      <c r="R98">
        <v>6.5853008109677105E-2</v>
      </c>
      <c r="S98">
        <v>3.2672496910190273E-2</v>
      </c>
      <c r="T98">
        <v>8.0999999999999989E-2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0.2354447445454898</v>
      </c>
      <c r="AC98">
        <v>0.15107844778466376</v>
      </c>
      <c r="AD98">
        <v>0.18312378522060008</v>
      </c>
      <c r="AE98">
        <v>0.25506527265105428</v>
      </c>
      <c r="AF98">
        <v>7.1650127224635096E-2</v>
      </c>
      <c r="AG98">
        <v>1.8153712171180398</v>
      </c>
      <c r="AH98">
        <v>3.0395827421999995</v>
      </c>
      <c r="AI98">
        <v>0</v>
      </c>
      <c r="AJ98">
        <v>0</v>
      </c>
      <c r="AK98">
        <v>3.3142219430478694</v>
      </c>
      <c r="AL98">
        <v>0</v>
      </c>
      <c r="AM98">
        <v>7.8481625613950931E-2</v>
      </c>
      <c r="AN98">
        <v>0</v>
      </c>
      <c r="AO98">
        <v>0</v>
      </c>
      <c r="AP98">
        <v>0</v>
      </c>
      <c r="AQ98">
        <v>0.1677661411465764</v>
      </c>
      <c r="AR98">
        <v>0</v>
      </c>
      <c r="AS98">
        <v>0.15886968093801762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0.2184458</v>
      </c>
      <c r="AZ98">
        <v>0.24291189999999996</v>
      </c>
      <c r="BA98">
        <v>0.16456760000000001</v>
      </c>
      <c r="BB98">
        <v>0.14417500000000003</v>
      </c>
      <c r="BC98">
        <v>77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86.587892044120878</v>
      </c>
      <c r="DN98">
        <v>2.8980470264189875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1.1377358430998641E-4</v>
      </c>
      <c r="E99">
        <f t="shared" si="2"/>
        <v>0</v>
      </c>
      <c r="F99">
        <f t="shared" si="2"/>
        <v>0</v>
      </c>
      <c r="G99">
        <f t="shared" si="2"/>
        <v>4.2914230162861291E-4</v>
      </c>
      <c r="H99">
        <f t="shared" si="2"/>
        <v>0</v>
      </c>
      <c r="I99">
        <f t="shared" si="2"/>
        <v>0</v>
      </c>
      <c r="J99">
        <f t="shared" si="2"/>
        <v>1.4082478473895913E-3</v>
      </c>
      <c r="K99">
        <f t="shared" si="2"/>
        <v>2.8023444081033593E-3</v>
      </c>
      <c r="L99">
        <f t="shared" si="2"/>
        <v>9.6610213683152018E-3</v>
      </c>
      <c r="M99">
        <f t="shared" si="2"/>
        <v>2.5279333369106504E-3</v>
      </c>
      <c r="N99">
        <f t="shared" si="2"/>
        <v>3.5200299619455272E-3</v>
      </c>
      <c r="O99">
        <f t="shared" si="2"/>
        <v>3.9111975117059475E-3</v>
      </c>
      <c r="P99">
        <f t="shared" si="2"/>
        <v>6.4417496533140835E-3</v>
      </c>
      <c r="Q99">
        <f t="shared" si="2"/>
        <v>3.9093502457554464E-4</v>
      </c>
      <c r="R99">
        <f t="shared" si="2"/>
        <v>1.3690981170708055E-3</v>
      </c>
      <c r="S99">
        <f t="shared" si="2"/>
        <v>6.3233041426959591E-4</v>
      </c>
      <c r="T99">
        <f t="shared" si="2"/>
        <v>1.6017804000000037E-3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5.6506738690917492E-3</v>
      </c>
      <c r="AC99">
        <f t="shared" si="2"/>
        <v>3.625882746831937E-3</v>
      </c>
      <c r="AD99">
        <f t="shared" si="2"/>
        <v>3.7404741028131453E-3</v>
      </c>
      <c r="AE99">
        <f t="shared" si="2"/>
        <v>5.9503579732955933E-3</v>
      </c>
      <c r="AF99">
        <f t="shared" si="2"/>
        <v>1.0677616345916054E-3</v>
      </c>
      <c r="AG99">
        <f t="shared" si="2"/>
        <v>4.3568909210832993E-2</v>
      </c>
      <c r="AH99">
        <f t="shared" si="2"/>
        <v>6.071166594540002E-2</v>
      </c>
      <c r="AI99">
        <f t="shared" si="2"/>
        <v>1.2533891085741119E-3</v>
      </c>
      <c r="AJ99">
        <f t="shared" si="2"/>
        <v>0</v>
      </c>
      <c r="AK99">
        <f t="shared" si="2"/>
        <v>7.9541326633148876E-2</v>
      </c>
      <c r="AL99">
        <f t="shared" si="2"/>
        <v>0</v>
      </c>
      <c r="AM99">
        <f t="shared" si="2"/>
        <v>1.3341346768220267E-3</v>
      </c>
      <c r="AN99">
        <f t="shared" si="2"/>
        <v>3.4596004762414955E-5</v>
      </c>
      <c r="AO99">
        <f t="shared" si="2"/>
        <v>0</v>
      </c>
      <c r="AP99">
        <f t="shared" si="2"/>
        <v>0</v>
      </c>
      <c r="AQ99">
        <f t="shared" si="2"/>
        <v>2.40464802418177E-3</v>
      </c>
      <c r="AR99">
        <f t="shared" si="2"/>
        <v>0</v>
      </c>
      <c r="AS99">
        <f t="shared" si="2"/>
        <v>3.8228016855527016E-3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5.2585862999999953E-3</v>
      </c>
      <c r="AZ99">
        <f t="shared" si="2"/>
        <v>5.0606650749999947E-3</v>
      </c>
      <c r="BA99">
        <f t="shared" si="2"/>
        <v>3.3084941999999978E-3</v>
      </c>
      <c r="BB99">
        <f t="shared" si="2"/>
        <v>3.4602000000000049E-3</v>
      </c>
      <c r="BC99">
        <f t="shared" si="2"/>
        <v>1.865585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2.061251160920091</v>
      </c>
      <c r="DN99">
        <f t="shared" si="3"/>
        <v>6.8937990200347091E-2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16.508105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15.974893</v>
      </c>
      <c r="DN3">
        <v>0.53321200000000069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14.698976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14.224199</v>
      </c>
      <c r="DN4">
        <v>0.47477699999999956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14.667453999999999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14.193695</v>
      </c>
      <c r="DN5">
        <v>0.47375899999999938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15.010282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14.525449999999999</v>
      </c>
      <c r="DN6">
        <v>0.48483200000000082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13.569051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13.130770999999999</v>
      </c>
      <c r="DN7">
        <v>0.43828000000000067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12.031561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11.642942</v>
      </c>
      <c r="DN8">
        <v>0.38861900000000027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12.163149000000001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11.770279</v>
      </c>
      <c r="DN9">
        <v>0.39287000000000027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12.504353999999999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12.100463</v>
      </c>
      <c r="DN10">
        <v>0.40389099999999978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14.303576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13.841570000000001</v>
      </c>
      <c r="DN11">
        <v>0.46200599999999881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13.483898999999999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13.048368999999999</v>
      </c>
      <c r="DN12">
        <v>0.43552999999999997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12.171082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11.777956</v>
      </c>
      <c r="DN13">
        <v>0.39312600000000053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13.054862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12.633190000000001</v>
      </c>
      <c r="DN14">
        <v>0.42167199999999916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16.388152999999999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15.858815999999999</v>
      </c>
      <c r="DN15">
        <v>0.52933699999999995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13.929544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13.479620000000001</v>
      </c>
      <c r="DN16">
        <v>0.44992399999999932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14.251004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13.790697</v>
      </c>
      <c r="DN17">
        <v>0.46030700000000024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16.215311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15.691556</v>
      </c>
      <c r="DN18">
        <v>0.52375499999999953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15.359033999999999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14.862937000000001</v>
      </c>
      <c r="DN19">
        <v>0.4960969999999989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15.483746999999999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14.983622</v>
      </c>
      <c r="DN20">
        <v>0.50012499999999882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15.925055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15.410676</v>
      </c>
      <c r="DN21">
        <v>0.51437899999999992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13.494477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13.058605</v>
      </c>
      <c r="DN22">
        <v>0.43587199999999982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16.828720000000001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16.285152</v>
      </c>
      <c r="DN23">
        <v>0.5435680000000005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18.006563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17.424951</v>
      </c>
      <c r="DN24">
        <v>0.5816119999999998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18.685873000000001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18.082318999999998</v>
      </c>
      <c r="DN25">
        <v>0.60355400000000259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18.424600000000002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17.829484999999998</v>
      </c>
      <c r="DN26">
        <v>0.59511500000000339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19.999959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19.353960000000001</v>
      </c>
      <c r="DN27">
        <v>0.64599899999999977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19.999959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19.353960000000001</v>
      </c>
      <c r="DN28">
        <v>0.64599899999999977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19.999959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19.353960000000001</v>
      </c>
      <c r="DN29">
        <v>0.64599899999999977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19.144950999999999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18.526568999999999</v>
      </c>
      <c r="DN30">
        <v>0.61838200000000043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19.999959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19.353960000000001</v>
      </c>
      <c r="DN31">
        <v>0.64599899999999977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19.999959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19.353960000000001</v>
      </c>
      <c r="DN32">
        <v>0.64599899999999977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19.999959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19.353960000000001</v>
      </c>
      <c r="DN33">
        <v>0.64599899999999977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19.999959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19.353960000000001</v>
      </c>
      <c r="DN34">
        <v>0.64599899999999977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19.999959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19.353960000000001</v>
      </c>
      <c r="DN35">
        <v>0.64599899999999977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19.999959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19.353960000000001</v>
      </c>
      <c r="DN36">
        <v>0.64599899999999977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19.999959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19.353960000000001</v>
      </c>
      <c r="DN37">
        <v>0.64599899999999977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19.999959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19.353960000000001</v>
      </c>
      <c r="DN38">
        <v>0.64599899999999977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19.999959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19.353960000000001</v>
      </c>
      <c r="DN39">
        <v>0.64599899999999977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18.647687000000001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18.045366999999999</v>
      </c>
      <c r="DN40">
        <v>0.60232000000000241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19.999959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19.353960000000001</v>
      </c>
      <c r="DN41">
        <v>0.64599899999999977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19.120093000000001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18.502514000000001</v>
      </c>
      <c r="DN42">
        <v>0.61757899999999921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18.495153999999999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17.897760999999999</v>
      </c>
      <c r="DN43">
        <v>0.59739300000000028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19.038644000000001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18.423696</v>
      </c>
      <c r="DN44">
        <v>0.61494800000000183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14.105453000000001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13.649846999999999</v>
      </c>
      <c r="DN45">
        <v>0.45560600000000129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14.32854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13.865728000000001</v>
      </c>
      <c r="DN46">
        <v>0.46281199999999956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15.218453999999999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14.726898</v>
      </c>
      <c r="DN47">
        <v>0.49155599999999922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16.604787000000002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16.068452000000001</v>
      </c>
      <c r="DN48">
        <v>0.53633500000000112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19.219947999999999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18.599143999999999</v>
      </c>
      <c r="DN49">
        <v>0.62080399999999969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19.999959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19.353960000000001</v>
      </c>
      <c r="DN50">
        <v>0.64599899999999977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19.999959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19.353960000000001</v>
      </c>
      <c r="DN51">
        <v>0.64599899999999977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19.999959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19.353960000000001</v>
      </c>
      <c r="DN52">
        <v>0.64599899999999977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19.999959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19.353960000000001</v>
      </c>
      <c r="DN53">
        <v>0.64599899999999977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19.999959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19.353960000000001</v>
      </c>
      <c r="DN54">
        <v>0.64599899999999977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19.999959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19.353960000000001</v>
      </c>
      <c r="DN55">
        <v>0.64599899999999977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19.999959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19.353960000000001</v>
      </c>
      <c r="DN56">
        <v>0.64599899999999977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19.999959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19.353960000000001</v>
      </c>
      <c r="DN57">
        <v>0.64599899999999977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19.999959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19.353960000000001</v>
      </c>
      <c r="DN58">
        <v>0.64599899999999977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19.254854999999999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18.632923000000002</v>
      </c>
      <c r="DN59">
        <v>0.62193199999999749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19.999959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19.353960000000001</v>
      </c>
      <c r="DN60">
        <v>0.64599899999999977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19.999959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19.353960000000001</v>
      </c>
      <c r="DN61">
        <v>0.64599899999999977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19.999959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19.353960000000001</v>
      </c>
      <c r="DN62">
        <v>0.64599899999999977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19.433302999999999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18.805606999999998</v>
      </c>
      <c r="DN63">
        <v>0.62769600000000025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19.587951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18.955259999999999</v>
      </c>
      <c r="DN64">
        <v>0.63269100000000122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19.999959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19.353960000000001</v>
      </c>
      <c r="DN65">
        <v>0.64599899999999977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19.999959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19.353960000000001</v>
      </c>
      <c r="DN66">
        <v>0.64599899999999977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19.999959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19.353960000000001</v>
      </c>
      <c r="DN67">
        <v>0.64599899999999977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19.999959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19.353960000000001</v>
      </c>
      <c r="DN68">
        <v>0.64599899999999977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19.999959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19.353960000000001</v>
      </c>
      <c r="DN69">
        <v>0.64599899999999977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19.999959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19.353960000000001</v>
      </c>
      <c r="DN70">
        <v>0.64599899999999977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19.999959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19.353960000000001</v>
      </c>
      <c r="DN71">
        <v>0.64599899999999977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19.999959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19.353960000000001</v>
      </c>
      <c r="DN72">
        <v>0.64599899999999977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19.999959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19.353960000000001</v>
      </c>
      <c r="DN73">
        <v>0.64599899999999977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19.999959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19.353960000000001</v>
      </c>
      <c r="DN74">
        <v>0.64599899999999977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19.999959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19.353960000000001</v>
      </c>
      <c r="DN75">
        <v>0.64599899999999977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19.999959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19.353960000000001</v>
      </c>
      <c r="DN76">
        <v>0.64599899999999977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19.999959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19.353960000000001</v>
      </c>
      <c r="DN77">
        <v>0.64599899999999977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19.999959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19.353960000000001</v>
      </c>
      <c r="DN78">
        <v>0.64599899999999977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19.999959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19.353960000000001</v>
      </c>
      <c r="DN79">
        <v>0.64599899999999977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18.570891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17.971050999999999</v>
      </c>
      <c r="DN80">
        <v>0.59984000000000037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19.999959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19.353960000000001</v>
      </c>
      <c r="DN81">
        <v>0.64599899999999977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19.999959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19.353960000000001</v>
      </c>
      <c r="DN82">
        <v>0.64599899999999977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19.999959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19.353960000000001</v>
      </c>
      <c r="DN83">
        <v>0.64599899999999977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19.999959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19.353960000000001</v>
      </c>
      <c r="DN84">
        <v>0.64599899999999977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19.999959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19.353960000000001</v>
      </c>
      <c r="DN85">
        <v>0.64599899999999977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19.999959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19.353960000000001</v>
      </c>
      <c r="DN86">
        <v>0.64599899999999977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18.576709000000001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17.976680999999999</v>
      </c>
      <c r="DN87">
        <v>0.60002800000000178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19.999959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19.353960000000001</v>
      </c>
      <c r="DN88">
        <v>0.64599899999999977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19.999959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19.353960000000001</v>
      </c>
      <c r="DN89">
        <v>0.64599899999999977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19.999959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19.353960000000001</v>
      </c>
      <c r="DN90">
        <v>0.64599899999999977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19.538447000000001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18.907354999999999</v>
      </c>
      <c r="DN91">
        <v>0.63109200000000243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19.999959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19.353960000000001</v>
      </c>
      <c r="DN92">
        <v>0.64599899999999977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18.634993000000001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18.033083000000001</v>
      </c>
      <c r="DN93">
        <v>0.60191000000000017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17.962136000000001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17.381958999999998</v>
      </c>
      <c r="DN94">
        <v>0.58017700000000261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19.493914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18.864260999999999</v>
      </c>
      <c r="DN95">
        <v>0.62965300000000113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18.011112000000001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17.429352999999999</v>
      </c>
      <c r="DN96">
        <v>0.58175900000000169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11.572905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11.1991</v>
      </c>
      <c r="DN97">
        <v>0.37380500000000083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11.798425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11.417336000000001</v>
      </c>
      <c r="DN98">
        <v>0.38108899999999934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0.43587893349999979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0.42180003949999961</v>
      </c>
      <c r="DN99">
        <f t="shared" si="3"/>
        <v>1.4078894000000022E-2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45093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7.71</v>
      </c>
      <c r="K3" s="177">
        <v>497.07</v>
      </c>
      <c r="L3" s="177">
        <v>13.25</v>
      </c>
      <c r="M3" s="177">
        <v>30.76</v>
      </c>
      <c r="N3" s="177">
        <v>51.48</v>
      </c>
      <c r="O3" s="177">
        <v>72.33</v>
      </c>
      <c r="P3" s="177">
        <v>28.98</v>
      </c>
      <c r="Q3" s="177">
        <v>8.91</v>
      </c>
      <c r="R3" s="177">
        <v>18.59</v>
      </c>
      <c r="S3" s="177">
        <v>10.99</v>
      </c>
      <c r="T3" s="177">
        <v>0.7</v>
      </c>
      <c r="U3" s="177">
        <v>60.1</v>
      </c>
      <c r="V3" s="177">
        <v>7.09</v>
      </c>
      <c r="W3" s="177">
        <v>17.8</v>
      </c>
      <c r="X3" s="177">
        <v>62.7</v>
      </c>
      <c r="Y3" s="177">
        <v>0</v>
      </c>
      <c r="Z3">
        <v>0</v>
      </c>
      <c r="AA3" s="177">
        <v>7.72</v>
      </c>
      <c r="AB3" s="177">
        <v>0</v>
      </c>
      <c r="AC3" s="177">
        <v>0</v>
      </c>
      <c r="AD3" s="177">
        <v>0</v>
      </c>
      <c r="AE3" s="177">
        <v>74.97</v>
      </c>
      <c r="AF3" s="177">
        <v>0</v>
      </c>
      <c r="AG3" s="177">
        <v>0</v>
      </c>
      <c r="AH3" s="177">
        <v>0</v>
      </c>
      <c r="AI3" s="177">
        <v>127.72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118.28</v>
      </c>
      <c r="AQ3" s="177">
        <v>38.340000000000003</v>
      </c>
      <c r="AR3" s="177">
        <v>0</v>
      </c>
      <c r="AS3" s="177">
        <v>3.59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1.89</v>
      </c>
      <c r="AZ3" s="177">
        <v>2.11</v>
      </c>
      <c r="BA3" s="177">
        <v>1.42</v>
      </c>
      <c r="BB3" s="177">
        <v>1.22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497.07</v>
      </c>
      <c r="L4" s="177">
        <v>13.25</v>
      </c>
      <c r="M4" s="177">
        <v>30.76</v>
      </c>
      <c r="N4" s="177">
        <v>51.48</v>
      </c>
      <c r="O4" s="177">
        <v>72.33</v>
      </c>
      <c r="P4" s="177">
        <v>28.98</v>
      </c>
      <c r="Q4" s="177">
        <v>8.91</v>
      </c>
      <c r="R4" s="177">
        <v>18.59</v>
      </c>
      <c r="S4" s="177">
        <v>11.5</v>
      </c>
      <c r="T4" s="177">
        <v>0.7</v>
      </c>
      <c r="U4" s="177">
        <v>60.1</v>
      </c>
      <c r="V4" s="177">
        <v>7.09</v>
      </c>
      <c r="W4" s="177">
        <v>17.8</v>
      </c>
      <c r="X4" s="177">
        <v>62.7</v>
      </c>
      <c r="Y4" s="177">
        <v>0</v>
      </c>
      <c r="Z4">
        <v>0</v>
      </c>
      <c r="AA4" s="177">
        <v>7.72</v>
      </c>
      <c r="AB4" s="177">
        <v>0</v>
      </c>
      <c r="AC4" s="177">
        <v>0</v>
      </c>
      <c r="AD4" s="177">
        <v>0</v>
      </c>
      <c r="AE4" s="177">
        <v>74.97</v>
      </c>
      <c r="AF4" s="177">
        <v>0</v>
      </c>
      <c r="AG4" s="177">
        <v>0</v>
      </c>
      <c r="AH4" s="177">
        <v>0</v>
      </c>
      <c r="AI4" s="177">
        <v>127.72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118.28</v>
      </c>
      <c r="AQ4" s="177">
        <v>38.340000000000003</v>
      </c>
      <c r="AR4" s="177">
        <v>0</v>
      </c>
      <c r="AS4" s="177">
        <v>3.59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1.89</v>
      </c>
      <c r="AZ4" s="177">
        <v>2.11</v>
      </c>
      <c r="BA4" s="177">
        <v>1.42</v>
      </c>
      <c r="BB4" s="177">
        <v>1.22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497.07</v>
      </c>
      <c r="L5" s="177">
        <v>13.25</v>
      </c>
      <c r="M5" s="177">
        <v>30.76</v>
      </c>
      <c r="N5" s="177">
        <v>51.48</v>
      </c>
      <c r="O5" s="177">
        <v>72.33</v>
      </c>
      <c r="P5" s="177">
        <v>28.98</v>
      </c>
      <c r="Q5" s="177">
        <v>8.91</v>
      </c>
      <c r="R5" s="177">
        <v>18.59</v>
      </c>
      <c r="S5" s="177">
        <v>11.5</v>
      </c>
      <c r="T5" s="177">
        <v>0.7</v>
      </c>
      <c r="U5" s="177">
        <v>60.1</v>
      </c>
      <c r="V5" s="177">
        <v>7.09</v>
      </c>
      <c r="W5" s="177">
        <v>17.55</v>
      </c>
      <c r="X5" s="177">
        <v>62.7</v>
      </c>
      <c r="Y5" s="177">
        <v>0</v>
      </c>
      <c r="Z5">
        <v>0</v>
      </c>
      <c r="AA5" s="177">
        <v>7.72</v>
      </c>
      <c r="AB5" s="177">
        <v>0</v>
      </c>
      <c r="AC5" s="177">
        <v>0</v>
      </c>
      <c r="AD5" s="177">
        <v>0</v>
      </c>
      <c r="AE5" s="177">
        <v>74.97</v>
      </c>
      <c r="AF5" s="177">
        <v>0</v>
      </c>
      <c r="AG5" s="177">
        <v>0</v>
      </c>
      <c r="AH5" s="177">
        <v>0</v>
      </c>
      <c r="AI5" s="177">
        <v>127.72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118.28</v>
      </c>
      <c r="AQ5" s="177">
        <v>38.340000000000003</v>
      </c>
      <c r="AR5" s="177">
        <v>0</v>
      </c>
      <c r="AS5" s="177">
        <v>3.59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1.89</v>
      </c>
      <c r="AZ5" s="177">
        <v>2.11</v>
      </c>
      <c r="BA5" s="177">
        <v>1.42</v>
      </c>
      <c r="BB5" s="177">
        <v>1.22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497.07</v>
      </c>
      <c r="L6" s="177">
        <v>13.25</v>
      </c>
      <c r="M6" s="177">
        <v>30.76</v>
      </c>
      <c r="N6" s="177">
        <v>51.48</v>
      </c>
      <c r="O6" s="177">
        <v>72.33</v>
      </c>
      <c r="P6" s="177">
        <v>28.98</v>
      </c>
      <c r="Q6" s="177">
        <v>8.91</v>
      </c>
      <c r="R6" s="177">
        <v>18.59</v>
      </c>
      <c r="S6" s="177">
        <v>11.5</v>
      </c>
      <c r="T6" s="177">
        <v>0.7</v>
      </c>
      <c r="U6" s="177">
        <v>60.1</v>
      </c>
      <c r="V6" s="177">
        <v>7.09</v>
      </c>
      <c r="W6" s="177">
        <v>17.55</v>
      </c>
      <c r="X6" s="177">
        <v>62.7</v>
      </c>
      <c r="Y6" s="177">
        <v>0</v>
      </c>
      <c r="Z6">
        <v>0</v>
      </c>
      <c r="AA6" s="177">
        <v>7.72</v>
      </c>
      <c r="AB6" s="177">
        <v>0</v>
      </c>
      <c r="AC6" s="177">
        <v>0</v>
      </c>
      <c r="AD6" s="177">
        <v>0</v>
      </c>
      <c r="AE6" s="177">
        <v>74.97</v>
      </c>
      <c r="AF6" s="177">
        <v>0</v>
      </c>
      <c r="AG6" s="177">
        <v>0</v>
      </c>
      <c r="AH6" s="177">
        <v>0</v>
      </c>
      <c r="AI6" s="177">
        <v>127.72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118.28</v>
      </c>
      <c r="AQ6" s="177">
        <v>38.340000000000003</v>
      </c>
      <c r="AR6" s="177">
        <v>0</v>
      </c>
      <c r="AS6" s="177">
        <v>3.59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1.89</v>
      </c>
      <c r="AZ6" s="177">
        <v>2.11</v>
      </c>
      <c r="BA6" s="177">
        <v>1.42</v>
      </c>
      <c r="BB6" s="177">
        <v>1.22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497.07</v>
      </c>
      <c r="L7" s="177">
        <v>13.25</v>
      </c>
      <c r="M7" s="177">
        <v>30.76</v>
      </c>
      <c r="N7" s="177">
        <v>51.48</v>
      </c>
      <c r="O7" s="177">
        <v>72.33</v>
      </c>
      <c r="P7" s="177">
        <v>28.98</v>
      </c>
      <c r="Q7" s="177">
        <v>8.91</v>
      </c>
      <c r="R7" s="177">
        <v>18.59</v>
      </c>
      <c r="S7" s="177">
        <v>11.5</v>
      </c>
      <c r="T7" s="177">
        <v>0.7</v>
      </c>
      <c r="U7" s="177">
        <v>60.1</v>
      </c>
      <c r="V7" s="177">
        <v>7.09</v>
      </c>
      <c r="W7" s="177">
        <v>17.55</v>
      </c>
      <c r="X7" s="177">
        <v>62.7</v>
      </c>
      <c r="Y7" s="177">
        <v>0</v>
      </c>
      <c r="Z7">
        <v>0</v>
      </c>
      <c r="AA7" s="177">
        <v>7.72</v>
      </c>
      <c r="AB7" s="177">
        <v>0</v>
      </c>
      <c r="AC7" s="177">
        <v>0</v>
      </c>
      <c r="AD7" s="177">
        <v>0</v>
      </c>
      <c r="AE7" s="177">
        <v>74.97</v>
      </c>
      <c r="AF7" s="177">
        <v>0</v>
      </c>
      <c r="AG7" s="177">
        <v>0</v>
      </c>
      <c r="AH7" s="177">
        <v>0</v>
      </c>
      <c r="AI7" s="177">
        <v>127.72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118.28</v>
      </c>
      <c r="AQ7" s="177">
        <v>38.340000000000003</v>
      </c>
      <c r="AR7" s="177">
        <v>0</v>
      </c>
      <c r="AS7" s="177">
        <v>3.59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1.89</v>
      </c>
      <c r="AZ7" s="177">
        <v>2.11</v>
      </c>
      <c r="BA7" s="177">
        <v>1.42</v>
      </c>
      <c r="BB7" s="177">
        <v>1.22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497.07</v>
      </c>
      <c r="L8" s="177">
        <v>13.25</v>
      </c>
      <c r="M8" s="177">
        <v>30.76</v>
      </c>
      <c r="N8" s="177">
        <v>51.48</v>
      </c>
      <c r="O8" s="177">
        <v>72.33</v>
      </c>
      <c r="P8" s="177">
        <v>28.98</v>
      </c>
      <c r="Q8" s="177">
        <v>8.91</v>
      </c>
      <c r="R8" s="177">
        <v>18.59</v>
      </c>
      <c r="S8" s="177">
        <v>11.5</v>
      </c>
      <c r="T8" s="177">
        <v>0.7</v>
      </c>
      <c r="U8" s="177">
        <v>60.1</v>
      </c>
      <c r="V8" s="177">
        <v>7.09</v>
      </c>
      <c r="W8" s="177">
        <v>17.55</v>
      </c>
      <c r="X8" s="177">
        <v>62.7</v>
      </c>
      <c r="Y8" s="177">
        <v>0</v>
      </c>
      <c r="Z8">
        <v>0</v>
      </c>
      <c r="AA8" s="177">
        <v>7.72</v>
      </c>
      <c r="AB8" s="177">
        <v>0</v>
      </c>
      <c r="AC8" s="177">
        <v>0</v>
      </c>
      <c r="AD8" s="177">
        <v>0</v>
      </c>
      <c r="AE8" s="177">
        <v>74.97</v>
      </c>
      <c r="AF8" s="177">
        <v>0</v>
      </c>
      <c r="AG8" s="177">
        <v>0</v>
      </c>
      <c r="AH8" s="177">
        <v>0</v>
      </c>
      <c r="AI8" s="177">
        <v>127.72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118.28</v>
      </c>
      <c r="AQ8" s="177">
        <v>38.340000000000003</v>
      </c>
      <c r="AR8" s="177">
        <v>0</v>
      </c>
      <c r="AS8" s="177">
        <v>3.59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1.89</v>
      </c>
      <c r="AZ8" s="177">
        <v>2.11</v>
      </c>
      <c r="BA8" s="177">
        <v>1.42</v>
      </c>
      <c r="BB8" s="177">
        <v>1.22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497.07</v>
      </c>
      <c r="L9" s="177">
        <v>13.25</v>
      </c>
      <c r="M9" s="177">
        <v>30.76</v>
      </c>
      <c r="N9" s="177">
        <v>51.48</v>
      </c>
      <c r="O9" s="177">
        <v>72.33</v>
      </c>
      <c r="P9" s="177">
        <v>28.98</v>
      </c>
      <c r="Q9" s="177">
        <v>8.91</v>
      </c>
      <c r="R9" s="177">
        <v>18.59</v>
      </c>
      <c r="S9" s="177">
        <v>11.5</v>
      </c>
      <c r="T9" s="177">
        <v>0.7</v>
      </c>
      <c r="U9" s="177">
        <v>60.1</v>
      </c>
      <c r="V9" s="177">
        <v>7.09</v>
      </c>
      <c r="W9" s="177">
        <v>17.55</v>
      </c>
      <c r="X9" s="177">
        <v>62.7</v>
      </c>
      <c r="Y9" s="177">
        <v>0</v>
      </c>
      <c r="Z9">
        <v>0</v>
      </c>
      <c r="AA9" s="177">
        <v>7.72</v>
      </c>
      <c r="AB9" s="177">
        <v>0</v>
      </c>
      <c r="AC9" s="177">
        <v>0</v>
      </c>
      <c r="AD9" s="177">
        <v>0</v>
      </c>
      <c r="AE9" s="177">
        <v>74.97</v>
      </c>
      <c r="AF9" s="177">
        <v>0</v>
      </c>
      <c r="AG9" s="177">
        <v>0</v>
      </c>
      <c r="AH9" s="177">
        <v>0</v>
      </c>
      <c r="AI9" s="177">
        <v>127.72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118.28</v>
      </c>
      <c r="AQ9" s="177">
        <v>38.340000000000003</v>
      </c>
      <c r="AR9" s="177">
        <v>0</v>
      </c>
      <c r="AS9" s="177">
        <v>3.59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1.89</v>
      </c>
      <c r="AZ9" s="177">
        <v>2.11</v>
      </c>
      <c r="BA9" s="177">
        <v>1.42</v>
      </c>
      <c r="BB9" s="177">
        <v>1.22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497.07</v>
      </c>
      <c r="L10" s="177">
        <v>13.25</v>
      </c>
      <c r="M10" s="177">
        <v>30.76</v>
      </c>
      <c r="N10" s="177">
        <v>51.48</v>
      </c>
      <c r="O10" s="177">
        <v>72.33</v>
      </c>
      <c r="P10" s="177">
        <v>28.98</v>
      </c>
      <c r="Q10" s="177">
        <v>8.91</v>
      </c>
      <c r="R10" s="177">
        <v>18.59</v>
      </c>
      <c r="S10" s="177">
        <v>11.5</v>
      </c>
      <c r="T10" s="177">
        <v>0.7</v>
      </c>
      <c r="U10" s="177">
        <v>60.1</v>
      </c>
      <c r="V10" s="177">
        <v>7.09</v>
      </c>
      <c r="W10" s="177">
        <v>17.55</v>
      </c>
      <c r="X10" s="177">
        <v>62.7</v>
      </c>
      <c r="Y10" s="177">
        <v>0</v>
      </c>
      <c r="Z10">
        <v>0</v>
      </c>
      <c r="AA10" s="177">
        <v>7.72</v>
      </c>
      <c r="AB10" s="177">
        <v>0</v>
      </c>
      <c r="AC10" s="177">
        <v>0</v>
      </c>
      <c r="AD10" s="177">
        <v>0</v>
      </c>
      <c r="AE10" s="177">
        <v>74.97</v>
      </c>
      <c r="AF10" s="177">
        <v>0</v>
      </c>
      <c r="AG10" s="177">
        <v>0</v>
      </c>
      <c r="AH10" s="177">
        <v>0</v>
      </c>
      <c r="AI10" s="177">
        <v>127.72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118.28</v>
      </c>
      <c r="AQ10" s="177">
        <v>38.340000000000003</v>
      </c>
      <c r="AR10" s="177">
        <v>0</v>
      </c>
      <c r="AS10" s="177">
        <v>3.59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1.89</v>
      </c>
      <c r="AZ10" s="177">
        <v>2.11</v>
      </c>
      <c r="BA10" s="177">
        <v>1.42</v>
      </c>
      <c r="BB10" s="177">
        <v>1.22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497.07</v>
      </c>
      <c r="L11" s="177">
        <v>13.25</v>
      </c>
      <c r="M11" s="177">
        <v>30.76</v>
      </c>
      <c r="N11" s="177">
        <v>51.48</v>
      </c>
      <c r="O11" s="177">
        <v>72.33</v>
      </c>
      <c r="P11" s="177">
        <v>28.98</v>
      </c>
      <c r="Q11" s="177">
        <v>8.91</v>
      </c>
      <c r="R11" s="177">
        <v>18.59</v>
      </c>
      <c r="S11" s="177">
        <v>11.5</v>
      </c>
      <c r="T11" s="177">
        <v>0.7</v>
      </c>
      <c r="U11" s="177">
        <v>60.1</v>
      </c>
      <c r="V11" s="177">
        <v>7.09</v>
      </c>
      <c r="W11" s="177">
        <v>17.55</v>
      </c>
      <c r="X11" s="177">
        <v>62.7</v>
      </c>
      <c r="Y11" s="177">
        <v>0</v>
      </c>
      <c r="Z11">
        <v>0</v>
      </c>
      <c r="AA11" s="177">
        <v>7.72</v>
      </c>
      <c r="AB11" s="177">
        <v>0</v>
      </c>
      <c r="AC11" s="177">
        <v>0</v>
      </c>
      <c r="AD11" s="177">
        <v>0</v>
      </c>
      <c r="AE11" s="177">
        <v>74.97</v>
      </c>
      <c r="AF11" s="177">
        <v>0</v>
      </c>
      <c r="AG11" s="177">
        <v>0</v>
      </c>
      <c r="AH11" s="177">
        <v>0</v>
      </c>
      <c r="AI11" s="177">
        <v>129.81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118.28</v>
      </c>
      <c r="AQ11" s="177">
        <v>38.340000000000003</v>
      </c>
      <c r="AR11" s="177">
        <v>0</v>
      </c>
      <c r="AS11" s="177">
        <v>3.59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1.89</v>
      </c>
      <c r="AZ11" s="177">
        <v>2.11</v>
      </c>
      <c r="BA11" s="177">
        <v>1.42</v>
      </c>
      <c r="BB11" s="177">
        <v>1.22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497.07</v>
      </c>
      <c r="L12" s="177">
        <v>13.25</v>
      </c>
      <c r="M12" s="177">
        <v>30.76</v>
      </c>
      <c r="N12" s="177">
        <v>51.48</v>
      </c>
      <c r="O12" s="177">
        <v>72.33</v>
      </c>
      <c r="P12" s="177">
        <v>28.98</v>
      </c>
      <c r="Q12" s="177">
        <v>8.91</v>
      </c>
      <c r="R12" s="177">
        <v>18.59</v>
      </c>
      <c r="S12" s="177">
        <v>11.5</v>
      </c>
      <c r="T12" s="177">
        <v>0.7</v>
      </c>
      <c r="U12" s="177">
        <v>60.1</v>
      </c>
      <c r="V12" s="177">
        <v>7.09</v>
      </c>
      <c r="W12" s="177">
        <v>17.55</v>
      </c>
      <c r="X12" s="177">
        <v>62.7</v>
      </c>
      <c r="Y12" s="177">
        <v>0</v>
      </c>
      <c r="Z12">
        <v>0</v>
      </c>
      <c r="AA12" s="177">
        <v>7.71</v>
      </c>
      <c r="AB12" s="177">
        <v>0</v>
      </c>
      <c r="AC12" s="177">
        <v>0</v>
      </c>
      <c r="AD12" s="177">
        <v>0</v>
      </c>
      <c r="AE12" s="177">
        <v>74.97</v>
      </c>
      <c r="AF12" s="177">
        <v>0</v>
      </c>
      <c r="AG12" s="177">
        <v>0</v>
      </c>
      <c r="AH12" s="177">
        <v>0</v>
      </c>
      <c r="AI12" s="177">
        <v>129.81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118.28</v>
      </c>
      <c r="AQ12" s="177">
        <v>38.340000000000003</v>
      </c>
      <c r="AR12" s="177">
        <v>0</v>
      </c>
      <c r="AS12" s="177">
        <v>3.59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1.89</v>
      </c>
      <c r="AZ12" s="177">
        <v>2.11</v>
      </c>
      <c r="BA12" s="177">
        <v>1.42</v>
      </c>
      <c r="BB12" s="177">
        <v>1.22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497.07</v>
      </c>
      <c r="L13" s="177">
        <v>13.25</v>
      </c>
      <c r="M13" s="177">
        <v>30.76</v>
      </c>
      <c r="N13" s="177">
        <v>51.48</v>
      </c>
      <c r="O13" s="177">
        <v>72.33</v>
      </c>
      <c r="P13" s="177">
        <v>28.98</v>
      </c>
      <c r="Q13" s="177">
        <v>8.91</v>
      </c>
      <c r="R13" s="177">
        <v>18.59</v>
      </c>
      <c r="S13" s="177">
        <v>11.5</v>
      </c>
      <c r="T13" s="177">
        <v>0.7</v>
      </c>
      <c r="U13" s="177">
        <v>60.1</v>
      </c>
      <c r="V13" s="177">
        <v>7.09</v>
      </c>
      <c r="W13" s="177">
        <v>17.55</v>
      </c>
      <c r="X13" s="177">
        <v>62.7</v>
      </c>
      <c r="Y13" s="177">
        <v>0</v>
      </c>
      <c r="Z13">
        <v>0</v>
      </c>
      <c r="AA13" s="177">
        <v>7.71</v>
      </c>
      <c r="AB13" s="177">
        <v>0</v>
      </c>
      <c r="AC13" s="177">
        <v>0</v>
      </c>
      <c r="AD13" s="177">
        <v>0</v>
      </c>
      <c r="AE13" s="177">
        <v>74.97</v>
      </c>
      <c r="AF13" s="177">
        <v>0</v>
      </c>
      <c r="AG13" s="177">
        <v>0</v>
      </c>
      <c r="AH13" s="177">
        <v>0</v>
      </c>
      <c r="AI13" s="177">
        <v>110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118.28</v>
      </c>
      <c r="AQ13" s="177">
        <v>38.340000000000003</v>
      </c>
      <c r="AR13" s="177">
        <v>0</v>
      </c>
      <c r="AS13" s="177">
        <v>3.59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1.89</v>
      </c>
      <c r="AZ13" s="177">
        <v>2.11</v>
      </c>
      <c r="BA13" s="177">
        <v>1.42</v>
      </c>
      <c r="BB13" s="177">
        <v>1.22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457.82</v>
      </c>
      <c r="L14" s="177">
        <v>13.25</v>
      </c>
      <c r="M14" s="177">
        <v>30.76</v>
      </c>
      <c r="N14" s="177">
        <v>51.48</v>
      </c>
      <c r="O14" s="177">
        <v>72.33</v>
      </c>
      <c r="P14" s="177">
        <v>28.98</v>
      </c>
      <c r="Q14" s="177">
        <v>8.91</v>
      </c>
      <c r="R14" s="177">
        <v>18.59</v>
      </c>
      <c r="S14" s="177">
        <v>11.5</v>
      </c>
      <c r="T14" s="177">
        <v>0.7</v>
      </c>
      <c r="U14" s="177">
        <v>60.1</v>
      </c>
      <c r="V14" s="177">
        <v>7.09</v>
      </c>
      <c r="W14" s="177">
        <v>17.55</v>
      </c>
      <c r="X14" s="177">
        <v>62.7</v>
      </c>
      <c r="Y14" s="177">
        <v>0</v>
      </c>
      <c r="Z14">
        <v>0</v>
      </c>
      <c r="AA14" s="177">
        <v>7.95</v>
      </c>
      <c r="AB14" s="177">
        <v>0</v>
      </c>
      <c r="AC14" s="177">
        <v>0</v>
      </c>
      <c r="AD14" s="177">
        <v>0</v>
      </c>
      <c r="AE14" s="177">
        <v>74.97</v>
      </c>
      <c r="AF14" s="177">
        <v>0</v>
      </c>
      <c r="AG14" s="177">
        <v>0</v>
      </c>
      <c r="AH14" s="177">
        <v>0</v>
      </c>
      <c r="AI14" s="177">
        <v>80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118.28</v>
      </c>
      <c r="AQ14" s="177">
        <v>38.340000000000003</v>
      </c>
      <c r="AR14" s="177">
        <v>0</v>
      </c>
      <c r="AS14" s="177">
        <v>3.59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1.89</v>
      </c>
      <c r="AZ14" s="177">
        <v>2.11</v>
      </c>
      <c r="BA14" s="177">
        <v>1.42</v>
      </c>
      <c r="BB14" s="177">
        <v>1.22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435.47</v>
      </c>
      <c r="L15" s="177">
        <v>13.25</v>
      </c>
      <c r="M15" s="177">
        <v>30.76</v>
      </c>
      <c r="N15" s="177">
        <v>51.48</v>
      </c>
      <c r="O15" s="177">
        <v>72.33</v>
      </c>
      <c r="P15" s="177">
        <v>28.98</v>
      </c>
      <c r="Q15" s="177">
        <v>8.91</v>
      </c>
      <c r="R15" s="177">
        <v>18.59</v>
      </c>
      <c r="S15" s="177">
        <v>11.5</v>
      </c>
      <c r="T15" s="177">
        <v>0.7</v>
      </c>
      <c r="U15" s="177">
        <v>60.1</v>
      </c>
      <c r="V15" s="177">
        <v>8.56</v>
      </c>
      <c r="W15" s="177">
        <v>18.059999999999999</v>
      </c>
      <c r="X15" s="177">
        <v>62.7</v>
      </c>
      <c r="Y15" s="177">
        <v>0</v>
      </c>
      <c r="Z15">
        <v>0</v>
      </c>
      <c r="AA15" s="177">
        <v>7.95</v>
      </c>
      <c r="AB15" s="177">
        <v>0</v>
      </c>
      <c r="AC15" s="177">
        <v>0</v>
      </c>
      <c r="AD15" s="177">
        <v>0</v>
      </c>
      <c r="AE15" s="177">
        <v>74.97</v>
      </c>
      <c r="AF15" s="177">
        <v>0</v>
      </c>
      <c r="AG15" s="177">
        <v>0</v>
      </c>
      <c r="AH15" s="177">
        <v>0</v>
      </c>
      <c r="AI15" s="177">
        <v>80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118.28</v>
      </c>
      <c r="AQ15" s="177">
        <v>38.340000000000003</v>
      </c>
      <c r="AR15" s="177">
        <v>0</v>
      </c>
      <c r="AS15" s="177">
        <v>3.59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1.89</v>
      </c>
      <c r="AZ15" s="177">
        <v>2.11</v>
      </c>
      <c r="BA15" s="177">
        <v>1.21</v>
      </c>
      <c r="BB15" s="177">
        <v>1.22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435.47</v>
      </c>
      <c r="L16" s="177">
        <v>13.25</v>
      </c>
      <c r="M16" s="177">
        <v>30.76</v>
      </c>
      <c r="N16" s="177">
        <v>51.48</v>
      </c>
      <c r="O16" s="177">
        <v>72.33</v>
      </c>
      <c r="P16" s="177">
        <v>28.98</v>
      </c>
      <c r="Q16" s="177">
        <v>8.91</v>
      </c>
      <c r="R16" s="177">
        <v>18.59</v>
      </c>
      <c r="S16" s="177">
        <v>11.5</v>
      </c>
      <c r="T16" s="177">
        <v>0.7</v>
      </c>
      <c r="U16" s="177">
        <v>60.1</v>
      </c>
      <c r="V16" s="177">
        <v>8.56</v>
      </c>
      <c r="W16" s="177">
        <v>18.059999999999999</v>
      </c>
      <c r="X16" s="177">
        <v>62.7</v>
      </c>
      <c r="Y16" s="177">
        <v>0</v>
      </c>
      <c r="Z16">
        <v>0</v>
      </c>
      <c r="AA16" s="177">
        <v>7.95</v>
      </c>
      <c r="AB16" s="177">
        <v>0</v>
      </c>
      <c r="AC16" s="177">
        <v>0</v>
      </c>
      <c r="AD16" s="177">
        <v>0</v>
      </c>
      <c r="AE16" s="177">
        <v>74.97</v>
      </c>
      <c r="AF16" s="177">
        <v>0</v>
      </c>
      <c r="AG16" s="177">
        <v>0</v>
      </c>
      <c r="AH16" s="177">
        <v>0</v>
      </c>
      <c r="AI16" s="177">
        <v>80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118.28</v>
      </c>
      <c r="AQ16" s="177">
        <v>38.340000000000003</v>
      </c>
      <c r="AR16" s="177">
        <v>0</v>
      </c>
      <c r="AS16" s="177">
        <v>3.59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1.89</v>
      </c>
      <c r="AZ16" s="177">
        <v>2.11</v>
      </c>
      <c r="BA16" s="177">
        <v>1.21</v>
      </c>
      <c r="BB16" s="177">
        <v>1.22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387.08</v>
      </c>
      <c r="L17" s="177">
        <v>13.25</v>
      </c>
      <c r="M17" s="177">
        <v>30.76</v>
      </c>
      <c r="N17" s="177">
        <v>51.48</v>
      </c>
      <c r="O17" s="177">
        <v>72.33</v>
      </c>
      <c r="P17" s="177">
        <v>28.98</v>
      </c>
      <c r="Q17" s="177">
        <v>8.91</v>
      </c>
      <c r="R17" s="177">
        <v>18.59</v>
      </c>
      <c r="S17" s="177">
        <v>11.5</v>
      </c>
      <c r="T17" s="177">
        <v>0.7</v>
      </c>
      <c r="U17" s="177">
        <v>60.1</v>
      </c>
      <c r="V17" s="177">
        <v>8.56</v>
      </c>
      <c r="W17" s="177">
        <v>18.059999999999999</v>
      </c>
      <c r="X17" s="177">
        <v>62.7</v>
      </c>
      <c r="Y17" s="177">
        <v>0</v>
      </c>
      <c r="Z17">
        <v>0</v>
      </c>
      <c r="AA17" s="177">
        <v>7.95</v>
      </c>
      <c r="AB17" s="177">
        <v>0</v>
      </c>
      <c r="AC17" s="177">
        <v>0</v>
      </c>
      <c r="AD17" s="177">
        <v>0</v>
      </c>
      <c r="AE17" s="177">
        <v>74.97</v>
      </c>
      <c r="AF17" s="177">
        <v>0</v>
      </c>
      <c r="AG17" s="177">
        <v>0</v>
      </c>
      <c r="AH17" s="177">
        <v>0</v>
      </c>
      <c r="AI17" s="177">
        <v>80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118.28</v>
      </c>
      <c r="AQ17" s="177">
        <v>38.340000000000003</v>
      </c>
      <c r="AR17" s="177">
        <v>0</v>
      </c>
      <c r="AS17" s="177">
        <v>3.59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1.89</v>
      </c>
      <c r="AZ17" s="177">
        <v>2.11</v>
      </c>
      <c r="BA17" s="177">
        <v>1.21</v>
      </c>
      <c r="BB17" s="177">
        <v>1.22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338.7</v>
      </c>
      <c r="L18" s="177">
        <v>13.25</v>
      </c>
      <c r="M18" s="177">
        <v>30.76</v>
      </c>
      <c r="N18" s="177">
        <v>51.48</v>
      </c>
      <c r="O18" s="177">
        <v>72.33</v>
      </c>
      <c r="P18" s="177">
        <v>28.98</v>
      </c>
      <c r="Q18" s="177">
        <v>8.91</v>
      </c>
      <c r="R18" s="177">
        <v>18.59</v>
      </c>
      <c r="S18" s="177">
        <v>11.5</v>
      </c>
      <c r="T18" s="177">
        <v>0.7</v>
      </c>
      <c r="U18" s="177">
        <v>60.1</v>
      </c>
      <c r="V18" s="177">
        <v>8.56</v>
      </c>
      <c r="W18" s="177">
        <v>18.059999999999999</v>
      </c>
      <c r="X18" s="177">
        <v>62.7</v>
      </c>
      <c r="Y18" s="177">
        <v>0</v>
      </c>
      <c r="Z18">
        <v>0</v>
      </c>
      <c r="AA18" s="177">
        <v>7.95</v>
      </c>
      <c r="AB18" s="177">
        <v>0</v>
      </c>
      <c r="AC18" s="177">
        <v>0</v>
      </c>
      <c r="AD18" s="177">
        <v>0</v>
      </c>
      <c r="AE18" s="177">
        <v>74.97</v>
      </c>
      <c r="AF18" s="177">
        <v>0</v>
      </c>
      <c r="AG18" s="177">
        <v>0</v>
      </c>
      <c r="AH18" s="177">
        <v>0</v>
      </c>
      <c r="AI18" s="177">
        <v>80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118.28</v>
      </c>
      <c r="AQ18" s="177">
        <v>38.340000000000003</v>
      </c>
      <c r="AR18" s="177">
        <v>0</v>
      </c>
      <c r="AS18" s="177">
        <v>3.59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1.89</v>
      </c>
      <c r="AZ18" s="177">
        <v>2.11</v>
      </c>
      <c r="BA18" s="177">
        <v>1.21</v>
      </c>
      <c r="BB18" s="177">
        <v>1.22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299.99</v>
      </c>
      <c r="L19" s="177">
        <v>13.25</v>
      </c>
      <c r="M19" s="177">
        <v>30.76</v>
      </c>
      <c r="N19" s="177">
        <v>51.48</v>
      </c>
      <c r="O19" s="177">
        <v>72.33</v>
      </c>
      <c r="P19" s="177">
        <v>28.98</v>
      </c>
      <c r="Q19" s="177">
        <v>8.91</v>
      </c>
      <c r="R19" s="177">
        <v>18.59</v>
      </c>
      <c r="S19" s="177">
        <v>11.5</v>
      </c>
      <c r="T19" s="177">
        <v>0.7</v>
      </c>
      <c r="U19" s="177">
        <v>60.1</v>
      </c>
      <c r="V19" s="177">
        <v>8.56</v>
      </c>
      <c r="W19" s="177">
        <v>18.059999999999999</v>
      </c>
      <c r="X19" s="177">
        <v>62.7</v>
      </c>
      <c r="Y19" s="177">
        <v>0</v>
      </c>
      <c r="Z19">
        <v>0</v>
      </c>
      <c r="AA19" s="177">
        <v>7.95</v>
      </c>
      <c r="AB19" s="177">
        <v>0</v>
      </c>
      <c r="AC19" s="177">
        <v>0</v>
      </c>
      <c r="AD19" s="177">
        <v>0</v>
      </c>
      <c r="AE19" s="177">
        <v>74.97</v>
      </c>
      <c r="AF19" s="177">
        <v>0</v>
      </c>
      <c r="AG19" s="177">
        <v>0</v>
      </c>
      <c r="AH19" s="177">
        <v>0</v>
      </c>
      <c r="AI19" s="177">
        <v>80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118.28</v>
      </c>
      <c r="AQ19" s="177">
        <v>38.340000000000003</v>
      </c>
      <c r="AR19" s="177">
        <v>0</v>
      </c>
      <c r="AS19" s="177">
        <v>3.59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1.89</v>
      </c>
      <c r="AZ19" s="177">
        <v>2.11</v>
      </c>
      <c r="BA19" s="177">
        <v>1.21</v>
      </c>
      <c r="BB19" s="177">
        <v>1.22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281.60000000000002</v>
      </c>
      <c r="L20" s="177">
        <v>13.25</v>
      </c>
      <c r="M20" s="177">
        <v>30.76</v>
      </c>
      <c r="N20" s="177">
        <v>51.48</v>
      </c>
      <c r="O20" s="177">
        <v>72.33</v>
      </c>
      <c r="P20" s="177">
        <v>28.98</v>
      </c>
      <c r="Q20" s="177">
        <v>8.91</v>
      </c>
      <c r="R20" s="177">
        <v>18.59</v>
      </c>
      <c r="S20" s="177">
        <v>11.5</v>
      </c>
      <c r="T20" s="177">
        <v>0.7</v>
      </c>
      <c r="U20" s="177">
        <v>60.1</v>
      </c>
      <c r="V20" s="177">
        <v>8.56</v>
      </c>
      <c r="W20" s="177">
        <v>18.059999999999999</v>
      </c>
      <c r="X20" s="177">
        <v>62.7</v>
      </c>
      <c r="Y20" s="177">
        <v>0</v>
      </c>
      <c r="Z20">
        <v>0</v>
      </c>
      <c r="AA20" s="177">
        <v>7.96</v>
      </c>
      <c r="AB20" s="177">
        <v>0</v>
      </c>
      <c r="AC20" s="177">
        <v>0</v>
      </c>
      <c r="AD20" s="177">
        <v>0</v>
      </c>
      <c r="AE20" s="177">
        <v>74.97</v>
      </c>
      <c r="AF20" s="177">
        <v>0</v>
      </c>
      <c r="AG20" s="177">
        <v>0</v>
      </c>
      <c r="AH20" s="177">
        <v>0</v>
      </c>
      <c r="AI20" s="177">
        <v>80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118.28</v>
      </c>
      <c r="AQ20" s="177">
        <v>38.340000000000003</v>
      </c>
      <c r="AR20" s="177">
        <v>0</v>
      </c>
      <c r="AS20" s="177">
        <v>3.59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1.89</v>
      </c>
      <c r="AZ20" s="177">
        <v>2.11</v>
      </c>
      <c r="BA20" s="177">
        <v>1.21</v>
      </c>
      <c r="BB20" s="177">
        <v>1.22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279.67</v>
      </c>
      <c r="L21" s="177">
        <v>13.25</v>
      </c>
      <c r="M21" s="177">
        <v>30.76</v>
      </c>
      <c r="N21" s="177">
        <v>51.48</v>
      </c>
      <c r="O21" s="177">
        <v>72.33</v>
      </c>
      <c r="P21" s="177">
        <v>28.08</v>
      </c>
      <c r="Q21" s="177">
        <v>8.91</v>
      </c>
      <c r="R21" s="177">
        <v>18.59</v>
      </c>
      <c r="S21" s="177">
        <v>11.5</v>
      </c>
      <c r="T21" s="177">
        <v>0.7</v>
      </c>
      <c r="U21" s="177">
        <v>60.1</v>
      </c>
      <c r="V21" s="177">
        <v>8.56</v>
      </c>
      <c r="W21" s="177">
        <v>18.059999999999999</v>
      </c>
      <c r="X21" s="177">
        <v>62.7</v>
      </c>
      <c r="Y21" s="177">
        <v>0</v>
      </c>
      <c r="Z21">
        <v>0</v>
      </c>
      <c r="AA21" s="177">
        <v>7.96</v>
      </c>
      <c r="AB21" s="177">
        <v>0</v>
      </c>
      <c r="AC21" s="177">
        <v>0</v>
      </c>
      <c r="AD21" s="177">
        <v>0</v>
      </c>
      <c r="AE21" s="177">
        <v>74.97</v>
      </c>
      <c r="AF21" s="177">
        <v>0</v>
      </c>
      <c r="AG21" s="177">
        <v>0</v>
      </c>
      <c r="AH21" s="177">
        <v>0</v>
      </c>
      <c r="AI21" s="177">
        <v>80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118.28</v>
      </c>
      <c r="AQ21" s="177">
        <v>38.340000000000003</v>
      </c>
      <c r="AR21" s="177">
        <v>0</v>
      </c>
      <c r="AS21" s="177">
        <v>3.62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1.89</v>
      </c>
      <c r="AZ21" s="177">
        <v>2.11</v>
      </c>
      <c r="BA21" s="177">
        <v>1.21</v>
      </c>
      <c r="BB21" s="177">
        <v>1.22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270.95999999999998</v>
      </c>
      <c r="L22" s="177">
        <v>13.25</v>
      </c>
      <c r="M22" s="177">
        <v>30.76</v>
      </c>
      <c r="N22" s="177">
        <v>51.48</v>
      </c>
      <c r="O22" s="177">
        <v>72.33</v>
      </c>
      <c r="P22" s="177">
        <v>28.08</v>
      </c>
      <c r="Q22" s="177">
        <v>8.91</v>
      </c>
      <c r="R22" s="177">
        <v>18.59</v>
      </c>
      <c r="S22" s="177">
        <v>11.5</v>
      </c>
      <c r="T22" s="177">
        <v>0.7</v>
      </c>
      <c r="U22" s="177">
        <v>60.1</v>
      </c>
      <c r="V22" s="177">
        <v>8.56</v>
      </c>
      <c r="W22" s="177">
        <v>18.059999999999999</v>
      </c>
      <c r="X22" s="177">
        <v>62.7</v>
      </c>
      <c r="Y22" s="177">
        <v>0</v>
      </c>
      <c r="Z22">
        <v>0</v>
      </c>
      <c r="AA22" s="177">
        <v>7.96</v>
      </c>
      <c r="AB22" s="177">
        <v>0</v>
      </c>
      <c r="AC22" s="177">
        <v>0</v>
      </c>
      <c r="AD22" s="177">
        <v>0</v>
      </c>
      <c r="AE22" s="177">
        <v>74.97</v>
      </c>
      <c r="AF22" s="177">
        <v>0</v>
      </c>
      <c r="AG22" s="177">
        <v>0</v>
      </c>
      <c r="AH22" s="177">
        <v>0</v>
      </c>
      <c r="AI22" s="177">
        <v>80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118.28</v>
      </c>
      <c r="AQ22" s="177">
        <v>38.340000000000003</v>
      </c>
      <c r="AR22" s="177">
        <v>0</v>
      </c>
      <c r="AS22" s="177">
        <v>3.62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1.89</v>
      </c>
      <c r="AZ22" s="177">
        <v>2.11</v>
      </c>
      <c r="BA22" s="177">
        <v>1.21</v>
      </c>
      <c r="BB22" s="177">
        <v>1.22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270.95999999999998</v>
      </c>
      <c r="L23" s="177">
        <v>13.25</v>
      </c>
      <c r="M23" s="177">
        <v>30.76</v>
      </c>
      <c r="N23" s="177">
        <v>51.48</v>
      </c>
      <c r="O23" s="177">
        <v>72.33</v>
      </c>
      <c r="P23" s="177">
        <v>28.08</v>
      </c>
      <c r="Q23" s="177">
        <v>8.91</v>
      </c>
      <c r="R23" s="177">
        <v>18.59</v>
      </c>
      <c r="S23" s="177">
        <v>11.5</v>
      </c>
      <c r="T23" s="177">
        <v>0.7</v>
      </c>
      <c r="U23" s="177">
        <v>60.1</v>
      </c>
      <c r="V23" s="177">
        <v>8.56</v>
      </c>
      <c r="W23" s="177">
        <v>18.059999999999999</v>
      </c>
      <c r="X23" s="177">
        <v>62.7</v>
      </c>
      <c r="Y23" s="177">
        <v>0</v>
      </c>
      <c r="Z23">
        <v>0</v>
      </c>
      <c r="AA23" s="177">
        <v>7.96</v>
      </c>
      <c r="AB23" s="177">
        <v>0</v>
      </c>
      <c r="AC23" s="177">
        <v>0</v>
      </c>
      <c r="AD23" s="177">
        <v>0</v>
      </c>
      <c r="AE23" s="177">
        <v>74.97</v>
      </c>
      <c r="AF23" s="177">
        <v>0</v>
      </c>
      <c r="AG23" s="177">
        <v>0</v>
      </c>
      <c r="AH23" s="177">
        <v>0</v>
      </c>
      <c r="AI23" s="177">
        <v>80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118.28</v>
      </c>
      <c r="AQ23" s="177">
        <v>38.340000000000003</v>
      </c>
      <c r="AR23" s="177">
        <v>0</v>
      </c>
      <c r="AS23" s="177">
        <v>3.62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1.89</v>
      </c>
      <c r="AZ23" s="177">
        <v>2.11</v>
      </c>
      <c r="BA23" s="177">
        <v>1.21</v>
      </c>
      <c r="BB23" s="177">
        <v>1.22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270.95999999999998</v>
      </c>
      <c r="L24" s="177">
        <v>13.25</v>
      </c>
      <c r="M24" s="177">
        <v>30.76</v>
      </c>
      <c r="N24" s="177">
        <v>51.48</v>
      </c>
      <c r="O24" s="177">
        <v>72.33</v>
      </c>
      <c r="P24" s="177">
        <v>28.08</v>
      </c>
      <c r="Q24" s="177">
        <v>8.91</v>
      </c>
      <c r="R24" s="177">
        <v>18.59</v>
      </c>
      <c r="S24" s="177">
        <v>11.5</v>
      </c>
      <c r="T24" s="177">
        <v>0.7</v>
      </c>
      <c r="U24" s="177">
        <v>60.1</v>
      </c>
      <c r="V24" s="177">
        <v>8.56</v>
      </c>
      <c r="W24" s="177">
        <v>18.059999999999999</v>
      </c>
      <c r="X24" s="177">
        <v>62.7</v>
      </c>
      <c r="Y24" s="177">
        <v>0</v>
      </c>
      <c r="Z24">
        <v>0</v>
      </c>
      <c r="AA24" s="177">
        <v>7.96</v>
      </c>
      <c r="AB24" s="177">
        <v>0</v>
      </c>
      <c r="AC24" s="177">
        <v>0</v>
      </c>
      <c r="AD24" s="177">
        <v>0</v>
      </c>
      <c r="AE24" s="177">
        <v>74.97</v>
      </c>
      <c r="AF24" s="177">
        <v>0</v>
      </c>
      <c r="AG24" s="177">
        <v>0</v>
      </c>
      <c r="AH24" s="177">
        <v>0</v>
      </c>
      <c r="AI24" s="177">
        <v>80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118.28</v>
      </c>
      <c r="AQ24" s="177">
        <v>38.340000000000003</v>
      </c>
      <c r="AR24" s="177">
        <v>0</v>
      </c>
      <c r="AS24" s="177">
        <v>3.62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1.89</v>
      </c>
      <c r="AZ24" s="177">
        <v>2.11</v>
      </c>
      <c r="BA24" s="177">
        <v>1.21</v>
      </c>
      <c r="BB24" s="177">
        <v>1.22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270.95999999999998</v>
      </c>
      <c r="L25" s="177">
        <v>13.25</v>
      </c>
      <c r="M25" s="177">
        <v>30.76</v>
      </c>
      <c r="N25" s="177">
        <v>51.48</v>
      </c>
      <c r="O25" s="177">
        <v>72.33</v>
      </c>
      <c r="P25" s="177">
        <v>28.08</v>
      </c>
      <c r="Q25" s="177">
        <v>8.91</v>
      </c>
      <c r="R25" s="177">
        <v>18.59</v>
      </c>
      <c r="S25" s="177">
        <v>11.5</v>
      </c>
      <c r="T25" s="177">
        <v>0.7</v>
      </c>
      <c r="U25" s="177">
        <v>60.1</v>
      </c>
      <c r="V25" s="177">
        <v>8.56</v>
      </c>
      <c r="W25" s="177">
        <v>18.059999999999999</v>
      </c>
      <c r="X25" s="177">
        <v>62.7</v>
      </c>
      <c r="Y25" s="177">
        <v>0</v>
      </c>
      <c r="Z25">
        <v>0</v>
      </c>
      <c r="AA25" s="177">
        <v>7.96</v>
      </c>
      <c r="AB25" s="177">
        <v>0</v>
      </c>
      <c r="AC25" s="177">
        <v>0</v>
      </c>
      <c r="AD25" s="177">
        <v>0</v>
      </c>
      <c r="AE25" s="177">
        <v>74.97</v>
      </c>
      <c r="AF25" s="177">
        <v>0</v>
      </c>
      <c r="AG25" s="177">
        <v>0</v>
      </c>
      <c r="AH25" s="177">
        <v>0</v>
      </c>
      <c r="AI25" s="177">
        <v>80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118.28</v>
      </c>
      <c r="AQ25" s="177">
        <v>38.340000000000003</v>
      </c>
      <c r="AR25" s="177">
        <v>0</v>
      </c>
      <c r="AS25" s="177">
        <v>3.62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1.89</v>
      </c>
      <c r="AZ25" s="177">
        <v>2.11</v>
      </c>
      <c r="BA25" s="177">
        <v>1.21</v>
      </c>
      <c r="BB25" s="177">
        <v>1.22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270.95999999999998</v>
      </c>
      <c r="L26" s="177">
        <v>13.25</v>
      </c>
      <c r="M26" s="177">
        <v>30.76</v>
      </c>
      <c r="N26" s="177">
        <v>51.48</v>
      </c>
      <c r="O26" s="177">
        <v>72.33</v>
      </c>
      <c r="P26" s="177">
        <v>28.08</v>
      </c>
      <c r="Q26" s="177">
        <v>8.91</v>
      </c>
      <c r="R26" s="177">
        <v>18.59</v>
      </c>
      <c r="S26" s="177">
        <v>11.5</v>
      </c>
      <c r="T26" s="177">
        <v>0.7</v>
      </c>
      <c r="U26" s="177">
        <v>60.1</v>
      </c>
      <c r="V26" s="177">
        <v>8.56</v>
      </c>
      <c r="W26" s="177">
        <v>18.059999999999999</v>
      </c>
      <c r="X26" s="177">
        <v>62.7</v>
      </c>
      <c r="Y26" s="177">
        <v>0</v>
      </c>
      <c r="Z26">
        <v>0</v>
      </c>
      <c r="AA26" s="177">
        <v>7.96</v>
      </c>
      <c r="AB26" s="177">
        <v>0</v>
      </c>
      <c r="AC26" s="177">
        <v>0</v>
      </c>
      <c r="AD26" s="177">
        <v>0</v>
      </c>
      <c r="AE26" s="177">
        <v>74.97</v>
      </c>
      <c r="AF26" s="177">
        <v>0</v>
      </c>
      <c r="AG26" s="177">
        <v>0</v>
      </c>
      <c r="AH26" s="177">
        <v>0</v>
      </c>
      <c r="AI26" s="177">
        <v>80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118.28</v>
      </c>
      <c r="AQ26" s="177">
        <v>38.340000000000003</v>
      </c>
      <c r="AR26" s="177">
        <v>0</v>
      </c>
      <c r="AS26" s="177">
        <v>3.62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1.89</v>
      </c>
      <c r="AZ26" s="177">
        <v>2.11</v>
      </c>
      <c r="BA26" s="177">
        <v>1.21</v>
      </c>
      <c r="BB26" s="177">
        <v>1.22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270.95999999999998</v>
      </c>
      <c r="L27" s="177">
        <v>13.25</v>
      </c>
      <c r="M27" s="177">
        <v>30.76</v>
      </c>
      <c r="N27" s="177">
        <v>51.48</v>
      </c>
      <c r="O27" s="177">
        <v>72.33</v>
      </c>
      <c r="P27" s="177">
        <v>28.98</v>
      </c>
      <c r="Q27" s="177">
        <v>8.91</v>
      </c>
      <c r="R27" s="177">
        <v>18.59</v>
      </c>
      <c r="S27" s="177">
        <v>11.5</v>
      </c>
      <c r="T27" s="177">
        <v>0.7</v>
      </c>
      <c r="U27" s="177">
        <v>60.1</v>
      </c>
      <c r="V27" s="177">
        <v>8.56</v>
      </c>
      <c r="W27" s="177">
        <v>18.059999999999999</v>
      </c>
      <c r="X27" s="177">
        <v>62.7</v>
      </c>
      <c r="Y27" s="177">
        <v>0</v>
      </c>
      <c r="Z27">
        <v>0</v>
      </c>
      <c r="AA27" s="177">
        <v>7.95</v>
      </c>
      <c r="AB27" s="177">
        <v>0</v>
      </c>
      <c r="AC27" s="177">
        <v>0</v>
      </c>
      <c r="AD27" s="177">
        <v>0</v>
      </c>
      <c r="AE27" s="177">
        <v>74.97</v>
      </c>
      <c r="AF27" s="177">
        <v>0</v>
      </c>
      <c r="AG27" s="177">
        <v>0</v>
      </c>
      <c r="AH27" s="177">
        <v>0</v>
      </c>
      <c r="AI27" s="177">
        <v>80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118.28</v>
      </c>
      <c r="AQ27" s="177">
        <v>38.340000000000003</v>
      </c>
      <c r="AR27" s="177">
        <v>14.67</v>
      </c>
      <c r="AS27" s="177">
        <v>3.62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1.89</v>
      </c>
      <c r="AZ27" s="177">
        <v>2.11</v>
      </c>
      <c r="BA27" s="177">
        <v>1.21</v>
      </c>
      <c r="BB27" s="177">
        <v>1.22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270.95999999999998</v>
      </c>
      <c r="L28" s="177">
        <v>13.25</v>
      </c>
      <c r="M28" s="177">
        <v>30.76</v>
      </c>
      <c r="N28" s="177">
        <v>51.48</v>
      </c>
      <c r="O28" s="177">
        <v>72.33</v>
      </c>
      <c r="P28" s="177">
        <v>28.98</v>
      </c>
      <c r="Q28" s="177">
        <v>8.91</v>
      </c>
      <c r="R28" s="177">
        <v>18.59</v>
      </c>
      <c r="S28" s="177">
        <v>11.51</v>
      </c>
      <c r="T28" s="177">
        <v>0.7</v>
      </c>
      <c r="U28" s="177">
        <v>60.1</v>
      </c>
      <c r="V28" s="177">
        <v>8.56</v>
      </c>
      <c r="W28" s="177">
        <v>18.059999999999999</v>
      </c>
      <c r="X28" s="177">
        <v>62.7</v>
      </c>
      <c r="Y28" s="177">
        <v>0</v>
      </c>
      <c r="Z28">
        <v>0</v>
      </c>
      <c r="AA28" s="177">
        <v>7.95</v>
      </c>
      <c r="AB28" s="177">
        <v>0</v>
      </c>
      <c r="AC28" s="177">
        <v>0</v>
      </c>
      <c r="AD28" s="177">
        <v>0</v>
      </c>
      <c r="AE28" s="177">
        <v>74.97</v>
      </c>
      <c r="AF28" s="177">
        <v>0</v>
      </c>
      <c r="AG28" s="177">
        <v>0</v>
      </c>
      <c r="AH28" s="177">
        <v>0</v>
      </c>
      <c r="AI28" s="177">
        <v>84.16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118.28</v>
      </c>
      <c r="AQ28" s="177">
        <v>38.340000000000003</v>
      </c>
      <c r="AR28" s="177">
        <v>25.48</v>
      </c>
      <c r="AS28" s="177">
        <v>3.62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1.89</v>
      </c>
      <c r="AZ28" s="177">
        <v>1.58</v>
      </c>
      <c r="BA28" s="177">
        <v>1.21</v>
      </c>
      <c r="BB28" s="177">
        <v>1.22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270.95999999999998</v>
      </c>
      <c r="L29" s="177">
        <v>4.84</v>
      </c>
      <c r="M29" s="177">
        <v>30.76</v>
      </c>
      <c r="N29" s="177">
        <v>51.48</v>
      </c>
      <c r="O29" s="177">
        <v>72.33</v>
      </c>
      <c r="P29" s="177">
        <v>28.98</v>
      </c>
      <c r="Q29" s="177">
        <v>3.87</v>
      </c>
      <c r="R29" s="177">
        <v>5.81</v>
      </c>
      <c r="S29" s="177">
        <v>3.87</v>
      </c>
      <c r="T29" s="177">
        <v>0</v>
      </c>
      <c r="U29" s="177">
        <v>60.1</v>
      </c>
      <c r="V29" s="177">
        <v>8.56</v>
      </c>
      <c r="W29" s="177">
        <v>18.059999999999999</v>
      </c>
      <c r="X29" s="177">
        <v>62.7</v>
      </c>
      <c r="Y29" s="177">
        <v>0</v>
      </c>
      <c r="Z29">
        <v>0</v>
      </c>
      <c r="AA29" s="177">
        <v>7.95</v>
      </c>
      <c r="AB29" s="177">
        <v>0</v>
      </c>
      <c r="AC29" s="177">
        <v>0</v>
      </c>
      <c r="AD29" s="177">
        <v>0</v>
      </c>
      <c r="AE29" s="177">
        <v>74.97</v>
      </c>
      <c r="AF29" s="177">
        <v>0</v>
      </c>
      <c r="AG29" s="177">
        <v>0</v>
      </c>
      <c r="AH29" s="177">
        <v>0</v>
      </c>
      <c r="AI29" s="177">
        <v>84.16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118.28</v>
      </c>
      <c r="AQ29" s="177">
        <v>14.52</v>
      </c>
      <c r="AR29" s="177">
        <v>39.450000000000003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1.89</v>
      </c>
      <c r="AZ29" s="177">
        <v>1.58</v>
      </c>
      <c r="BA29" s="177">
        <v>1.21</v>
      </c>
      <c r="BB29" s="177">
        <v>1.21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270.95999999999998</v>
      </c>
      <c r="L30" s="177">
        <v>4.84</v>
      </c>
      <c r="M30" s="177">
        <v>30.76</v>
      </c>
      <c r="N30" s="177">
        <v>51.48</v>
      </c>
      <c r="O30" s="177">
        <v>72.33</v>
      </c>
      <c r="P30" s="177">
        <v>28.98</v>
      </c>
      <c r="Q30" s="177">
        <v>3.87</v>
      </c>
      <c r="R30" s="177">
        <v>5.81</v>
      </c>
      <c r="S30" s="177">
        <v>3.87</v>
      </c>
      <c r="T30" s="177">
        <v>0</v>
      </c>
      <c r="U30" s="177">
        <v>60.1</v>
      </c>
      <c r="V30" s="177">
        <v>8.56</v>
      </c>
      <c r="W30" s="177">
        <v>18.059999999999999</v>
      </c>
      <c r="X30" s="177">
        <v>62.7</v>
      </c>
      <c r="Y30" s="177">
        <v>0</v>
      </c>
      <c r="Z30">
        <v>0</v>
      </c>
      <c r="AA30" s="177">
        <v>7.95</v>
      </c>
      <c r="AB30" s="177">
        <v>0</v>
      </c>
      <c r="AC30" s="177">
        <v>0</v>
      </c>
      <c r="AD30" s="177">
        <v>0</v>
      </c>
      <c r="AE30" s="177">
        <v>74.97</v>
      </c>
      <c r="AF30" s="177">
        <v>0</v>
      </c>
      <c r="AG30" s="177">
        <v>0</v>
      </c>
      <c r="AH30" s="177">
        <v>0</v>
      </c>
      <c r="AI30" s="177">
        <v>84.16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118.28</v>
      </c>
      <c r="AQ30" s="177">
        <v>14.52</v>
      </c>
      <c r="AR30" s="177">
        <v>40.5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1.89</v>
      </c>
      <c r="AZ30" s="177">
        <v>1.58</v>
      </c>
      <c r="BA30" s="177">
        <v>1.21</v>
      </c>
      <c r="BB30" s="177">
        <v>1.21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270.95999999999998</v>
      </c>
      <c r="L31" s="177">
        <v>4.84</v>
      </c>
      <c r="M31" s="177">
        <v>30.76</v>
      </c>
      <c r="N31" s="177">
        <v>51.48</v>
      </c>
      <c r="O31" s="177">
        <v>72.33</v>
      </c>
      <c r="P31" s="177">
        <v>28.98</v>
      </c>
      <c r="Q31" s="177">
        <v>3.87</v>
      </c>
      <c r="R31" s="177">
        <v>5.81</v>
      </c>
      <c r="S31" s="177">
        <v>3.87</v>
      </c>
      <c r="T31" s="177">
        <v>0</v>
      </c>
      <c r="U31" s="177">
        <v>60.11</v>
      </c>
      <c r="V31" s="177">
        <v>8.56</v>
      </c>
      <c r="W31" s="177">
        <v>18.059999999999999</v>
      </c>
      <c r="X31" s="177">
        <v>62.7</v>
      </c>
      <c r="Y31" s="177">
        <v>0</v>
      </c>
      <c r="Z31">
        <v>0</v>
      </c>
      <c r="AA31" s="177">
        <v>7.96</v>
      </c>
      <c r="AB31" s="177">
        <v>0</v>
      </c>
      <c r="AC31" s="177">
        <v>0</v>
      </c>
      <c r="AD31" s="177">
        <v>0</v>
      </c>
      <c r="AE31" s="177">
        <v>74.97</v>
      </c>
      <c r="AF31" s="177">
        <v>0</v>
      </c>
      <c r="AG31" s="177">
        <v>0</v>
      </c>
      <c r="AH31" s="177">
        <v>0</v>
      </c>
      <c r="AI31" s="177">
        <v>84.16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118.28</v>
      </c>
      <c r="AQ31" s="177">
        <v>14.52</v>
      </c>
      <c r="AR31" s="177">
        <v>40.5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1.89</v>
      </c>
      <c r="AZ31" s="177">
        <v>1.06</v>
      </c>
      <c r="BA31" s="177">
        <v>1.42</v>
      </c>
      <c r="BB31" s="177">
        <v>1.21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270.95999999999998</v>
      </c>
      <c r="L32" s="177">
        <v>4.84</v>
      </c>
      <c r="M32" s="177">
        <v>30.76</v>
      </c>
      <c r="N32" s="177">
        <v>51.48</v>
      </c>
      <c r="O32" s="177">
        <v>72.33</v>
      </c>
      <c r="P32" s="177">
        <v>28.98</v>
      </c>
      <c r="Q32" s="177">
        <v>3.87</v>
      </c>
      <c r="R32" s="177">
        <v>5.81</v>
      </c>
      <c r="S32" s="177">
        <v>3.87</v>
      </c>
      <c r="T32" s="177">
        <v>0</v>
      </c>
      <c r="U32" s="177">
        <v>60.11</v>
      </c>
      <c r="V32" s="177">
        <v>8.56</v>
      </c>
      <c r="W32" s="177">
        <v>18.059999999999999</v>
      </c>
      <c r="X32" s="177">
        <v>62.7</v>
      </c>
      <c r="Y32" s="177">
        <v>0</v>
      </c>
      <c r="Z32">
        <v>0</v>
      </c>
      <c r="AA32" s="177">
        <v>7.96</v>
      </c>
      <c r="AB32" s="177">
        <v>0</v>
      </c>
      <c r="AC32" s="177">
        <v>0</v>
      </c>
      <c r="AD32" s="177">
        <v>0</v>
      </c>
      <c r="AE32" s="177">
        <v>74.97</v>
      </c>
      <c r="AF32" s="177">
        <v>0</v>
      </c>
      <c r="AG32" s="177">
        <v>0</v>
      </c>
      <c r="AH32" s="177">
        <v>0</v>
      </c>
      <c r="AI32" s="177">
        <v>84.16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118.28</v>
      </c>
      <c r="AQ32" s="177">
        <v>14.52</v>
      </c>
      <c r="AR32" s="177">
        <v>40.5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1.89</v>
      </c>
      <c r="AZ32" s="177">
        <v>1.06</v>
      </c>
      <c r="BA32" s="177">
        <v>1.42</v>
      </c>
      <c r="BB32" s="177">
        <v>1.21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280</v>
      </c>
      <c r="L33" s="177">
        <v>4.84</v>
      </c>
      <c r="M33" s="177">
        <v>30.76</v>
      </c>
      <c r="N33" s="177">
        <v>51.48</v>
      </c>
      <c r="O33" s="177">
        <v>72.33</v>
      </c>
      <c r="P33" s="177">
        <v>28.98</v>
      </c>
      <c r="Q33" s="177">
        <v>3.87</v>
      </c>
      <c r="R33" s="177">
        <v>5.81</v>
      </c>
      <c r="S33" s="177">
        <v>3.87</v>
      </c>
      <c r="T33" s="177">
        <v>0</v>
      </c>
      <c r="U33" s="177">
        <v>60.11</v>
      </c>
      <c r="V33" s="177">
        <v>8.56</v>
      </c>
      <c r="W33" s="177">
        <v>18.05</v>
      </c>
      <c r="X33" s="177">
        <v>62.7</v>
      </c>
      <c r="Y33" s="177">
        <v>0</v>
      </c>
      <c r="Z33">
        <v>0</v>
      </c>
      <c r="AA33" s="177">
        <v>7.96</v>
      </c>
      <c r="AB33" s="177">
        <v>0</v>
      </c>
      <c r="AC33" s="177">
        <v>0</v>
      </c>
      <c r="AD33" s="177">
        <v>0</v>
      </c>
      <c r="AE33" s="177">
        <v>74.97</v>
      </c>
      <c r="AF33" s="177">
        <v>0</v>
      </c>
      <c r="AG33" s="177">
        <v>0</v>
      </c>
      <c r="AH33" s="177">
        <v>0</v>
      </c>
      <c r="AI33" s="177">
        <v>84.16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118.28</v>
      </c>
      <c r="AQ33" s="177">
        <v>17.23</v>
      </c>
      <c r="AR33" s="177">
        <v>40.5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1.89</v>
      </c>
      <c r="AZ33" s="177">
        <v>1.06</v>
      </c>
      <c r="BA33" s="177">
        <v>1.42</v>
      </c>
      <c r="BB33" s="177">
        <v>1.21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276.18</v>
      </c>
      <c r="L34" s="177">
        <v>4.84</v>
      </c>
      <c r="M34" s="177">
        <v>30.76</v>
      </c>
      <c r="N34" s="177">
        <v>51.48</v>
      </c>
      <c r="O34" s="177">
        <v>72.33</v>
      </c>
      <c r="P34" s="177">
        <v>28.98</v>
      </c>
      <c r="Q34" s="177">
        <v>3.87</v>
      </c>
      <c r="R34" s="177">
        <v>5.81</v>
      </c>
      <c r="S34" s="177">
        <v>3.87</v>
      </c>
      <c r="T34" s="177">
        <v>0</v>
      </c>
      <c r="U34" s="177">
        <v>60.11</v>
      </c>
      <c r="V34" s="177">
        <v>8.56</v>
      </c>
      <c r="W34" s="177">
        <v>18.05</v>
      </c>
      <c r="X34" s="177">
        <v>62.7</v>
      </c>
      <c r="Y34" s="177">
        <v>0</v>
      </c>
      <c r="Z34">
        <v>0</v>
      </c>
      <c r="AA34" s="177">
        <v>7.96</v>
      </c>
      <c r="AB34" s="177">
        <v>0</v>
      </c>
      <c r="AC34" s="177">
        <v>0</v>
      </c>
      <c r="AD34" s="177">
        <v>0</v>
      </c>
      <c r="AE34" s="177">
        <v>74.97</v>
      </c>
      <c r="AF34" s="177">
        <v>0</v>
      </c>
      <c r="AG34" s="177">
        <v>0</v>
      </c>
      <c r="AH34" s="177">
        <v>0</v>
      </c>
      <c r="AI34" s="177">
        <v>84.16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118.28</v>
      </c>
      <c r="AQ34" s="177">
        <v>14.51</v>
      </c>
      <c r="AR34" s="177">
        <v>40.5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1.89</v>
      </c>
      <c r="AZ34" s="177">
        <v>1.06</v>
      </c>
      <c r="BA34" s="177">
        <v>1.42</v>
      </c>
      <c r="BB34" s="177">
        <v>1.21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280</v>
      </c>
      <c r="L35" s="177">
        <v>4.84</v>
      </c>
      <c r="M35" s="177">
        <v>30.76</v>
      </c>
      <c r="N35" s="177">
        <v>51.48</v>
      </c>
      <c r="O35" s="177">
        <v>72.33</v>
      </c>
      <c r="P35" s="177">
        <v>28.98</v>
      </c>
      <c r="Q35" s="177">
        <v>5.15</v>
      </c>
      <c r="R35" s="177">
        <v>6.69</v>
      </c>
      <c r="S35" s="177">
        <v>6.02</v>
      </c>
      <c r="T35" s="177">
        <v>0.28000000000000003</v>
      </c>
      <c r="U35" s="177">
        <v>60.11</v>
      </c>
      <c r="V35" s="177">
        <v>8.56</v>
      </c>
      <c r="W35" s="177">
        <v>18.05</v>
      </c>
      <c r="X35" s="177">
        <v>62.7</v>
      </c>
      <c r="Y35" s="177">
        <v>0</v>
      </c>
      <c r="Z35">
        <v>0</v>
      </c>
      <c r="AA35" s="177">
        <v>7.96</v>
      </c>
      <c r="AB35" s="177">
        <v>0</v>
      </c>
      <c r="AC35" s="177">
        <v>0</v>
      </c>
      <c r="AD35" s="177">
        <v>0</v>
      </c>
      <c r="AE35" s="177">
        <v>74.97</v>
      </c>
      <c r="AF35" s="177">
        <v>0</v>
      </c>
      <c r="AG35" s="177">
        <v>0</v>
      </c>
      <c r="AH35" s="177">
        <v>0</v>
      </c>
      <c r="AI35" s="177">
        <v>84.16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98.7</v>
      </c>
      <c r="AQ35" s="177">
        <v>14.51</v>
      </c>
      <c r="AR35" s="177">
        <v>47.5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1.89</v>
      </c>
      <c r="AZ35" s="177">
        <v>1.06</v>
      </c>
      <c r="BA35" s="177">
        <v>1.42</v>
      </c>
      <c r="BB35" s="177">
        <v>1.21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280</v>
      </c>
      <c r="L36" s="177">
        <v>4.84</v>
      </c>
      <c r="M36" s="177">
        <v>30.76</v>
      </c>
      <c r="N36" s="177">
        <v>51.48</v>
      </c>
      <c r="O36" s="177">
        <v>72.33</v>
      </c>
      <c r="P36" s="177">
        <v>28.98</v>
      </c>
      <c r="Q36" s="177">
        <v>5.15</v>
      </c>
      <c r="R36" s="177">
        <v>6.69</v>
      </c>
      <c r="S36" s="177">
        <v>6.02</v>
      </c>
      <c r="T36" s="177">
        <v>0.28000000000000003</v>
      </c>
      <c r="U36" s="177">
        <v>60.11</v>
      </c>
      <c r="V36" s="177">
        <v>8.56</v>
      </c>
      <c r="W36" s="177">
        <v>18.05</v>
      </c>
      <c r="X36" s="177">
        <v>62.7</v>
      </c>
      <c r="Y36" s="177">
        <v>0</v>
      </c>
      <c r="Z36">
        <v>0</v>
      </c>
      <c r="AA36" s="177">
        <v>7.96</v>
      </c>
      <c r="AB36" s="177">
        <v>0</v>
      </c>
      <c r="AC36" s="177">
        <v>0</v>
      </c>
      <c r="AD36" s="177">
        <v>0</v>
      </c>
      <c r="AE36" s="177">
        <v>74.97</v>
      </c>
      <c r="AF36" s="177">
        <v>0</v>
      </c>
      <c r="AG36" s="177">
        <v>0</v>
      </c>
      <c r="AH36" s="177">
        <v>0</v>
      </c>
      <c r="AI36" s="177">
        <v>84.16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90.96</v>
      </c>
      <c r="AQ36" s="177">
        <v>14.51</v>
      </c>
      <c r="AR36" s="177">
        <v>47.5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1.89</v>
      </c>
      <c r="AZ36" s="177">
        <v>1.06</v>
      </c>
      <c r="BA36" s="177">
        <v>1.42</v>
      </c>
      <c r="BB36" s="177">
        <v>1.21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280</v>
      </c>
      <c r="L37" s="177">
        <v>4.84</v>
      </c>
      <c r="M37" s="177">
        <v>30.76</v>
      </c>
      <c r="N37" s="177">
        <v>51.48</v>
      </c>
      <c r="O37" s="177">
        <v>72.33</v>
      </c>
      <c r="P37" s="177">
        <v>28.98</v>
      </c>
      <c r="Q37" s="177">
        <v>5.15</v>
      </c>
      <c r="R37" s="177">
        <v>9.33</v>
      </c>
      <c r="S37" s="177">
        <v>6.02</v>
      </c>
      <c r="T37" s="177">
        <v>0.28000000000000003</v>
      </c>
      <c r="U37" s="177">
        <v>60.11</v>
      </c>
      <c r="V37" s="177">
        <v>8.56</v>
      </c>
      <c r="W37" s="177">
        <v>18.41</v>
      </c>
      <c r="X37" s="177">
        <v>62.7</v>
      </c>
      <c r="Y37" s="177">
        <v>0</v>
      </c>
      <c r="Z37">
        <v>0</v>
      </c>
      <c r="AA37" s="177">
        <v>7.96</v>
      </c>
      <c r="AB37" s="177">
        <v>0</v>
      </c>
      <c r="AC37" s="177">
        <v>0</v>
      </c>
      <c r="AD37" s="177">
        <v>0</v>
      </c>
      <c r="AE37" s="177">
        <v>74.97</v>
      </c>
      <c r="AF37" s="177">
        <v>0</v>
      </c>
      <c r="AG37" s="177">
        <v>0</v>
      </c>
      <c r="AH37" s="177">
        <v>0</v>
      </c>
      <c r="AI37" s="177">
        <v>84.16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102.78</v>
      </c>
      <c r="AQ37" s="177">
        <v>14.51</v>
      </c>
      <c r="AR37" s="177">
        <v>47.5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1.89</v>
      </c>
      <c r="AZ37" s="177">
        <v>1.58</v>
      </c>
      <c r="BA37" s="177">
        <v>1.42</v>
      </c>
      <c r="BB37" s="177">
        <v>1.21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280</v>
      </c>
      <c r="L38" s="177">
        <v>4.84</v>
      </c>
      <c r="M38" s="177">
        <v>30.76</v>
      </c>
      <c r="N38" s="177">
        <v>51.48</v>
      </c>
      <c r="O38" s="177">
        <v>72.33</v>
      </c>
      <c r="P38" s="177">
        <v>28.98</v>
      </c>
      <c r="Q38" s="177">
        <v>5.15</v>
      </c>
      <c r="R38" s="177">
        <v>9.33</v>
      </c>
      <c r="S38" s="177">
        <v>6.02</v>
      </c>
      <c r="T38" s="177">
        <v>0.28000000000000003</v>
      </c>
      <c r="U38" s="177">
        <v>60.11</v>
      </c>
      <c r="V38" s="177">
        <v>8.56</v>
      </c>
      <c r="W38" s="177">
        <v>18.059999999999999</v>
      </c>
      <c r="X38" s="177">
        <v>62.7</v>
      </c>
      <c r="Y38" s="177">
        <v>0</v>
      </c>
      <c r="Z38">
        <v>0</v>
      </c>
      <c r="AA38" s="177">
        <v>7.96</v>
      </c>
      <c r="AB38" s="177">
        <v>0</v>
      </c>
      <c r="AC38" s="177">
        <v>0</v>
      </c>
      <c r="AD38" s="177">
        <v>0</v>
      </c>
      <c r="AE38" s="177">
        <v>74.97</v>
      </c>
      <c r="AF38" s="177">
        <v>0</v>
      </c>
      <c r="AG38" s="177">
        <v>0</v>
      </c>
      <c r="AH38" s="177">
        <v>0</v>
      </c>
      <c r="AI38" s="177">
        <v>84.16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97.91</v>
      </c>
      <c r="AQ38" s="177">
        <v>14.51</v>
      </c>
      <c r="AR38" s="177">
        <v>47.5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1.89</v>
      </c>
      <c r="AZ38" s="177">
        <v>1.58</v>
      </c>
      <c r="BA38" s="177">
        <v>1.42</v>
      </c>
      <c r="BB38" s="177">
        <v>1.21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280</v>
      </c>
      <c r="L39" s="177">
        <v>4.84</v>
      </c>
      <c r="M39" s="177">
        <v>43.13</v>
      </c>
      <c r="N39" s="177">
        <v>51.48</v>
      </c>
      <c r="O39" s="177">
        <v>72.33</v>
      </c>
      <c r="P39" s="177">
        <v>28.98</v>
      </c>
      <c r="Q39" s="177">
        <v>5.15</v>
      </c>
      <c r="R39" s="177">
        <v>5.81</v>
      </c>
      <c r="S39" s="177">
        <v>6.02</v>
      </c>
      <c r="T39" s="177">
        <v>0.28000000000000003</v>
      </c>
      <c r="U39" s="177">
        <v>60.1</v>
      </c>
      <c r="V39" s="177">
        <v>8.56</v>
      </c>
      <c r="W39" s="177">
        <v>18.059999999999999</v>
      </c>
      <c r="X39" s="177">
        <v>62.7</v>
      </c>
      <c r="Y39" s="177">
        <v>0</v>
      </c>
      <c r="Z39">
        <v>0</v>
      </c>
      <c r="AA39" s="177">
        <v>7.96</v>
      </c>
      <c r="AB39" s="177">
        <v>0</v>
      </c>
      <c r="AC39" s="177">
        <v>0</v>
      </c>
      <c r="AD39" s="177">
        <v>0</v>
      </c>
      <c r="AE39" s="177">
        <v>74.97</v>
      </c>
      <c r="AF39" s="177">
        <v>0</v>
      </c>
      <c r="AG39" s="177">
        <v>0</v>
      </c>
      <c r="AH39" s="177">
        <v>0</v>
      </c>
      <c r="AI39" s="177">
        <v>84.16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93.04</v>
      </c>
      <c r="AQ39" s="177">
        <v>14.51</v>
      </c>
      <c r="AR39" s="177">
        <v>47.5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1.89</v>
      </c>
      <c r="AZ39" s="177">
        <v>1.58</v>
      </c>
      <c r="BA39" s="177">
        <v>1.18</v>
      </c>
      <c r="BB39" s="177">
        <v>1.21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280</v>
      </c>
      <c r="L40" s="177">
        <v>4.84</v>
      </c>
      <c r="M40" s="177">
        <v>47.84</v>
      </c>
      <c r="N40" s="177">
        <v>51.48</v>
      </c>
      <c r="O40" s="177">
        <v>72.33</v>
      </c>
      <c r="P40" s="177">
        <v>28.98</v>
      </c>
      <c r="Q40" s="177">
        <v>5.15</v>
      </c>
      <c r="R40" s="177">
        <v>5.81</v>
      </c>
      <c r="S40" s="177">
        <v>6.02</v>
      </c>
      <c r="T40" s="177">
        <v>0.28000000000000003</v>
      </c>
      <c r="U40" s="177">
        <v>60.1</v>
      </c>
      <c r="V40" s="177">
        <v>8.56</v>
      </c>
      <c r="W40" s="177">
        <v>18.059999999999999</v>
      </c>
      <c r="X40" s="177">
        <v>62.7</v>
      </c>
      <c r="Y40" s="177">
        <v>0</v>
      </c>
      <c r="Z40">
        <v>0</v>
      </c>
      <c r="AA40" s="177">
        <v>12.47</v>
      </c>
      <c r="AB40" s="177">
        <v>9.14</v>
      </c>
      <c r="AC40" s="177">
        <v>0</v>
      </c>
      <c r="AD40" s="177">
        <v>0</v>
      </c>
      <c r="AE40" s="177">
        <v>74.97</v>
      </c>
      <c r="AF40" s="177">
        <v>0</v>
      </c>
      <c r="AG40" s="177">
        <v>0</v>
      </c>
      <c r="AH40" s="177">
        <v>0</v>
      </c>
      <c r="AI40" s="177">
        <v>84.16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91.1</v>
      </c>
      <c r="AQ40" s="177">
        <v>14.51</v>
      </c>
      <c r="AR40" s="177">
        <v>47.5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1.89</v>
      </c>
      <c r="AZ40" s="177">
        <v>1.58</v>
      </c>
      <c r="BA40" s="177">
        <v>1.18</v>
      </c>
      <c r="BB40" s="177">
        <v>1.21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280</v>
      </c>
      <c r="L41" s="177">
        <v>4.84</v>
      </c>
      <c r="M41" s="177">
        <v>51.25</v>
      </c>
      <c r="N41" s="177">
        <v>51.48</v>
      </c>
      <c r="O41" s="177">
        <v>72.33</v>
      </c>
      <c r="P41" s="177">
        <v>28.98</v>
      </c>
      <c r="Q41" s="177">
        <v>5.15</v>
      </c>
      <c r="R41" s="177">
        <v>5.81</v>
      </c>
      <c r="S41" s="177">
        <v>5.85</v>
      </c>
      <c r="T41" s="177">
        <v>0.28000000000000003</v>
      </c>
      <c r="U41" s="177">
        <v>60.1</v>
      </c>
      <c r="V41" s="177">
        <v>8.56</v>
      </c>
      <c r="W41" s="177">
        <v>18.059999999999999</v>
      </c>
      <c r="X41" s="177">
        <v>62.7</v>
      </c>
      <c r="Y41" s="177">
        <v>0</v>
      </c>
      <c r="Z41">
        <v>0</v>
      </c>
      <c r="AA41" s="177">
        <v>12.47</v>
      </c>
      <c r="AB41" s="177">
        <v>9.14</v>
      </c>
      <c r="AC41" s="177">
        <v>0</v>
      </c>
      <c r="AD41" s="177">
        <v>0</v>
      </c>
      <c r="AE41" s="177">
        <v>74.97</v>
      </c>
      <c r="AF41" s="177">
        <v>0</v>
      </c>
      <c r="AG41" s="177">
        <v>0</v>
      </c>
      <c r="AH41" s="177">
        <v>0</v>
      </c>
      <c r="AI41" s="177">
        <v>84.16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78.38</v>
      </c>
      <c r="AQ41" s="177">
        <v>14.51</v>
      </c>
      <c r="AR41" s="177">
        <v>47.5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1.89</v>
      </c>
      <c r="AZ41" s="177">
        <v>1.58</v>
      </c>
      <c r="BA41" s="177">
        <v>1.18</v>
      </c>
      <c r="BB41" s="177">
        <v>1.21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280</v>
      </c>
      <c r="L42" s="177">
        <v>4.84</v>
      </c>
      <c r="M42" s="177">
        <v>54.67</v>
      </c>
      <c r="N42" s="177">
        <v>51.48</v>
      </c>
      <c r="O42" s="177">
        <v>72.33</v>
      </c>
      <c r="P42" s="177">
        <v>28.98</v>
      </c>
      <c r="Q42" s="177">
        <v>5.15</v>
      </c>
      <c r="R42" s="177">
        <v>5.81</v>
      </c>
      <c r="S42" s="177">
        <v>5.85</v>
      </c>
      <c r="T42" s="177">
        <v>0.28000000000000003</v>
      </c>
      <c r="U42" s="177">
        <v>60.1</v>
      </c>
      <c r="V42" s="177">
        <v>8.56</v>
      </c>
      <c r="W42" s="177">
        <v>18.059999999999999</v>
      </c>
      <c r="X42" s="177">
        <v>62.7</v>
      </c>
      <c r="Y42" s="177">
        <v>0</v>
      </c>
      <c r="Z42">
        <v>0</v>
      </c>
      <c r="AA42" s="177">
        <v>9.94</v>
      </c>
      <c r="AB42" s="177">
        <v>9.14</v>
      </c>
      <c r="AC42" s="177">
        <v>0</v>
      </c>
      <c r="AD42" s="177">
        <v>0</v>
      </c>
      <c r="AE42" s="177">
        <v>74.97</v>
      </c>
      <c r="AF42" s="177">
        <v>0</v>
      </c>
      <c r="AG42" s="177">
        <v>0</v>
      </c>
      <c r="AH42" s="177">
        <v>0</v>
      </c>
      <c r="AI42" s="177">
        <v>84.16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72.58</v>
      </c>
      <c r="AQ42" s="177">
        <v>14.51</v>
      </c>
      <c r="AR42" s="177">
        <v>47.5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1.89</v>
      </c>
      <c r="AZ42" s="177">
        <v>1.58</v>
      </c>
      <c r="BA42" s="177">
        <v>1.18</v>
      </c>
      <c r="BB42" s="177">
        <v>1.21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280</v>
      </c>
      <c r="L43" s="177">
        <v>4.84</v>
      </c>
      <c r="M43" s="177">
        <v>54.67</v>
      </c>
      <c r="N43" s="177">
        <v>51.48</v>
      </c>
      <c r="O43" s="177">
        <v>72.33</v>
      </c>
      <c r="P43" s="177">
        <v>28.98</v>
      </c>
      <c r="Q43" s="177">
        <v>3.87</v>
      </c>
      <c r="R43" s="177">
        <v>4.84</v>
      </c>
      <c r="S43" s="177">
        <v>3.87</v>
      </c>
      <c r="T43" s="177">
        <v>0</v>
      </c>
      <c r="U43" s="177">
        <v>60.1</v>
      </c>
      <c r="V43" s="177">
        <v>8.81</v>
      </c>
      <c r="W43" s="177">
        <v>18.32</v>
      </c>
      <c r="X43" s="177">
        <v>62.7</v>
      </c>
      <c r="Y43" s="177">
        <v>0</v>
      </c>
      <c r="Z43">
        <v>0</v>
      </c>
      <c r="AA43" s="177">
        <v>9.9499999999999993</v>
      </c>
      <c r="AB43" s="177">
        <v>9.14</v>
      </c>
      <c r="AC43" s="177">
        <v>0</v>
      </c>
      <c r="AD43" s="177">
        <v>0</v>
      </c>
      <c r="AE43" s="177">
        <v>74.97</v>
      </c>
      <c r="AF43" s="177">
        <v>0</v>
      </c>
      <c r="AG43" s="177">
        <v>0</v>
      </c>
      <c r="AH43" s="177">
        <v>0</v>
      </c>
      <c r="AI43" s="177">
        <v>84.16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76.34</v>
      </c>
      <c r="AQ43" s="177">
        <v>14.25</v>
      </c>
      <c r="AR43" s="177">
        <v>47.5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1.89</v>
      </c>
      <c r="AZ43" s="177">
        <v>1.58</v>
      </c>
      <c r="BA43" s="177">
        <v>1.18</v>
      </c>
      <c r="BB43" s="177">
        <v>1.21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280</v>
      </c>
      <c r="L44" s="177">
        <v>4.84</v>
      </c>
      <c r="M44" s="177">
        <v>54.67</v>
      </c>
      <c r="N44" s="177">
        <v>51.48</v>
      </c>
      <c r="O44" s="177">
        <v>72.33</v>
      </c>
      <c r="P44" s="177">
        <v>28.98</v>
      </c>
      <c r="Q44" s="177">
        <v>3.87</v>
      </c>
      <c r="R44" s="177">
        <v>4.84</v>
      </c>
      <c r="S44" s="177">
        <v>3.87</v>
      </c>
      <c r="T44" s="177">
        <v>0</v>
      </c>
      <c r="U44" s="177">
        <v>60.1</v>
      </c>
      <c r="V44" s="177">
        <v>8.81</v>
      </c>
      <c r="W44" s="177">
        <v>18.32</v>
      </c>
      <c r="X44" s="177">
        <v>62.7</v>
      </c>
      <c r="Y44" s="177">
        <v>0</v>
      </c>
      <c r="Z44">
        <v>0</v>
      </c>
      <c r="AA44" s="177">
        <v>7.26</v>
      </c>
      <c r="AB44" s="177">
        <v>0</v>
      </c>
      <c r="AC44" s="177">
        <v>0</v>
      </c>
      <c r="AD44" s="177">
        <v>0</v>
      </c>
      <c r="AE44" s="177">
        <v>74.97</v>
      </c>
      <c r="AF44" s="177">
        <v>0</v>
      </c>
      <c r="AG44" s="177">
        <v>0</v>
      </c>
      <c r="AH44" s="177">
        <v>0</v>
      </c>
      <c r="AI44" s="177">
        <v>84.16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55.2</v>
      </c>
      <c r="AQ44" s="177">
        <v>14.25</v>
      </c>
      <c r="AR44" s="177">
        <v>47.5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1.89</v>
      </c>
      <c r="AZ44" s="177">
        <v>1.58</v>
      </c>
      <c r="BA44" s="177">
        <v>1.18</v>
      </c>
      <c r="BB44" s="177">
        <v>1.21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280</v>
      </c>
      <c r="L45" s="177">
        <v>4.84</v>
      </c>
      <c r="M45" s="177">
        <v>58.08</v>
      </c>
      <c r="N45" s="177">
        <v>51.48</v>
      </c>
      <c r="O45" s="177">
        <v>72.33</v>
      </c>
      <c r="P45" s="177">
        <v>28.98</v>
      </c>
      <c r="Q45" s="177">
        <v>5.15</v>
      </c>
      <c r="R45" s="177">
        <v>4.84</v>
      </c>
      <c r="S45" s="177">
        <v>3.87</v>
      </c>
      <c r="T45" s="177">
        <v>0</v>
      </c>
      <c r="U45" s="177">
        <v>60.1</v>
      </c>
      <c r="V45" s="177">
        <v>8.81</v>
      </c>
      <c r="W45" s="177">
        <v>18.32</v>
      </c>
      <c r="X45" s="177">
        <v>62.7</v>
      </c>
      <c r="Y45" s="177">
        <v>0</v>
      </c>
      <c r="Z45">
        <v>0</v>
      </c>
      <c r="AA45" s="177">
        <v>7.26</v>
      </c>
      <c r="AB45" s="177">
        <v>0</v>
      </c>
      <c r="AC45" s="177">
        <v>0</v>
      </c>
      <c r="AD45" s="177">
        <v>0</v>
      </c>
      <c r="AE45" s="177">
        <v>74.97</v>
      </c>
      <c r="AF45" s="177">
        <v>0</v>
      </c>
      <c r="AG45" s="177">
        <v>0</v>
      </c>
      <c r="AH45" s="177">
        <v>0</v>
      </c>
      <c r="AI45" s="177">
        <v>84.16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53.4</v>
      </c>
      <c r="AQ45" s="177">
        <v>14.25</v>
      </c>
      <c r="AR45" s="177">
        <v>47.5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1.89</v>
      </c>
      <c r="AZ45" s="177">
        <v>1.58</v>
      </c>
      <c r="BA45" s="177">
        <v>1.18</v>
      </c>
      <c r="BB45" s="177">
        <v>1.21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280</v>
      </c>
      <c r="L46" s="177">
        <v>4.84</v>
      </c>
      <c r="M46" s="177">
        <v>61.51</v>
      </c>
      <c r="N46" s="177">
        <v>51.48</v>
      </c>
      <c r="O46" s="177">
        <v>72.33</v>
      </c>
      <c r="P46" s="177">
        <v>28.98</v>
      </c>
      <c r="Q46" s="177">
        <v>5.15</v>
      </c>
      <c r="R46" s="177">
        <v>4.84</v>
      </c>
      <c r="S46" s="177">
        <v>3.87</v>
      </c>
      <c r="T46" s="177">
        <v>0</v>
      </c>
      <c r="U46" s="177">
        <v>60.1</v>
      </c>
      <c r="V46" s="177">
        <v>8.81</v>
      </c>
      <c r="W46" s="177">
        <v>18.32</v>
      </c>
      <c r="X46" s="177">
        <v>62.7</v>
      </c>
      <c r="Y46" s="177">
        <v>0</v>
      </c>
      <c r="Z46">
        <v>0</v>
      </c>
      <c r="AA46" s="177">
        <v>7.26</v>
      </c>
      <c r="AB46" s="177">
        <v>0</v>
      </c>
      <c r="AC46" s="177">
        <v>0</v>
      </c>
      <c r="AD46" s="177">
        <v>0</v>
      </c>
      <c r="AE46" s="177">
        <v>74.97</v>
      </c>
      <c r="AF46" s="177">
        <v>0</v>
      </c>
      <c r="AG46" s="177">
        <v>0</v>
      </c>
      <c r="AH46" s="177">
        <v>0</v>
      </c>
      <c r="AI46" s="177">
        <v>84.16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53.4</v>
      </c>
      <c r="AQ46" s="177">
        <v>14.25</v>
      </c>
      <c r="AR46" s="177">
        <v>47.5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1.89</v>
      </c>
      <c r="AZ46" s="177">
        <v>1.58</v>
      </c>
      <c r="BA46" s="177">
        <v>1.18</v>
      </c>
      <c r="BB46" s="177">
        <v>1.21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280</v>
      </c>
      <c r="L47" s="177">
        <v>4.84</v>
      </c>
      <c r="M47" s="177">
        <v>62.86</v>
      </c>
      <c r="N47" s="177">
        <v>51.48</v>
      </c>
      <c r="O47" s="177">
        <v>72.33</v>
      </c>
      <c r="P47" s="177">
        <v>28.98</v>
      </c>
      <c r="Q47" s="177">
        <v>4</v>
      </c>
      <c r="R47" s="177">
        <v>4.84</v>
      </c>
      <c r="S47" s="177">
        <v>3.87</v>
      </c>
      <c r="T47" s="177">
        <v>0</v>
      </c>
      <c r="U47" s="177">
        <v>60.1</v>
      </c>
      <c r="V47" s="177">
        <v>8.81</v>
      </c>
      <c r="W47" s="177">
        <v>18.32</v>
      </c>
      <c r="X47" s="177">
        <v>62.7</v>
      </c>
      <c r="Y47" s="177">
        <v>0</v>
      </c>
      <c r="Z47">
        <v>0</v>
      </c>
      <c r="AA47" s="177">
        <v>7.26</v>
      </c>
      <c r="AB47" s="177">
        <v>0</v>
      </c>
      <c r="AC47" s="177">
        <v>0</v>
      </c>
      <c r="AD47" s="177">
        <v>0</v>
      </c>
      <c r="AE47" s="177">
        <v>74.97</v>
      </c>
      <c r="AF47" s="177">
        <v>0</v>
      </c>
      <c r="AG47" s="177">
        <v>0</v>
      </c>
      <c r="AH47" s="177">
        <v>0</v>
      </c>
      <c r="AI47" s="177">
        <v>84.16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52.56</v>
      </c>
      <c r="AQ47" s="177">
        <v>14.04</v>
      </c>
      <c r="AR47" s="177">
        <v>47.5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1.89</v>
      </c>
      <c r="AZ47" s="177">
        <v>1.06</v>
      </c>
      <c r="BA47" s="177">
        <v>1.18</v>
      </c>
      <c r="BB47" s="177">
        <v>1.21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280</v>
      </c>
      <c r="L48" s="177">
        <v>4.84</v>
      </c>
      <c r="M48" s="177">
        <v>62.86</v>
      </c>
      <c r="N48" s="177">
        <v>51.48</v>
      </c>
      <c r="O48" s="177">
        <v>72.33</v>
      </c>
      <c r="P48" s="177">
        <v>28.98</v>
      </c>
      <c r="Q48" s="177">
        <v>4.83</v>
      </c>
      <c r="R48" s="177">
        <v>4.84</v>
      </c>
      <c r="S48" s="177">
        <v>3.87</v>
      </c>
      <c r="T48" s="177">
        <v>0</v>
      </c>
      <c r="U48" s="177">
        <v>60.1</v>
      </c>
      <c r="V48" s="177">
        <v>8.81</v>
      </c>
      <c r="W48" s="177">
        <v>18.32</v>
      </c>
      <c r="X48" s="177">
        <v>62.7</v>
      </c>
      <c r="Y48" s="177">
        <v>0</v>
      </c>
      <c r="Z48">
        <v>0</v>
      </c>
      <c r="AA48" s="177">
        <v>7.27</v>
      </c>
      <c r="AB48" s="177">
        <v>0</v>
      </c>
      <c r="AC48" s="177">
        <v>0</v>
      </c>
      <c r="AD48" s="177">
        <v>0</v>
      </c>
      <c r="AE48" s="177">
        <v>74.97</v>
      </c>
      <c r="AF48" s="177">
        <v>0</v>
      </c>
      <c r="AG48" s="177">
        <v>0</v>
      </c>
      <c r="AH48" s="177">
        <v>0</v>
      </c>
      <c r="AI48" s="177">
        <v>84.16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52.56</v>
      </c>
      <c r="AQ48" s="177">
        <v>14.04</v>
      </c>
      <c r="AR48" s="177">
        <v>47.5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1.89</v>
      </c>
      <c r="AZ48" s="177">
        <v>1.06</v>
      </c>
      <c r="BA48" s="177">
        <v>1.18</v>
      </c>
      <c r="BB48" s="177">
        <v>1.21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280</v>
      </c>
      <c r="L49" s="177">
        <v>4.84</v>
      </c>
      <c r="M49" s="177">
        <v>62.86</v>
      </c>
      <c r="N49" s="177">
        <v>51.48</v>
      </c>
      <c r="O49" s="177">
        <v>72.33</v>
      </c>
      <c r="P49" s="177">
        <v>28.98</v>
      </c>
      <c r="Q49" s="177">
        <v>5.15</v>
      </c>
      <c r="R49" s="177">
        <v>4.84</v>
      </c>
      <c r="S49" s="177">
        <v>3.87</v>
      </c>
      <c r="T49" s="177">
        <v>0</v>
      </c>
      <c r="U49" s="177">
        <v>60.1</v>
      </c>
      <c r="V49" s="177">
        <v>8.81</v>
      </c>
      <c r="W49" s="177">
        <v>18.690000000000001</v>
      </c>
      <c r="X49" s="177">
        <v>62.7</v>
      </c>
      <c r="Y49" s="177">
        <v>0</v>
      </c>
      <c r="Z49">
        <v>0</v>
      </c>
      <c r="AA49" s="177">
        <v>7.27</v>
      </c>
      <c r="AB49" s="177">
        <v>0</v>
      </c>
      <c r="AC49" s="177">
        <v>0</v>
      </c>
      <c r="AD49" s="177">
        <v>0</v>
      </c>
      <c r="AE49" s="177">
        <v>74.97</v>
      </c>
      <c r="AF49" s="177">
        <v>0</v>
      </c>
      <c r="AG49" s="177">
        <v>0</v>
      </c>
      <c r="AH49" s="177">
        <v>0</v>
      </c>
      <c r="AI49" s="177">
        <v>84.16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87.09</v>
      </c>
      <c r="AQ49" s="177">
        <v>14.04</v>
      </c>
      <c r="AR49" s="177">
        <v>47.5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1.89</v>
      </c>
      <c r="AZ49" s="177">
        <v>1.06</v>
      </c>
      <c r="BA49" s="177">
        <v>1.18</v>
      </c>
      <c r="BB49" s="177">
        <v>1.21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280</v>
      </c>
      <c r="L50" s="177">
        <v>4.84</v>
      </c>
      <c r="M50" s="177">
        <v>62.86</v>
      </c>
      <c r="N50" s="177">
        <v>51.48</v>
      </c>
      <c r="O50" s="177">
        <v>72.33</v>
      </c>
      <c r="P50" s="177">
        <v>28.98</v>
      </c>
      <c r="Q50" s="177">
        <v>5.15</v>
      </c>
      <c r="R50" s="177">
        <v>18.59</v>
      </c>
      <c r="S50" s="177">
        <v>3.87</v>
      </c>
      <c r="T50" s="177">
        <v>0</v>
      </c>
      <c r="U50" s="177">
        <v>60.1</v>
      </c>
      <c r="V50" s="177">
        <v>8.81</v>
      </c>
      <c r="W50" s="177">
        <v>18.690000000000001</v>
      </c>
      <c r="X50" s="177">
        <v>62.7</v>
      </c>
      <c r="Y50" s="177">
        <v>0</v>
      </c>
      <c r="Z50">
        <v>0</v>
      </c>
      <c r="AA50" s="177">
        <v>7.27</v>
      </c>
      <c r="AB50" s="177">
        <v>0</v>
      </c>
      <c r="AC50" s="177">
        <v>0</v>
      </c>
      <c r="AD50" s="177">
        <v>0</v>
      </c>
      <c r="AE50" s="177">
        <v>74.97</v>
      </c>
      <c r="AF50" s="177">
        <v>0</v>
      </c>
      <c r="AG50" s="177">
        <v>0</v>
      </c>
      <c r="AH50" s="177">
        <v>0</v>
      </c>
      <c r="AI50" s="177">
        <v>84.16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118.28</v>
      </c>
      <c r="AQ50" s="177">
        <v>38.340000000000003</v>
      </c>
      <c r="AR50" s="177">
        <v>47.5</v>
      </c>
      <c r="AS50" s="177">
        <v>3.67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1.89</v>
      </c>
      <c r="AZ50" s="177">
        <v>1.06</v>
      </c>
      <c r="BA50" s="177">
        <v>1.18</v>
      </c>
      <c r="BB50" s="177">
        <v>1.21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280</v>
      </c>
      <c r="L51" s="177">
        <v>13.25</v>
      </c>
      <c r="M51" s="177">
        <v>62.86</v>
      </c>
      <c r="N51" s="177">
        <v>51.48</v>
      </c>
      <c r="O51" s="177">
        <v>72.33</v>
      </c>
      <c r="P51" s="177">
        <v>28.98</v>
      </c>
      <c r="Q51" s="177">
        <v>8.6</v>
      </c>
      <c r="R51" s="177">
        <v>18.59</v>
      </c>
      <c r="S51" s="177">
        <v>11.51</v>
      </c>
      <c r="T51" s="177">
        <v>0.7</v>
      </c>
      <c r="U51" s="177">
        <v>60.1</v>
      </c>
      <c r="V51" s="177">
        <v>8.81</v>
      </c>
      <c r="W51" s="177">
        <v>18.690000000000001</v>
      </c>
      <c r="X51" s="177">
        <v>62.7</v>
      </c>
      <c r="Y51" s="177">
        <v>0</v>
      </c>
      <c r="Z51">
        <v>0</v>
      </c>
      <c r="AA51" s="177">
        <v>7.28</v>
      </c>
      <c r="AB51" s="177">
        <v>0</v>
      </c>
      <c r="AC51" s="177">
        <v>0</v>
      </c>
      <c r="AD51" s="177">
        <v>0</v>
      </c>
      <c r="AE51" s="177">
        <v>74.97</v>
      </c>
      <c r="AF51" s="177">
        <v>0</v>
      </c>
      <c r="AG51" s="177">
        <v>0</v>
      </c>
      <c r="AH51" s="177">
        <v>0</v>
      </c>
      <c r="AI51" s="177">
        <v>84.16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118.28</v>
      </c>
      <c r="AQ51" s="177">
        <v>38.340000000000003</v>
      </c>
      <c r="AR51" s="177">
        <v>47.5</v>
      </c>
      <c r="AS51" s="177">
        <v>3.67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1.89</v>
      </c>
      <c r="AZ51" s="177">
        <v>1.06</v>
      </c>
      <c r="BA51" s="177">
        <v>1.18</v>
      </c>
      <c r="BB51" s="177">
        <v>1.21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280</v>
      </c>
      <c r="L52" s="177">
        <v>13.25</v>
      </c>
      <c r="M52" s="177">
        <v>62.86</v>
      </c>
      <c r="N52" s="177">
        <v>51.48</v>
      </c>
      <c r="O52" s="177">
        <v>72.33</v>
      </c>
      <c r="P52" s="177">
        <v>28.98</v>
      </c>
      <c r="Q52" s="177">
        <v>8.91</v>
      </c>
      <c r="R52" s="177">
        <v>18.59</v>
      </c>
      <c r="S52" s="177">
        <v>11.51</v>
      </c>
      <c r="T52" s="177">
        <v>0.7</v>
      </c>
      <c r="U52" s="177">
        <v>60.1</v>
      </c>
      <c r="V52" s="177">
        <v>8.81</v>
      </c>
      <c r="W52" s="177">
        <v>18.690000000000001</v>
      </c>
      <c r="X52" s="177">
        <v>62.7</v>
      </c>
      <c r="Y52" s="177">
        <v>0</v>
      </c>
      <c r="Z52">
        <v>0</v>
      </c>
      <c r="AA52" s="177">
        <v>7.28</v>
      </c>
      <c r="AB52" s="177">
        <v>0</v>
      </c>
      <c r="AC52" s="177">
        <v>0</v>
      </c>
      <c r="AD52" s="177">
        <v>0</v>
      </c>
      <c r="AE52" s="177">
        <v>74.97</v>
      </c>
      <c r="AF52" s="177">
        <v>0</v>
      </c>
      <c r="AG52" s="177">
        <v>0</v>
      </c>
      <c r="AH52" s="177">
        <v>0</v>
      </c>
      <c r="AI52" s="177">
        <v>84.16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118.28</v>
      </c>
      <c r="AQ52" s="177">
        <v>38.340000000000003</v>
      </c>
      <c r="AR52" s="177">
        <v>47.5</v>
      </c>
      <c r="AS52" s="177">
        <v>3.67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1.89</v>
      </c>
      <c r="AZ52" s="177">
        <v>1.06</v>
      </c>
      <c r="BA52" s="177">
        <v>1.18</v>
      </c>
      <c r="BB52" s="177">
        <v>1.21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280</v>
      </c>
      <c r="L53" s="177">
        <v>13.25</v>
      </c>
      <c r="M53" s="177">
        <v>62.86</v>
      </c>
      <c r="N53" s="177">
        <v>51.48</v>
      </c>
      <c r="O53" s="177">
        <v>72.33</v>
      </c>
      <c r="P53" s="177">
        <v>28.98</v>
      </c>
      <c r="Q53" s="177">
        <v>8.91</v>
      </c>
      <c r="R53" s="177">
        <v>18.59</v>
      </c>
      <c r="S53" s="177">
        <v>11.51</v>
      </c>
      <c r="T53" s="177">
        <v>0.7</v>
      </c>
      <c r="U53" s="177">
        <v>60.11</v>
      </c>
      <c r="V53" s="177">
        <v>8.81</v>
      </c>
      <c r="W53" s="177">
        <v>18.32</v>
      </c>
      <c r="X53" s="177">
        <v>62.7</v>
      </c>
      <c r="Y53" s="177">
        <v>0</v>
      </c>
      <c r="Z53">
        <v>0</v>
      </c>
      <c r="AA53" s="177">
        <v>7.28</v>
      </c>
      <c r="AB53" s="177">
        <v>0</v>
      </c>
      <c r="AC53" s="177">
        <v>0</v>
      </c>
      <c r="AD53" s="177">
        <v>0</v>
      </c>
      <c r="AE53" s="177">
        <v>74.97</v>
      </c>
      <c r="AF53" s="177">
        <v>0</v>
      </c>
      <c r="AG53" s="177">
        <v>0</v>
      </c>
      <c r="AH53" s="177">
        <v>0</v>
      </c>
      <c r="AI53" s="177">
        <v>84.16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117.77</v>
      </c>
      <c r="AQ53" s="177">
        <v>38.340000000000003</v>
      </c>
      <c r="AR53" s="177">
        <v>47.5</v>
      </c>
      <c r="AS53" s="177">
        <v>7.13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1.89</v>
      </c>
      <c r="AZ53" s="177">
        <v>1.06</v>
      </c>
      <c r="BA53" s="177">
        <v>0.78</v>
      </c>
      <c r="BB53" s="177">
        <v>1.21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280</v>
      </c>
      <c r="L54" s="177">
        <v>13.25</v>
      </c>
      <c r="M54" s="177">
        <v>62.86</v>
      </c>
      <c r="N54" s="177">
        <v>51.48</v>
      </c>
      <c r="O54" s="177">
        <v>72.33</v>
      </c>
      <c r="P54" s="177">
        <v>28.98</v>
      </c>
      <c r="Q54" s="177">
        <v>8.91</v>
      </c>
      <c r="R54" s="177">
        <v>18.59</v>
      </c>
      <c r="S54" s="177">
        <v>11.51</v>
      </c>
      <c r="T54" s="177">
        <v>0.7</v>
      </c>
      <c r="U54" s="177">
        <v>60.11</v>
      </c>
      <c r="V54" s="177">
        <v>8.81</v>
      </c>
      <c r="W54" s="177">
        <v>18.32</v>
      </c>
      <c r="X54" s="177">
        <v>62.7</v>
      </c>
      <c r="Y54" s="177">
        <v>0</v>
      </c>
      <c r="Z54">
        <v>0</v>
      </c>
      <c r="AA54" s="177">
        <v>7.28</v>
      </c>
      <c r="AB54" s="177">
        <v>0</v>
      </c>
      <c r="AC54" s="177">
        <v>0</v>
      </c>
      <c r="AD54" s="177">
        <v>0</v>
      </c>
      <c r="AE54" s="177">
        <v>74.97</v>
      </c>
      <c r="AF54" s="177">
        <v>0</v>
      </c>
      <c r="AG54" s="177">
        <v>0</v>
      </c>
      <c r="AH54" s="177">
        <v>0</v>
      </c>
      <c r="AI54" s="177">
        <v>84.16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117.77</v>
      </c>
      <c r="AQ54" s="177">
        <v>38.340000000000003</v>
      </c>
      <c r="AR54" s="177">
        <v>47.5</v>
      </c>
      <c r="AS54" s="177">
        <v>7.13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1.89</v>
      </c>
      <c r="AZ54" s="177">
        <v>1.06</v>
      </c>
      <c r="BA54" s="177">
        <v>0.78</v>
      </c>
      <c r="BB54" s="177">
        <v>1.21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280</v>
      </c>
      <c r="L55" s="177">
        <v>13.25</v>
      </c>
      <c r="M55" s="177">
        <v>62.86</v>
      </c>
      <c r="N55" s="177">
        <v>51.48</v>
      </c>
      <c r="O55" s="177">
        <v>72.33</v>
      </c>
      <c r="P55" s="177">
        <v>28.98</v>
      </c>
      <c r="Q55" s="177">
        <v>8.91</v>
      </c>
      <c r="R55" s="177">
        <v>18.59</v>
      </c>
      <c r="S55" s="177">
        <v>11.51</v>
      </c>
      <c r="T55" s="177">
        <v>0.7</v>
      </c>
      <c r="U55" s="177">
        <v>60.11</v>
      </c>
      <c r="V55" s="177">
        <v>8.81</v>
      </c>
      <c r="W55" s="177">
        <v>18.32</v>
      </c>
      <c r="X55" s="177">
        <v>62.7</v>
      </c>
      <c r="Y55" s="177">
        <v>0</v>
      </c>
      <c r="Z55">
        <v>0</v>
      </c>
      <c r="AA55" s="177">
        <v>8.6</v>
      </c>
      <c r="AB55" s="177">
        <v>0</v>
      </c>
      <c r="AC55" s="177">
        <v>0</v>
      </c>
      <c r="AD55" s="177">
        <v>0</v>
      </c>
      <c r="AE55" s="177">
        <v>74.97</v>
      </c>
      <c r="AF55" s="177">
        <v>0</v>
      </c>
      <c r="AG55" s="177">
        <v>0</v>
      </c>
      <c r="AH55" s="177">
        <v>0</v>
      </c>
      <c r="AI55" s="177">
        <v>84.16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118.28</v>
      </c>
      <c r="AQ55" s="177">
        <v>38.340000000000003</v>
      </c>
      <c r="AR55" s="177">
        <v>47.5</v>
      </c>
      <c r="AS55" s="177">
        <v>3.67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1.89</v>
      </c>
      <c r="AZ55" s="177">
        <v>1.06</v>
      </c>
      <c r="BA55" s="177">
        <v>0.78</v>
      </c>
      <c r="BB55" s="177">
        <v>1.21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280</v>
      </c>
      <c r="L56" s="177">
        <v>13.25</v>
      </c>
      <c r="M56" s="177">
        <v>62.86</v>
      </c>
      <c r="N56" s="177">
        <v>51.48</v>
      </c>
      <c r="O56" s="177">
        <v>72.33</v>
      </c>
      <c r="P56" s="177">
        <v>28.98</v>
      </c>
      <c r="Q56" s="177">
        <v>8.91</v>
      </c>
      <c r="R56" s="177">
        <v>18.59</v>
      </c>
      <c r="S56" s="177">
        <v>11.51</v>
      </c>
      <c r="T56" s="177">
        <v>0.7</v>
      </c>
      <c r="U56" s="177">
        <v>60.11</v>
      </c>
      <c r="V56" s="177">
        <v>8.81</v>
      </c>
      <c r="W56" s="177">
        <v>18.32</v>
      </c>
      <c r="X56" s="177">
        <v>62.7</v>
      </c>
      <c r="Y56" s="177">
        <v>0</v>
      </c>
      <c r="Z56">
        <v>0</v>
      </c>
      <c r="AA56" s="177">
        <v>8.6</v>
      </c>
      <c r="AB56" s="177">
        <v>0</v>
      </c>
      <c r="AC56" s="177">
        <v>0</v>
      </c>
      <c r="AD56" s="177">
        <v>0</v>
      </c>
      <c r="AE56" s="177">
        <v>74.97</v>
      </c>
      <c r="AF56" s="177">
        <v>0</v>
      </c>
      <c r="AG56" s="177">
        <v>0</v>
      </c>
      <c r="AH56" s="177">
        <v>0</v>
      </c>
      <c r="AI56" s="177">
        <v>84.16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118.28</v>
      </c>
      <c r="AQ56" s="177">
        <v>38.340000000000003</v>
      </c>
      <c r="AR56" s="177">
        <v>47.5</v>
      </c>
      <c r="AS56" s="177">
        <v>3.67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1.89</v>
      </c>
      <c r="AZ56" s="177">
        <v>1.06</v>
      </c>
      <c r="BA56" s="177">
        <v>0.78</v>
      </c>
      <c r="BB56" s="177">
        <v>1.21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338.69</v>
      </c>
      <c r="L57" s="177">
        <v>13.25</v>
      </c>
      <c r="M57" s="177">
        <v>62.86</v>
      </c>
      <c r="N57" s="177">
        <v>51.48</v>
      </c>
      <c r="O57" s="177">
        <v>72.33</v>
      </c>
      <c r="P57" s="177">
        <v>28.98</v>
      </c>
      <c r="Q57" s="177">
        <v>8.91</v>
      </c>
      <c r="R57" s="177">
        <v>18.59</v>
      </c>
      <c r="S57" s="177">
        <v>11.51</v>
      </c>
      <c r="T57" s="177">
        <v>0.7</v>
      </c>
      <c r="U57" s="177">
        <v>60.11</v>
      </c>
      <c r="V57" s="177">
        <v>8.81</v>
      </c>
      <c r="W57" s="177">
        <v>18.32</v>
      </c>
      <c r="X57" s="177">
        <v>62.7</v>
      </c>
      <c r="Y57" s="177">
        <v>0</v>
      </c>
      <c r="Z57">
        <v>0</v>
      </c>
      <c r="AA57" s="177">
        <v>10.15</v>
      </c>
      <c r="AB57" s="177">
        <v>0</v>
      </c>
      <c r="AC57" s="177">
        <v>0</v>
      </c>
      <c r="AD57" s="177">
        <v>0</v>
      </c>
      <c r="AE57" s="177">
        <v>74.97</v>
      </c>
      <c r="AF57" s="177">
        <v>0</v>
      </c>
      <c r="AG57" s="177">
        <v>0</v>
      </c>
      <c r="AH57" s="177">
        <v>0</v>
      </c>
      <c r="AI57" s="177">
        <v>84.16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118.28</v>
      </c>
      <c r="AQ57" s="177">
        <v>38.340000000000003</v>
      </c>
      <c r="AR57" s="177">
        <v>47.5</v>
      </c>
      <c r="AS57" s="177">
        <v>3.67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1.89</v>
      </c>
      <c r="AZ57" s="177">
        <v>1.06</v>
      </c>
      <c r="BA57" s="177">
        <v>0.78</v>
      </c>
      <c r="BB57" s="177">
        <v>1.21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387.08</v>
      </c>
      <c r="L58" s="177">
        <v>13.25</v>
      </c>
      <c r="M58" s="177">
        <v>62.86</v>
      </c>
      <c r="N58" s="177">
        <v>51.48</v>
      </c>
      <c r="O58" s="177">
        <v>72.33</v>
      </c>
      <c r="P58" s="177">
        <v>28.98</v>
      </c>
      <c r="Q58" s="177">
        <v>8.91</v>
      </c>
      <c r="R58" s="177">
        <v>18.59</v>
      </c>
      <c r="S58" s="177">
        <v>11.51</v>
      </c>
      <c r="T58" s="177">
        <v>0.7</v>
      </c>
      <c r="U58" s="177">
        <v>60.11</v>
      </c>
      <c r="V58" s="177">
        <v>8.81</v>
      </c>
      <c r="W58" s="177">
        <v>18.32</v>
      </c>
      <c r="X58" s="177">
        <v>62.7</v>
      </c>
      <c r="Y58" s="177">
        <v>0</v>
      </c>
      <c r="Z58">
        <v>0</v>
      </c>
      <c r="AA58" s="177">
        <v>10.15</v>
      </c>
      <c r="AB58" s="177">
        <v>0</v>
      </c>
      <c r="AC58" s="177">
        <v>0</v>
      </c>
      <c r="AD58" s="177">
        <v>0</v>
      </c>
      <c r="AE58" s="177">
        <v>74.97</v>
      </c>
      <c r="AF58" s="177">
        <v>0</v>
      </c>
      <c r="AG58" s="177">
        <v>0</v>
      </c>
      <c r="AH58" s="177">
        <v>0</v>
      </c>
      <c r="AI58" s="177">
        <v>82.87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118.28</v>
      </c>
      <c r="AQ58" s="177">
        <v>38.340000000000003</v>
      </c>
      <c r="AR58" s="177">
        <v>47.5</v>
      </c>
      <c r="AS58" s="177">
        <v>3.67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1.89</v>
      </c>
      <c r="AZ58" s="177">
        <v>1.06</v>
      </c>
      <c r="BA58" s="177">
        <v>0.78</v>
      </c>
      <c r="BB58" s="177">
        <v>1.22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435.46</v>
      </c>
      <c r="L59" s="177">
        <v>13.25</v>
      </c>
      <c r="M59" s="177">
        <v>62.86</v>
      </c>
      <c r="N59" s="177">
        <v>51.48</v>
      </c>
      <c r="O59" s="177">
        <v>72.33</v>
      </c>
      <c r="P59" s="177">
        <v>28.98</v>
      </c>
      <c r="Q59" s="177">
        <v>8.91</v>
      </c>
      <c r="R59" s="177">
        <v>18.59</v>
      </c>
      <c r="S59" s="177">
        <v>11.51</v>
      </c>
      <c r="T59" s="177">
        <v>0.7</v>
      </c>
      <c r="U59" s="177">
        <v>60.11</v>
      </c>
      <c r="V59" s="177">
        <v>8.81</v>
      </c>
      <c r="W59" s="177">
        <v>17.93</v>
      </c>
      <c r="X59" s="177">
        <v>62.7</v>
      </c>
      <c r="Y59" s="177">
        <v>0</v>
      </c>
      <c r="Z59">
        <v>0</v>
      </c>
      <c r="AA59" s="177">
        <v>10.15</v>
      </c>
      <c r="AB59" s="177">
        <v>0</v>
      </c>
      <c r="AC59" s="177">
        <v>0</v>
      </c>
      <c r="AD59" s="177">
        <v>0</v>
      </c>
      <c r="AE59" s="177">
        <v>74.97</v>
      </c>
      <c r="AF59" s="177">
        <v>0</v>
      </c>
      <c r="AG59" s="177">
        <v>0</v>
      </c>
      <c r="AH59" s="177">
        <v>0</v>
      </c>
      <c r="AI59" s="177">
        <v>82.87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118.28</v>
      </c>
      <c r="AQ59" s="177">
        <v>38.340000000000003</v>
      </c>
      <c r="AR59" s="177">
        <v>47.5</v>
      </c>
      <c r="AS59" s="177">
        <v>3.67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1.89</v>
      </c>
      <c r="AZ59" s="177">
        <v>1.58</v>
      </c>
      <c r="BA59" s="177">
        <v>0.78</v>
      </c>
      <c r="BB59" s="177">
        <v>1.22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497.07</v>
      </c>
      <c r="L60" s="177">
        <v>13.25</v>
      </c>
      <c r="M60" s="177">
        <v>62.86</v>
      </c>
      <c r="N60" s="177">
        <v>51.48</v>
      </c>
      <c r="O60" s="177">
        <v>72.33</v>
      </c>
      <c r="P60" s="177">
        <v>28.98</v>
      </c>
      <c r="Q60" s="177">
        <v>8.91</v>
      </c>
      <c r="R60" s="177">
        <v>18.59</v>
      </c>
      <c r="S60" s="177">
        <v>11.51</v>
      </c>
      <c r="T60" s="177">
        <v>0.7</v>
      </c>
      <c r="U60" s="177">
        <v>60.11</v>
      </c>
      <c r="V60" s="177">
        <v>8.81</v>
      </c>
      <c r="W60" s="177">
        <v>17.93</v>
      </c>
      <c r="X60" s="177">
        <v>62.7</v>
      </c>
      <c r="Y60" s="177">
        <v>0</v>
      </c>
      <c r="Z60">
        <v>0</v>
      </c>
      <c r="AA60" s="177">
        <v>10.15</v>
      </c>
      <c r="AB60" s="177">
        <v>0</v>
      </c>
      <c r="AC60" s="177">
        <v>0</v>
      </c>
      <c r="AD60" s="177">
        <v>0</v>
      </c>
      <c r="AE60" s="177">
        <v>74.97</v>
      </c>
      <c r="AF60" s="177">
        <v>0</v>
      </c>
      <c r="AG60" s="177">
        <v>0</v>
      </c>
      <c r="AH60" s="177">
        <v>0</v>
      </c>
      <c r="AI60" s="177">
        <v>82.87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118.28</v>
      </c>
      <c r="AQ60" s="177">
        <v>38.340000000000003</v>
      </c>
      <c r="AR60" s="177">
        <v>47.5</v>
      </c>
      <c r="AS60" s="177">
        <v>3.67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1.89</v>
      </c>
      <c r="AZ60" s="177">
        <v>1.76</v>
      </c>
      <c r="BA60" s="177">
        <v>0.78</v>
      </c>
      <c r="BB60" s="177">
        <v>1.22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497.06</v>
      </c>
      <c r="L61" s="177">
        <v>13.25</v>
      </c>
      <c r="M61" s="177">
        <v>62.86</v>
      </c>
      <c r="N61" s="177">
        <v>51.48</v>
      </c>
      <c r="O61" s="177">
        <v>72.33</v>
      </c>
      <c r="P61" s="177">
        <v>28.98</v>
      </c>
      <c r="Q61" s="177">
        <v>8.91</v>
      </c>
      <c r="R61" s="177">
        <v>18.59</v>
      </c>
      <c r="S61" s="177">
        <v>11.51</v>
      </c>
      <c r="T61" s="177">
        <v>0.7</v>
      </c>
      <c r="U61" s="177">
        <v>60.1</v>
      </c>
      <c r="V61" s="177">
        <v>8.81</v>
      </c>
      <c r="W61" s="177">
        <v>17.93</v>
      </c>
      <c r="X61" s="177">
        <v>62.7</v>
      </c>
      <c r="Y61" s="177">
        <v>0</v>
      </c>
      <c r="Z61">
        <v>0</v>
      </c>
      <c r="AA61" s="177">
        <v>10.15</v>
      </c>
      <c r="AB61" s="177">
        <v>0</v>
      </c>
      <c r="AC61" s="177">
        <v>0</v>
      </c>
      <c r="AD61" s="177">
        <v>0</v>
      </c>
      <c r="AE61" s="177">
        <v>74.97</v>
      </c>
      <c r="AF61" s="177">
        <v>0</v>
      </c>
      <c r="AG61" s="177">
        <v>0</v>
      </c>
      <c r="AH61" s="177">
        <v>0</v>
      </c>
      <c r="AI61" s="177">
        <v>82.87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118.28</v>
      </c>
      <c r="AQ61" s="177">
        <v>38.340000000000003</v>
      </c>
      <c r="AR61" s="177">
        <v>47.5</v>
      </c>
      <c r="AS61" s="177">
        <v>3.67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1.89</v>
      </c>
      <c r="AZ61" s="177">
        <v>2.11</v>
      </c>
      <c r="BA61" s="177">
        <v>0.78</v>
      </c>
      <c r="BB61" s="177">
        <v>1.22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497.07</v>
      </c>
      <c r="L62" s="177">
        <v>13.25</v>
      </c>
      <c r="M62" s="177">
        <v>62.86</v>
      </c>
      <c r="N62" s="177">
        <v>51.48</v>
      </c>
      <c r="O62" s="177">
        <v>72.33</v>
      </c>
      <c r="P62" s="177">
        <v>28.98</v>
      </c>
      <c r="Q62" s="177">
        <v>8.91</v>
      </c>
      <c r="R62" s="177">
        <v>18.59</v>
      </c>
      <c r="S62" s="177">
        <v>11.51</v>
      </c>
      <c r="T62" s="177">
        <v>0.7</v>
      </c>
      <c r="U62" s="177">
        <v>60.1</v>
      </c>
      <c r="V62" s="177">
        <v>8.81</v>
      </c>
      <c r="W62" s="177">
        <v>17.93</v>
      </c>
      <c r="X62" s="177">
        <v>62.7</v>
      </c>
      <c r="Y62" s="177">
        <v>0</v>
      </c>
      <c r="Z62">
        <v>0</v>
      </c>
      <c r="AA62" s="177">
        <v>10.15</v>
      </c>
      <c r="AB62" s="177">
        <v>0</v>
      </c>
      <c r="AC62" s="177">
        <v>0</v>
      </c>
      <c r="AD62" s="177">
        <v>0</v>
      </c>
      <c r="AE62" s="177">
        <v>74.97</v>
      </c>
      <c r="AF62" s="177">
        <v>0</v>
      </c>
      <c r="AG62" s="177">
        <v>0</v>
      </c>
      <c r="AH62" s="177">
        <v>0</v>
      </c>
      <c r="AI62" s="177">
        <v>100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118.28</v>
      </c>
      <c r="AQ62" s="177">
        <v>38.340000000000003</v>
      </c>
      <c r="AR62" s="177">
        <v>47.5</v>
      </c>
      <c r="AS62" s="177">
        <v>3.67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1.89</v>
      </c>
      <c r="AZ62" s="177">
        <v>2.11</v>
      </c>
      <c r="BA62" s="177">
        <v>0.78</v>
      </c>
      <c r="BB62" s="177">
        <v>1.22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497.07</v>
      </c>
      <c r="L63" s="177">
        <v>13.25</v>
      </c>
      <c r="M63" s="177">
        <v>62.86</v>
      </c>
      <c r="N63" s="177">
        <v>51.48</v>
      </c>
      <c r="O63" s="177">
        <v>72.33</v>
      </c>
      <c r="P63" s="177">
        <v>28.98</v>
      </c>
      <c r="Q63" s="177">
        <v>8.91</v>
      </c>
      <c r="R63" s="177">
        <v>18.59</v>
      </c>
      <c r="S63" s="177">
        <v>11.51</v>
      </c>
      <c r="T63" s="177">
        <v>0.7</v>
      </c>
      <c r="U63" s="177">
        <v>60.1</v>
      </c>
      <c r="V63" s="177">
        <v>8.81</v>
      </c>
      <c r="W63" s="177">
        <v>18.059999999999999</v>
      </c>
      <c r="X63" s="177">
        <v>62.7</v>
      </c>
      <c r="Y63" s="177">
        <v>0</v>
      </c>
      <c r="Z63">
        <v>0</v>
      </c>
      <c r="AA63" s="177">
        <v>10.15</v>
      </c>
      <c r="AB63" s="177">
        <v>0</v>
      </c>
      <c r="AC63" s="177">
        <v>0</v>
      </c>
      <c r="AD63" s="177">
        <v>0</v>
      </c>
      <c r="AE63" s="177">
        <v>74.97</v>
      </c>
      <c r="AF63" s="177">
        <v>0</v>
      </c>
      <c r="AG63" s="177">
        <v>0</v>
      </c>
      <c r="AH63" s="177">
        <v>0</v>
      </c>
      <c r="AI63" s="177">
        <v>110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118.28</v>
      </c>
      <c r="AQ63" s="177">
        <v>38.340000000000003</v>
      </c>
      <c r="AR63" s="177">
        <v>47.5</v>
      </c>
      <c r="AS63" s="177">
        <v>3.67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1.89</v>
      </c>
      <c r="AZ63" s="177">
        <v>2.11</v>
      </c>
      <c r="BA63" s="177">
        <v>0.78</v>
      </c>
      <c r="BB63" s="177">
        <v>1.22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497.07</v>
      </c>
      <c r="L64" s="177">
        <v>13.25</v>
      </c>
      <c r="M64" s="177">
        <v>62.86</v>
      </c>
      <c r="N64" s="177">
        <v>51.48</v>
      </c>
      <c r="O64" s="177">
        <v>72.33</v>
      </c>
      <c r="P64" s="177">
        <v>28.98</v>
      </c>
      <c r="Q64" s="177">
        <v>8.91</v>
      </c>
      <c r="R64" s="177">
        <v>18.59</v>
      </c>
      <c r="S64" s="177">
        <v>11.51</v>
      </c>
      <c r="T64" s="177">
        <v>0.7</v>
      </c>
      <c r="U64" s="177">
        <v>60.1</v>
      </c>
      <c r="V64" s="177">
        <v>8.81</v>
      </c>
      <c r="W64" s="177">
        <v>18.059999999999999</v>
      </c>
      <c r="X64" s="177">
        <v>62.7</v>
      </c>
      <c r="Y64" s="177">
        <v>0</v>
      </c>
      <c r="Z64">
        <v>0</v>
      </c>
      <c r="AA64" s="177">
        <v>10.15</v>
      </c>
      <c r="AB64" s="177">
        <v>0</v>
      </c>
      <c r="AC64" s="177">
        <v>0</v>
      </c>
      <c r="AD64" s="177">
        <v>0</v>
      </c>
      <c r="AE64" s="177">
        <v>74.97</v>
      </c>
      <c r="AF64" s="177">
        <v>0</v>
      </c>
      <c r="AG64" s="177">
        <v>0</v>
      </c>
      <c r="AH64" s="177">
        <v>0</v>
      </c>
      <c r="AI64" s="177">
        <v>110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118.28</v>
      </c>
      <c r="AQ64" s="177">
        <v>38.340000000000003</v>
      </c>
      <c r="AR64" s="177">
        <v>47.5</v>
      </c>
      <c r="AS64" s="177">
        <v>3.67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1.89</v>
      </c>
      <c r="AZ64" s="177">
        <v>2.11</v>
      </c>
      <c r="BA64" s="177">
        <v>0.78</v>
      </c>
      <c r="BB64" s="177">
        <v>1.22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497.07</v>
      </c>
      <c r="L65" s="177">
        <v>13.25</v>
      </c>
      <c r="M65" s="177">
        <v>62.86</v>
      </c>
      <c r="N65" s="177">
        <v>51.48</v>
      </c>
      <c r="O65" s="177">
        <v>72.33</v>
      </c>
      <c r="P65" s="177">
        <v>28.98</v>
      </c>
      <c r="Q65" s="177">
        <v>8.91</v>
      </c>
      <c r="R65" s="177">
        <v>18.59</v>
      </c>
      <c r="S65" s="177">
        <v>11.51</v>
      </c>
      <c r="T65" s="177">
        <v>0.7</v>
      </c>
      <c r="U65" s="177">
        <v>60.1</v>
      </c>
      <c r="V65" s="177">
        <v>8.81</v>
      </c>
      <c r="W65" s="177">
        <v>18.059999999999999</v>
      </c>
      <c r="X65" s="177">
        <v>62.7</v>
      </c>
      <c r="Y65" s="177">
        <v>0</v>
      </c>
      <c r="Z65">
        <v>0</v>
      </c>
      <c r="AA65" s="177">
        <v>10.15</v>
      </c>
      <c r="AB65" s="177">
        <v>0</v>
      </c>
      <c r="AC65" s="177">
        <v>0</v>
      </c>
      <c r="AD65" s="177">
        <v>0</v>
      </c>
      <c r="AE65" s="177">
        <v>74.97</v>
      </c>
      <c r="AF65" s="177">
        <v>0</v>
      </c>
      <c r="AG65" s="177">
        <v>0</v>
      </c>
      <c r="AH65" s="177">
        <v>0</v>
      </c>
      <c r="AI65" s="177">
        <v>110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118.28</v>
      </c>
      <c r="AQ65" s="177">
        <v>38.340000000000003</v>
      </c>
      <c r="AR65" s="177">
        <v>47.5</v>
      </c>
      <c r="AS65" s="177">
        <v>3.67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1.89</v>
      </c>
      <c r="AZ65" s="177">
        <v>2.11</v>
      </c>
      <c r="BA65" s="177">
        <v>0.78</v>
      </c>
      <c r="BB65" s="177">
        <v>1.22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497.07</v>
      </c>
      <c r="L66" s="177">
        <v>13.25</v>
      </c>
      <c r="M66" s="177">
        <v>62.86</v>
      </c>
      <c r="N66" s="177">
        <v>51.48</v>
      </c>
      <c r="O66" s="177">
        <v>72.33</v>
      </c>
      <c r="P66" s="177">
        <v>28.98</v>
      </c>
      <c r="Q66" s="177">
        <v>8.91</v>
      </c>
      <c r="R66" s="177">
        <v>18.59</v>
      </c>
      <c r="S66" s="177">
        <v>11.51</v>
      </c>
      <c r="T66" s="177">
        <v>0.7</v>
      </c>
      <c r="U66" s="177">
        <v>60.1</v>
      </c>
      <c r="V66" s="177">
        <v>8.81</v>
      </c>
      <c r="W66" s="177">
        <v>18.059999999999999</v>
      </c>
      <c r="X66" s="177">
        <v>62.7</v>
      </c>
      <c r="Y66" s="177">
        <v>0</v>
      </c>
      <c r="Z66">
        <v>0</v>
      </c>
      <c r="AA66" s="177">
        <v>11.12</v>
      </c>
      <c r="AB66" s="177">
        <v>0</v>
      </c>
      <c r="AC66" s="177">
        <v>0</v>
      </c>
      <c r="AD66" s="177">
        <v>0</v>
      </c>
      <c r="AE66" s="177">
        <v>74.97</v>
      </c>
      <c r="AF66" s="177">
        <v>0</v>
      </c>
      <c r="AG66" s="177">
        <v>0</v>
      </c>
      <c r="AH66" s="177">
        <v>0</v>
      </c>
      <c r="AI66" s="177">
        <v>110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118.28</v>
      </c>
      <c r="AQ66" s="177">
        <v>38.340000000000003</v>
      </c>
      <c r="AR66" s="177">
        <v>47.5</v>
      </c>
      <c r="AS66" s="177">
        <v>3.67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1.89</v>
      </c>
      <c r="AZ66" s="177">
        <v>2.11</v>
      </c>
      <c r="BA66" s="177">
        <v>0.78</v>
      </c>
      <c r="BB66" s="177">
        <v>1.22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497.07</v>
      </c>
      <c r="L67" s="177">
        <v>13.25</v>
      </c>
      <c r="M67" s="177">
        <v>62.86</v>
      </c>
      <c r="N67" s="177">
        <v>51.48</v>
      </c>
      <c r="O67" s="177">
        <v>72.33</v>
      </c>
      <c r="P67" s="177">
        <v>28.98</v>
      </c>
      <c r="Q67" s="177">
        <v>8.66</v>
      </c>
      <c r="R67" s="177">
        <v>18.59</v>
      </c>
      <c r="S67" s="177">
        <v>11.51</v>
      </c>
      <c r="T67" s="177">
        <v>0.7</v>
      </c>
      <c r="U67" s="177">
        <v>60.1</v>
      </c>
      <c r="V67" s="177">
        <v>8.81</v>
      </c>
      <c r="W67" s="177">
        <v>18.010000000000002</v>
      </c>
      <c r="X67" s="177">
        <v>62.7</v>
      </c>
      <c r="Y67" s="177">
        <v>0</v>
      </c>
      <c r="Z67">
        <v>0</v>
      </c>
      <c r="AA67" s="177">
        <v>12.97</v>
      </c>
      <c r="AB67" s="177">
        <v>0</v>
      </c>
      <c r="AC67" s="177">
        <v>0</v>
      </c>
      <c r="AD67" s="177">
        <v>0</v>
      </c>
      <c r="AE67" s="177">
        <v>74.97</v>
      </c>
      <c r="AF67" s="177">
        <v>0</v>
      </c>
      <c r="AG67" s="177">
        <v>0</v>
      </c>
      <c r="AH67" s="177">
        <v>0</v>
      </c>
      <c r="AI67" s="177">
        <v>110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118.28</v>
      </c>
      <c r="AQ67" s="177">
        <v>38.340000000000003</v>
      </c>
      <c r="AR67" s="177">
        <v>47.5</v>
      </c>
      <c r="AS67" s="177">
        <v>3.67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1.89</v>
      </c>
      <c r="AZ67" s="177">
        <v>2.11</v>
      </c>
      <c r="BA67" s="177">
        <v>0.78</v>
      </c>
      <c r="BB67" s="177">
        <v>1.22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497.07</v>
      </c>
      <c r="L68" s="177">
        <v>13.25</v>
      </c>
      <c r="M68" s="177">
        <v>62.86</v>
      </c>
      <c r="N68" s="177">
        <v>51.48</v>
      </c>
      <c r="O68" s="177">
        <v>72.33</v>
      </c>
      <c r="P68" s="177">
        <v>28.98</v>
      </c>
      <c r="Q68" s="177">
        <v>8.66</v>
      </c>
      <c r="R68" s="177">
        <v>18.59</v>
      </c>
      <c r="S68" s="177">
        <v>11.51</v>
      </c>
      <c r="T68" s="177">
        <v>0.7</v>
      </c>
      <c r="U68" s="177">
        <v>60.1</v>
      </c>
      <c r="V68" s="177">
        <v>8.81</v>
      </c>
      <c r="W68" s="177">
        <v>18.010000000000002</v>
      </c>
      <c r="X68" s="177">
        <v>62.7</v>
      </c>
      <c r="Y68" s="177">
        <v>0</v>
      </c>
      <c r="Z68">
        <v>0</v>
      </c>
      <c r="AA68" s="177">
        <v>12.97</v>
      </c>
      <c r="AB68" s="177">
        <v>0</v>
      </c>
      <c r="AC68" s="177">
        <v>0</v>
      </c>
      <c r="AD68" s="177">
        <v>0</v>
      </c>
      <c r="AE68" s="177">
        <v>74.97</v>
      </c>
      <c r="AF68" s="177">
        <v>0</v>
      </c>
      <c r="AG68" s="177">
        <v>0</v>
      </c>
      <c r="AH68" s="177">
        <v>0</v>
      </c>
      <c r="AI68" s="177">
        <v>110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118.28</v>
      </c>
      <c r="AQ68" s="177">
        <v>38.340000000000003</v>
      </c>
      <c r="AR68" s="177">
        <v>47.5</v>
      </c>
      <c r="AS68" s="177">
        <v>3.67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1.89</v>
      </c>
      <c r="AZ68" s="177">
        <v>2.11</v>
      </c>
      <c r="BA68" s="177">
        <v>0.78</v>
      </c>
      <c r="BB68" s="177">
        <v>1.22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497.07</v>
      </c>
      <c r="L69" s="177">
        <v>13.25</v>
      </c>
      <c r="M69" s="177">
        <v>62.86</v>
      </c>
      <c r="N69" s="177">
        <v>51.48</v>
      </c>
      <c r="O69" s="177">
        <v>72.33</v>
      </c>
      <c r="P69" s="177">
        <v>28.98</v>
      </c>
      <c r="Q69" s="177">
        <v>8.66</v>
      </c>
      <c r="R69" s="177">
        <v>18.59</v>
      </c>
      <c r="S69" s="177">
        <v>11.51</v>
      </c>
      <c r="T69" s="177">
        <v>0.7</v>
      </c>
      <c r="U69" s="177">
        <v>60.1</v>
      </c>
      <c r="V69" s="177">
        <v>8.81</v>
      </c>
      <c r="W69" s="177">
        <v>18.010000000000002</v>
      </c>
      <c r="X69" s="177">
        <v>62.7</v>
      </c>
      <c r="Y69" s="177">
        <v>0</v>
      </c>
      <c r="Z69">
        <v>0</v>
      </c>
      <c r="AA69" s="177">
        <v>12.97</v>
      </c>
      <c r="AB69" s="177">
        <v>0</v>
      </c>
      <c r="AC69" s="177">
        <v>0</v>
      </c>
      <c r="AD69" s="177">
        <v>0</v>
      </c>
      <c r="AE69" s="177">
        <v>74.97</v>
      </c>
      <c r="AF69" s="177">
        <v>0</v>
      </c>
      <c r="AG69" s="177">
        <v>0</v>
      </c>
      <c r="AH69" s="177">
        <v>0</v>
      </c>
      <c r="AI69" s="177">
        <v>110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118.28</v>
      </c>
      <c r="AQ69" s="177">
        <v>38.340000000000003</v>
      </c>
      <c r="AR69" s="177">
        <v>47.5</v>
      </c>
      <c r="AS69" s="177">
        <v>3.6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1.89</v>
      </c>
      <c r="AZ69" s="177">
        <v>2.11</v>
      </c>
      <c r="BA69" s="177">
        <v>0.78</v>
      </c>
      <c r="BB69" s="177">
        <v>1.22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497.07</v>
      </c>
      <c r="L70" s="177">
        <v>13.25</v>
      </c>
      <c r="M70" s="177">
        <v>62.86</v>
      </c>
      <c r="N70" s="177">
        <v>51.48</v>
      </c>
      <c r="O70" s="177">
        <v>72.33</v>
      </c>
      <c r="P70" s="177">
        <v>28.98</v>
      </c>
      <c r="Q70" s="177">
        <v>8.66</v>
      </c>
      <c r="R70" s="177">
        <v>18.59</v>
      </c>
      <c r="S70" s="177">
        <v>11.51</v>
      </c>
      <c r="T70" s="177">
        <v>0.7</v>
      </c>
      <c r="U70" s="177">
        <v>60.1</v>
      </c>
      <c r="V70" s="177">
        <v>8.81</v>
      </c>
      <c r="W70" s="177">
        <v>18.010000000000002</v>
      </c>
      <c r="X70" s="177">
        <v>62.7</v>
      </c>
      <c r="Y70" s="177">
        <v>0</v>
      </c>
      <c r="Z70">
        <v>0</v>
      </c>
      <c r="AA70" s="177">
        <v>12.97</v>
      </c>
      <c r="AB70" s="177">
        <v>0</v>
      </c>
      <c r="AC70" s="177">
        <v>0</v>
      </c>
      <c r="AD70" s="177">
        <v>0</v>
      </c>
      <c r="AE70" s="177">
        <v>74.97</v>
      </c>
      <c r="AF70" s="177">
        <v>0</v>
      </c>
      <c r="AG70" s="177">
        <v>0</v>
      </c>
      <c r="AH70" s="177">
        <v>0</v>
      </c>
      <c r="AI70" s="177">
        <v>110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118.28</v>
      </c>
      <c r="AQ70" s="177">
        <v>38.340000000000003</v>
      </c>
      <c r="AR70" s="177">
        <v>43.74</v>
      </c>
      <c r="AS70" s="177">
        <v>3.6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1.89</v>
      </c>
      <c r="AZ70" s="177">
        <v>2.11</v>
      </c>
      <c r="BA70" s="177">
        <v>0.78</v>
      </c>
      <c r="BB70" s="177">
        <v>1.22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497.07</v>
      </c>
      <c r="L71" s="177">
        <v>13.25</v>
      </c>
      <c r="M71" s="177">
        <v>62.86</v>
      </c>
      <c r="N71" s="177">
        <v>51.48</v>
      </c>
      <c r="O71" s="177">
        <v>72.33</v>
      </c>
      <c r="P71" s="177">
        <v>28.98</v>
      </c>
      <c r="Q71" s="177">
        <v>8.66</v>
      </c>
      <c r="R71" s="177">
        <v>18.59</v>
      </c>
      <c r="S71" s="177">
        <v>11.51</v>
      </c>
      <c r="T71" s="177">
        <v>0.7</v>
      </c>
      <c r="U71" s="177">
        <v>60.1</v>
      </c>
      <c r="V71" s="177">
        <v>8.81</v>
      </c>
      <c r="W71" s="177">
        <v>18.010000000000002</v>
      </c>
      <c r="X71" s="177">
        <v>62.7</v>
      </c>
      <c r="Y71" s="177">
        <v>0</v>
      </c>
      <c r="Z71">
        <v>0</v>
      </c>
      <c r="AA71" s="177">
        <v>12.97</v>
      </c>
      <c r="AB71" s="177">
        <v>0</v>
      </c>
      <c r="AC71" s="177">
        <v>0</v>
      </c>
      <c r="AD71" s="177">
        <v>0</v>
      </c>
      <c r="AE71" s="177">
        <v>74.97</v>
      </c>
      <c r="AF71" s="177">
        <v>0</v>
      </c>
      <c r="AG71" s="177">
        <v>0</v>
      </c>
      <c r="AH71" s="177">
        <v>0</v>
      </c>
      <c r="AI71" s="177">
        <v>110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118.28</v>
      </c>
      <c r="AQ71" s="177">
        <v>38.340000000000003</v>
      </c>
      <c r="AR71" s="177">
        <v>38.520000000000003</v>
      </c>
      <c r="AS71" s="177">
        <v>3.6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1.89</v>
      </c>
      <c r="AZ71" s="177">
        <v>2.11</v>
      </c>
      <c r="BA71" s="177">
        <v>0.78</v>
      </c>
      <c r="BB71" s="177">
        <v>1.22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497.07</v>
      </c>
      <c r="L72" s="177">
        <v>13.25</v>
      </c>
      <c r="M72" s="177">
        <v>62.86</v>
      </c>
      <c r="N72" s="177">
        <v>51.48</v>
      </c>
      <c r="O72" s="177">
        <v>72.33</v>
      </c>
      <c r="P72" s="177">
        <v>28.98</v>
      </c>
      <c r="Q72" s="177">
        <v>8.8699999999999992</v>
      </c>
      <c r="R72" s="177">
        <v>18.59</v>
      </c>
      <c r="S72" s="177">
        <v>11.51</v>
      </c>
      <c r="T72" s="177">
        <v>0.7</v>
      </c>
      <c r="U72" s="177">
        <v>60.1</v>
      </c>
      <c r="V72" s="177">
        <v>8.81</v>
      </c>
      <c r="W72" s="177">
        <v>18.010000000000002</v>
      </c>
      <c r="X72" s="177">
        <v>62.7</v>
      </c>
      <c r="Y72" s="177">
        <v>0</v>
      </c>
      <c r="Z72">
        <v>0</v>
      </c>
      <c r="AA72" s="177">
        <v>12.97</v>
      </c>
      <c r="AB72" s="177">
        <v>0</v>
      </c>
      <c r="AC72" s="177">
        <v>0</v>
      </c>
      <c r="AD72" s="177">
        <v>0</v>
      </c>
      <c r="AE72" s="177">
        <v>74.97</v>
      </c>
      <c r="AF72" s="177">
        <v>0</v>
      </c>
      <c r="AG72" s="177">
        <v>0</v>
      </c>
      <c r="AH72" s="177">
        <v>0</v>
      </c>
      <c r="AI72" s="177">
        <v>110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118.28</v>
      </c>
      <c r="AQ72" s="177">
        <v>38.340000000000003</v>
      </c>
      <c r="AR72" s="177">
        <v>35.57</v>
      </c>
      <c r="AS72" s="177">
        <v>3.6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1.89</v>
      </c>
      <c r="AZ72" s="177">
        <v>2.11</v>
      </c>
      <c r="BA72" s="177">
        <v>0.78</v>
      </c>
      <c r="BB72" s="177">
        <v>1.22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497.07</v>
      </c>
      <c r="L73" s="177">
        <v>13.25</v>
      </c>
      <c r="M73" s="177">
        <v>62.86</v>
      </c>
      <c r="N73" s="177">
        <v>51.48</v>
      </c>
      <c r="O73" s="177">
        <v>72.33</v>
      </c>
      <c r="P73" s="177">
        <v>28.24</v>
      </c>
      <c r="Q73" s="177">
        <v>8.8699999999999992</v>
      </c>
      <c r="R73" s="177">
        <v>18.59</v>
      </c>
      <c r="S73" s="177">
        <v>11.51</v>
      </c>
      <c r="T73" s="177">
        <v>0.7</v>
      </c>
      <c r="U73" s="177">
        <v>60.1</v>
      </c>
      <c r="V73" s="177">
        <v>8.81</v>
      </c>
      <c r="W73" s="177">
        <v>18.010000000000002</v>
      </c>
      <c r="X73" s="177">
        <v>62.7</v>
      </c>
      <c r="Y73" s="177">
        <v>0</v>
      </c>
      <c r="Z73">
        <v>0</v>
      </c>
      <c r="AA73" s="177">
        <v>12.97</v>
      </c>
      <c r="AB73" s="177">
        <v>0</v>
      </c>
      <c r="AC73" s="177">
        <v>0</v>
      </c>
      <c r="AD73" s="177">
        <v>0</v>
      </c>
      <c r="AE73" s="177">
        <v>74.97</v>
      </c>
      <c r="AF73" s="177">
        <v>0</v>
      </c>
      <c r="AG73" s="177">
        <v>0</v>
      </c>
      <c r="AH73" s="177">
        <v>0</v>
      </c>
      <c r="AI73" s="177">
        <v>110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118.28</v>
      </c>
      <c r="AQ73" s="177">
        <v>38.340000000000003</v>
      </c>
      <c r="AR73" s="177">
        <v>22.42</v>
      </c>
      <c r="AS73" s="177">
        <v>3.6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1.89</v>
      </c>
      <c r="AZ73" s="177">
        <v>2.11</v>
      </c>
      <c r="BA73" s="177">
        <v>0.78</v>
      </c>
      <c r="BB73" s="177">
        <v>1.22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497.07</v>
      </c>
      <c r="L74" s="177">
        <v>13.25</v>
      </c>
      <c r="M74" s="177">
        <v>62.86</v>
      </c>
      <c r="N74" s="177">
        <v>51.48</v>
      </c>
      <c r="O74" s="177">
        <v>72.33</v>
      </c>
      <c r="P74" s="177">
        <v>28.24</v>
      </c>
      <c r="Q74" s="177">
        <v>8.8699999999999992</v>
      </c>
      <c r="R74" s="177">
        <v>18.59</v>
      </c>
      <c r="S74" s="177">
        <v>11.51</v>
      </c>
      <c r="T74" s="177">
        <v>0.7</v>
      </c>
      <c r="U74" s="177">
        <v>60.1</v>
      </c>
      <c r="V74" s="177">
        <v>8.81</v>
      </c>
      <c r="W74" s="177">
        <v>18.010000000000002</v>
      </c>
      <c r="X74" s="177">
        <v>62.7</v>
      </c>
      <c r="Y74" s="177">
        <v>0</v>
      </c>
      <c r="Z74">
        <v>0</v>
      </c>
      <c r="AA74" s="177">
        <v>12.1</v>
      </c>
      <c r="AB74" s="177">
        <v>0</v>
      </c>
      <c r="AC74" s="177">
        <v>0</v>
      </c>
      <c r="AD74" s="177">
        <v>0</v>
      </c>
      <c r="AE74" s="177">
        <v>74.97</v>
      </c>
      <c r="AF74" s="177">
        <v>0</v>
      </c>
      <c r="AG74" s="177">
        <v>0</v>
      </c>
      <c r="AH74" s="177">
        <v>0</v>
      </c>
      <c r="AI74" s="177">
        <v>110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118.28</v>
      </c>
      <c r="AQ74" s="177">
        <v>38.340000000000003</v>
      </c>
      <c r="AR74" s="177">
        <v>11.44</v>
      </c>
      <c r="AS74" s="177">
        <v>3.6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1.89</v>
      </c>
      <c r="AZ74" s="177">
        <v>2.11</v>
      </c>
      <c r="BA74" s="177">
        <v>0.78</v>
      </c>
      <c r="BB74" s="177">
        <v>1.22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0.14000000000000001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459.66</v>
      </c>
      <c r="L75" s="177">
        <v>13.25</v>
      </c>
      <c r="M75" s="177">
        <v>62.86</v>
      </c>
      <c r="N75" s="177">
        <v>51.48</v>
      </c>
      <c r="O75" s="177">
        <v>72.33</v>
      </c>
      <c r="P75" s="177">
        <v>28.98</v>
      </c>
      <c r="Q75" s="177">
        <v>8.66</v>
      </c>
      <c r="R75" s="177">
        <v>18.59</v>
      </c>
      <c r="S75" s="177">
        <v>11.89</v>
      </c>
      <c r="T75" s="177">
        <v>0.7</v>
      </c>
      <c r="U75" s="177">
        <v>60.1</v>
      </c>
      <c r="V75" s="177">
        <v>7.71</v>
      </c>
      <c r="W75" s="177">
        <v>18.059999999999999</v>
      </c>
      <c r="X75" s="177">
        <v>62.7</v>
      </c>
      <c r="Y75" s="177">
        <v>0</v>
      </c>
      <c r="Z75">
        <v>0</v>
      </c>
      <c r="AA75" s="177">
        <v>12.1</v>
      </c>
      <c r="AB75" s="177">
        <v>0</v>
      </c>
      <c r="AC75" s="177">
        <v>0</v>
      </c>
      <c r="AD75" s="177">
        <v>0</v>
      </c>
      <c r="AE75" s="177">
        <v>74</v>
      </c>
      <c r="AF75" s="177">
        <v>0</v>
      </c>
      <c r="AG75" s="177">
        <v>0</v>
      </c>
      <c r="AH75" s="177">
        <v>0</v>
      </c>
      <c r="AI75" s="177">
        <v>85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118.28</v>
      </c>
      <c r="AQ75" s="177">
        <v>38.340000000000003</v>
      </c>
      <c r="AR75" s="177">
        <v>0</v>
      </c>
      <c r="AS75" s="177">
        <v>3.6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1.89</v>
      </c>
      <c r="AZ75" s="177">
        <v>2.11</v>
      </c>
      <c r="BA75" s="177">
        <v>0.78</v>
      </c>
      <c r="BB75" s="177">
        <v>1.22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411.27</v>
      </c>
      <c r="L76" s="177">
        <v>13.25</v>
      </c>
      <c r="M76" s="177">
        <v>62.86</v>
      </c>
      <c r="N76" s="177">
        <v>51.48</v>
      </c>
      <c r="O76" s="177">
        <v>72.33</v>
      </c>
      <c r="P76" s="177">
        <v>28.98</v>
      </c>
      <c r="Q76" s="177">
        <v>8.66</v>
      </c>
      <c r="R76" s="177">
        <v>18.59</v>
      </c>
      <c r="S76" s="177">
        <v>11.51</v>
      </c>
      <c r="T76" s="177">
        <v>0.7</v>
      </c>
      <c r="U76" s="177">
        <v>60.1</v>
      </c>
      <c r="V76" s="177">
        <v>7.71</v>
      </c>
      <c r="W76" s="177">
        <v>18.059999999999999</v>
      </c>
      <c r="X76" s="177">
        <v>62.7</v>
      </c>
      <c r="Y76" s="177">
        <v>0</v>
      </c>
      <c r="Z76">
        <v>0</v>
      </c>
      <c r="AA76" s="177">
        <v>12.97</v>
      </c>
      <c r="AB76" s="177">
        <v>0</v>
      </c>
      <c r="AC76" s="177">
        <v>0</v>
      </c>
      <c r="AD76" s="177">
        <v>0</v>
      </c>
      <c r="AE76" s="177">
        <v>74</v>
      </c>
      <c r="AF76" s="177">
        <v>0</v>
      </c>
      <c r="AG76" s="177">
        <v>0</v>
      </c>
      <c r="AH76" s="177">
        <v>0</v>
      </c>
      <c r="AI76" s="177">
        <v>85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118.28</v>
      </c>
      <c r="AQ76" s="177">
        <v>38.340000000000003</v>
      </c>
      <c r="AR76" s="177">
        <v>0</v>
      </c>
      <c r="AS76" s="177">
        <v>3.6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1.89</v>
      </c>
      <c r="AZ76" s="177">
        <v>2.11</v>
      </c>
      <c r="BA76" s="177">
        <v>1.18</v>
      </c>
      <c r="BB76" s="177">
        <v>1.22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372.36</v>
      </c>
      <c r="L77" s="177">
        <v>13.25</v>
      </c>
      <c r="M77" s="177">
        <v>62.86</v>
      </c>
      <c r="N77" s="177">
        <v>51.48</v>
      </c>
      <c r="O77" s="177">
        <v>72.33</v>
      </c>
      <c r="P77" s="177">
        <v>28.98</v>
      </c>
      <c r="Q77" s="177">
        <v>8.9499999999999993</v>
      </c>
      <c r="R77" s="177">
        <v>18.59</v>
      </c>
      <c r="S77" s="177">
        <v>11.51</v>
      </c>
      <c r="T77" s="177">
        <v>0.7</v>
      </c>
      <c r="U77" s="177">
        <v>60.1</v>
      </c>
      <c r="V77" s="177">
        <v>7.71</v>
      </c>
      <c r="W77" s="177">
        <v>18.059999999999999</v>
      </c>
      <c r="X77" s="177">
        <v>62.7</v>
      </c>
      <c r="Y77" s="177">
        <v>0</v>
      </c>
      <c r="Z77">
        <v>0</v>
      </c>
      <c r="AA77" s="177">
        <v>12.97</v>
      </c>
      <c r="AB77" s="177">
        <v>0</v>
      </c>
      <c r="AC77" s="177">
        <v>0</v>
      </c>
      <c r="AD77" s="177">
        <v>0</v>
      </c>
      <c r="AE77" s="177">
        <v>74.97</v>
      </c>
      <c r="AF77" s="177">
        <v>0</v>
      </c>
      <c r="AG77" s="177">
        <v>0</v>
      </c>
      <c r="AH77" s="177">
        <v>0</v>
      </c>
      <c r="AI77" s="177">
        <v>84.16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118.28</v>
      </c>
      <c r="AQ77" s="177">
        <v>38.340000000000003</v>
      </c>
      <c r="AR77" s="177">
        <v>0</v>
      </c>
      <c r="AS77" s="177">
        <v>3.6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1.89</v>
      </c>
      <c r="AZ77" s="177">
        <v>2.11</v>
      </c>
      <c r="BA77" s="177">
        <v>1.42</v>
      </c>
      <c r="BB77" s="177">
        <v>1.22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314.5</v>
      </c>
      <c r="L78" s="177">
        <v>13.25</v>
      </c>
      <c r="M78" s="177">
        <v>62.86</v>
      </c>
      <c r="N78" s="177">
        <v>51.48</v>
      </c>
      <c r="O78" s="177">
        <v>72.33</v>
      </c>
      <c r="P78" s="177">
        <v>28.98</v>
      </c>
      <c r="Q78" s="177">
        <v>8.9499999999999993</v>
      </c>
      <c r="R78" s="177">
        <v>18.59</v>
      </c>
      <c r="S78" s="177">
        <v>11.51</v>
      </c>
      <c r="T78" s="177">
        <v>0.7</v>
      </c>
      <c r="U78" s="177">
        <v>60.1</v>
      </c>
      <c r="V78" s="177">
        <v>7.71</v>
      </c>
      <c r="W78" s="177">
        <v>18.059999999999999</v>
      </c>
      <c r="X78" s="177">
        <v>62.7</v>
      </c>
      <c r="Y78" s="177">
        <v>0</v>
      </c>
      <c r="Z78">
        <v>0</v>
      </c>
      <c r="AA78" s="177">
        <v>12.97</v>
      </c>
      <c r="AB78" s="177">
        <v>0</v>
      </c>
      <c r="AC78" s="177">
        <v>0</v>
      </c>
      <c r="AD78" s="177">
        <v>0</v>
      </c>
      <c r="AE78" s="177">
        <v>74.97</v>
      </c>
      <c r="AF78" s="177">
        <v>0</v>
      </c>
      <c r="AG78" s="177">
        <v>0</v>
      </c>
      <c r="AH78" s="177">
        <v>0</v>
      </c>
      <c r="AI78" s="177">
        <v>84.16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118.28</v>
      </c>
      <c r="AQ78" s="177">
        <v>38.340000000000003</v>
      </c>
      <c r="AR78" s="177">
        <v>0</v>
      </c>
      <c r="AS78" s="177">
        <v>3.6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1.89</v>
      </c>
      <c r="AZ78" s="177">
        <v>2.11</v>
      </c>
      <c r="BA78" s="177">
        <v>1.42</v>
      </c>
      <c r="BB78" s="177">
        <v>1.22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314.5</v>
      </c>
      <c r="L79" s="177">
        <v>13.25</v>
      </c>
      <c r="M79" s="177">
        <v>62.86</v>
      </c>
      <c r="N79" s="177">
        <v>51.48</v>
      </c>
      <c r="O79" s="177">
        <v>72.33</v>
      </c>
      <c r="P79" s="177">
        <v>28.98</v>
      </c>
      <c r="Q79" s="177">
        <v>8.9499999999999993</v>
      </c>
      <c r="R79" s="177">
        <v>18.59</v>
      </c>
      <c r="S79" s="177">
        <v>11.51</v>
      </c>
      <c r="T79" s="177">
        <v>0.7</v>
      </c>
      <c r="U79" s="177">
        <v>60.1</v>
      </c>
      <c r="V79" s="177">
        <v>7.71</v>
      </c>
      <c r="W79" s="177">
        <v>18.059999999999999</v>
      </c>
      <c r="X79" s="177">
        <v>62.7</v>
      </c>
      <c r="Y79" s="177">
        <v>0</v>
      </c>
      <c r="Z79">
        <v>0</v>
      </c>
      <c r="AA79" s="177">
        <v>12.97</v>
      </c>
      <c r="AB79" s="177">
        <v>0</v>
      </c>
      <c r="AC79" s="177">
        <v>0</v>
      </c>
      <c r="AD79" s="177">
        <v>0</v>
      </c>
      <c r="AE79" s="177">
        <v>74.97</v>
      </c>
      <c r="AF79" s="177">
        <v>0</v>
      </c>
      <c r="AG79" s="177">
        <v>0</v>
      </c>
      <c r="AH79" s="177">
        <v>0</v>
      </c>
      <c r="AI79" s="177">
        <v>78.739999999999995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118.28</v>
      </c>
      <c r="AQ79" s="177">
        <v>38.340000000000003</v>
      </c>
      <c r="AR79" s="177">
        <v>0</v>
      </c>
      <c r="AS79" s="177">
        <v>3.6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1.95</v>
      </c>
      <c r="AZ79" s="177">
        <v>2.11</v>
      </c>
      <c r="BA79" s="177">
        <v>1.42</v>
      </c>
      <c r="BB79" s="177">
        <v>1.22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314.5</v>
      </c>
      <c r="L80" s="177">
        <v>13.25</v>
      </c>
      <c r="M80" s="177">
        <v>62.86</v>
      </c>
      <c r="N80" s="177">
        <v>51.48</v>
      </c>
      <c r="O80" s="177">
        <v>72.33</v>
      </c>
      <c r="P80" s="177">
        <v>28.98</v>
      </c>
      <c r="Q80" s="177">
        <v>8.66</v>
      </c>
      <c r="R80" s="177">
        <v>18.59</v>
      </c>
      <c r="S80" s="177">
        <v>11.51</v>
      </c>
      <c r="T80" s="177">
        <v>0.7</v>
      </c>
      <c r="U80" s="177">
        <v>60.1</v>
      </c>
      <c r="V80" s="177">
        <v>7.71</v>
      </c>
      <c r="W80" s="177">
        <v>18.059999999999999</v>
      </c>
      <c r="X80" s="177">
        <v>62.7</v>
      </c>
      <c r="Y80" s="177">
        <v>0</v>
      </c>
      <c r="Z80">
        <v>0</v>
      </c>
      <c r="AA80" s="177">
        <v>12.97</v>
      </c>
      <c r="AB80" s="177">
        <v>0</v>
      </c>
      <c r="AC80" s="177">
        <v>0</v>
      </c>
      <c r="AD80" s="177">
        <v>0</v>
      </c>
      <c r="AE80" s="177">
        <v>74.97</v>
      </c>
      <c r="AF80" s="177">
        <v>0</v>
      </c>
      <c r="AG80" s="177">
        <v>0</v>
      </c>
      <c r="AH80" s="177">
        <v>0</v>
      </c>
      <c r="AI80" s="177">
        <v>78.739999999999995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118.28</v>
      </c>
      <c r="AQ80" s="177">
        <v>38.340000000000003</v>
      </c>
      <c r="AR80" s="177">
        <v>0</v>
      </c>
      <c r="AS80" s="177">
        <v>3.6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1.95</v>
      </c>
      <c r="AZ80" s="177">
        <v>2.11</v>
      </c>
      <c r="BA80" s="177">
        <v>1.42</v>
      </c>
      <c r="BB80" s="177">
        <v>1.22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358.4</v>
      </c>
      <c r="L81" s="177">
        <v>13.17</v>
      </c>
      <c r="M81" s="177">
        <v>62.86</v>
      </c>
      <c r="N81" s="177">
        <v>51.48</v>
      </c>
      <c r="O81" s="177">
        <v>72.33</v>
      </c>
      <c r="P81" s="177">
        <v>28.98</v>
      </c>
      <c r="Q81" s="177">
        <v>8.36</v>
      </c>
      <c r="R81" s="177">
        <v>18.59</v>
      </c>
      <c r="S81" s="177">
        <v>11.49</v>
      </c>
      <c r="T81" s="177">
        <v>0.7</v>
      </c>
      <c r="U81" s="177">
        <v>60.1</v>
      </c>
      <c r="V81" s="177">
        <v>7.71</v>
      </c>
      <c r="W81" s="177">
        <v>18.059999999999999</v>
      </c>
      <c r="X81" s="177">
        <v>62.7</v>
      </c>
      <c r="Y81" s="177">
        <v>0</v>
      </c>
      <c r="Z81">
        <v>0</v>
      </c>
      <c r="AA81" s="177">
        <v>12.1</v>
      </c>
      <c r="AB81" s="177">
        <v>0</v>
      </c>
      <c r="AC81" s="177">
        <v>0</v>
      </c>
      <c r="AD81" s="177">
        <v>0</v>
      </c>
      <c r="AE81" s="177">
        <v>74.97</v>
      </c>
      <c r="AF81" s="177">
        <v>0</v>
      </c>
      <c r="AG81" s="177">
        <v>0</v>
      </c>
      <c r="AH81" s="177">
        <v>0</v>
      </c>
      <c r="AI81" s="177">
        <v>78.739999999999995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118.28</v>
      </c>
      <c r="AQ81" s="177">
        <v>38.340000000000003</v>
      </c>
      <c r="AR81" s="177">
        <v>0</v>
      </c>
      <c r="AS81" s="177">
        <v>3.6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1.95</v>
      </c>
      <c r="AZ81" s="177">
        <v>2.11</v>
      </c>
      <c r="BA81" s="177">
        <v>1.42</v>
      </c>
      <c r="BB81" s="177">
        <v>1.22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411.27</v>
      </c>
      <c r="L82" s="177">
        <v>13.25</v>
      </c>
      <c r="M82" s="177">
        <v>62.86</v>
      </c>
      <c r="N82" s="177">
        <v>51.48</v>
      </c>
      <c r="O82" s="177">
        <v>72.33</v>
      </c>
      <c r="P82" s="177">
        <v>28.98</v>
      </c>
      <c r="Q82" s="177">
        <v>8.66</v>
      </c>
      <c r="R82" s="177">
        <v>18.59</v>
      </c>
      <c r="S82" s="177">
        <v>11.51</v>
      </c>
      <c r="T82" s="177">
        <v>0.7</v>
      </c>
      <c r="U82" s="177">
        <v>60.1</v>
      </c>
      <c r="V82" s="177">
        <v>7.71</v>
      </c>
      <c r="W82" s="177">
        <v>18.059999999999999</v>
      </c>
      <c r="X82" s="177">
        <v>62.7</v>
      </c>
      <c r="Y82" s="177">
        <v>0</v>
      </c>
      <c r="Z82">
        <v>0</v>
      </c>
      <c r="AA82" s="177">
        <v>12.1</v>
      </c>
      <c r="AB82" s="177">
        <v>0</v>
      </c>
      <c r="AC82" s="177">
        <v>0</v>
      </c>
      <c r="AD82" s="177">
        <v>0</v>
      </c>
      <c r="AE82" s="177">
        <v>74.97</v>
      </c>
      <c r="AF82" s="177">
        <v>0</v>
      </c>
      <c r="AG82" s="177">
        <v>0</v>
      </c>
      <c r="AH82" s="177">
        <v>0</v>
      </c>
      <c r="AI82" s="177">
        <v>78.739999999999995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118.28</v>
      </c>
      <c r="AQ82" s="177">
        <v>38.340000000000003</v>
      </c>
      <c r="AR82" s="177">
        <v>0</v>
      </c>
      <c r="AS82" s="177">
        <v>3.6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1.95</v>
      </c>
      <c r="AZ82" s="177">
        <v>2.11</v>
      </c>
      <c r="BA82" s="177">
        <v>1.42</v>
      </c>
      <c r="BB82" s="177">
        <v>1.22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459.66</v>
      </c>
      <c r="L83" s="177">
        <v>13.25</v>
      </c>
      <c r="M83" s="177">
        <v>62.86</v>
      </c>
      <c r="N83" s="177">
        <v>51.48</v>
      </c>
      <c r="O83" s="177">
        <v>72.33</v>
      </c>
      <c r="P83" s="177">
        <v>28.98</v>
      </c>
      <c r="Q83" s="177">
        <v>8.5</v>
      </c>
      <c r="R83" s="177">
        <v>18.59</v>
      </c>
      <c r="S83" s="177">
        <v>11.51</v>
      </c>
      <c r="T83" s="177">
        <v>0.7</v>
      </c>
      <c r="U83" s="177">
        <v>60.1</v>
      </c>
      <c r="V83" s="177">
        <v>7.71</v>
      </c>
      <c r="W83" s="177">
        <v>18.14</v>
      </c>
      <c r="X83" s="177">
        <v>62.7</v>
      </c>
      <c r="Y83" s="177">
        <v>0</v>
      </c>
      <c r="Z83">
        <v>0</v>
      </c>
      <c r="AA83" s="177">
        <v>12.1</v>
      </c>
      <c r="AB83" s="177">
        <v>0</v>
      </c>
      <c r="AC83" s="177">
        <v>0</v>
      </c>
      <c r="AD83" s="177">
        <v>0</v>
      </c>
      <c r="AE83" s="177">
        <v>74.97</v>
      </c>
      <c r="AF83" s="177">
        <v>0</v>
      </c>
      <c r="AG83" s="177">
        <v>0</v>
      </c>
      <c r="AH83" s="177">
        <v>0</v>
      </c>
      <c r="AI83" s="177">
        <v>75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118.28</v>
      </c>
      <c r="AQ83" s="177">
        <v>38.340000000000003</v>
      </c>
      <c r="AR83" s="177">
        <v>0</v>
      </c>
      <c r="AS83" s="177">
        <v>3.6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1.95</v>
      </c>
      <c r="AZ83" s="177">
        <v>2.11</v>
      </c>
      <c r="BA83" s="177">
        <v>1.42</v>
      </c>
      <c r="BB83" s="177">
        <v>1.22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497.07</v>
      </c>
      <c r="L84" s="177">
        <v>13.25</v>
      </c>
      <c r="M84" s="177">
        <v>62.86</v>
      </c>
      <c r="N84" s="177">
        <v>51.48</v>
      </c>
      <c r="O84" s="177">
        <v>72.33</v>
      </c>
      <c r="P84" s="177">
        <v>28.98</v>
      </c>
      <c r="Q84" s="177">
        <v>8.8000000000000007</v>
      </c>
      <c r="R84" s="177">
        <v>18.59</v>
      </c>
      <c r="S84" s="177">
        <v>11.51</v>
      </c>
      <c r="T84" s="177">
        <v>0.7</v>
      </c>
      <c r="U84" s="177">
        <v>60.1</v>
      </c>
      <c r="V84" s="177">
        <v>7.71</v>
      </c>
      <c r="W84" s="177">
        <v>18.14</v>
      </c>
      <c r="X84" s="177">
        <v>62.7</v>
      </c>
      <c r="Y84" s="177">
        <v>0</v>
      </c>
      <c r="Z84">
        <v>0</v>
      </c>
      <c r="AA84" s="177">
        <v>12.1</v>
      </c>
      <c r="AB84" s="177">
        <v>0</v>
      </c>
      <c r="AC84" s="177">
        <v>0</v>
      </c>
      <c r="AD84" s="177">
        <v>0</v>
      </c>
      <c r="AE84" s="177">
        <v>74.97</v>
      </c>
      <c r="AF84" s="177">
        <v>0</v>
      </c>
      <c r="AG84" s="177">
        <v>0</v>
      </c>
      <c r="AH84" s="177">
        <v>0</v>
      </c>
      <c r="AI84" s="177">
        <v>75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118.28</v>
      </c>
      <c r="AQ84" s="177">
        <v>38.340000000000003</v>
      </c>
      <c r="AR84" s="177">
        <v>0</v>
      </c>
      <c r="AS84" s="177">
        <v>3.6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1.95</v>
      </c>
      <c r="AZ84" s="177">
        <v>2.11</v>
      </c>
      <c r="BA84" s="177">
        <v>1.42</v>
      </c>
      <c r="BB84" s="177">
        <v>1.22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497.07</v>
      </c>
      <c r="L85" s="177">
        <v>13.25</v>
      </c>
      <c r="M85" s="177">
        <v>62.86</v>
      </c>
      <c r="N85" s="177">
        <v>51.48</v>
      </c>
      <c r="O85" s="177">
        <v>72.33</v>
      </c>
      <c r="P85" s="177">
        <v>28.98</v>
      </c>
      <c r="Q85" s="177">
        <v>8.8000000000000007</v>
      </c>
      <c r="R85" s="177">
        <v>18.59</v>
      </c>
      <c r="S85" s="177">
        <v>11.51</v>
      </c>
      <c r="T85" s="177">
        <v>0.7</v>
      </c>
      <c r="U85" s="177">
        <v>60.1</v>
      </c>
      <c r="V85" s="177">
        <v>7.71</v>
      </c>
      <c r="W85" s="177">
        <v>18.14</v>
      </c>
      <c r="X85" s="177">
        <v>62.7</v>
      </c>
      <c r="Y85" s="177">
        <v>0</v>
      </c>
      <c r="Z85">
        <v>0</v>
      </c>
      <c r="AA85" s="177">
        <v>12.1</v>
      </c>
      <c r="AB85" s="177">
        <v>0</v>
      </c>
      <c r="AC85" s="177">
        <v>0</v>
      </c>
      <c r="AD85" s="177">
        <v>0</v>
      </c>
      <c r="AE85" s="177">
        <v>74.97</v>
      </c>
      <c r="AF85" s="177">
        <v>0</v>
      </c>
      <c r="AG85" s="177">
        <v>0</v>
      </c>
      <c r="AH85" s="177">
        <v>0</v>
      </c>
      <c r="AI85" s="177">
        <v>127.72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118.28</v>
      </c>
      <c r="AQ85" s="177">
        <v>38.340000000000003</v>
      </c>
      <c r="AR85" s="177">
        <v>0</v>
      </c>
      <c r="AS85" s="177">
        <v>3.6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1.95</v>
      </c>
      <c r="AZ85" s="177">
        <v>2.11</v>
      </c>
      <c r="BA85" s="177">
        <v>1.42</v>
      </c>
      <c r="BB85" s="177">
        <v>1.22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497.07</v>
      </c>
      <c r="L86" s="177">
        <v>13.25</v>
      </c>
      <c r="M86" s="177">
        <v>62.86</v>
      </c>
      <c r="N86" s="177">
        <v>51.48</v>
      </c>
      <c r="O86" s="177">
        <v>72.33</v>
      </c>
      <c r="P86" s="177">
        <v>28.98</v>
      </c>
      <c r="Q86" s="177">
        <v>8.8000000000000007</v>
      </c>
      <c r="R86" s="177">
        <v>18.59</v>
      </c>
      <c r="S86" s="177">
        <v>11.51</v>
      </c>
      <c r="T86" s="177">
        <v>0.7</v>
      </c>
      <c r="U86" s="177">
        <v>60.1</v>
      </c>
      <c r="V86" s="177">
        <v>7.71</v>
      </c>
      <c r="W86" s="177">
        <v>18.14</v>
      </c>
      <c r="X86" s="177">
        <v>62.7</v>
      </c>
      <c r="Y86" s="177">
        <v>0</v>
      </c>
      <c r="Z86">
        <v>0</v>
      </c>
      <c r="AA86" s="177">
        <v>12.1</v>
      </c>
      <c r="AB86" s="177">
        <v>0</v>
      </c>
      <c r="AC86" s="177">
        <v>0</v>
      </c>
      <c r="AD86" s="177">
        <v>0</v>
      </c>
      <c r="AE86" s="177">
        <v>74.97</v>
      </c>
      <c r="AF86" s="177">
        <v>0</v>
      </c>
      <c r="AG86" s="177">
        <v>0</v>
      </c>
      <c r="AH86" s="177">
        <v>0</v>
      </c>
      <c r="AI86" s="177">
        <v>127.72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118.28</v>
      </c>
      <c r="AQ86" s="177">
        <v>38.340000000000003</v>
      </c>
      <c r="AR86" s="177">
        <v>0</v>
      </c>
      <c r="AS86" s="177">
        <v>3.6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1.89</v>
      </c>
      <c r="AZ86" s="177">
        <v>2.11</v>
      </c>
      <c r="BA86" s="177">
        <v>1.42</v>
      </c>
      <c r="BB86" s="177">
        <v>1.22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0.01</v>
      </c>
      <c r="E87" s="177">
        <v>0</v>
      </c>
      <c r="F87" s="177">
        <v>0</v>
      </c>
      <c r="G87" s="177">
        <v>1.23</v>
      </c>
      <c r="H87" s="177">
        <v>0</v>
      </c>
      <c r="I87" s="177">
        <v>0</v>
      </c>
      <c r="J87" s="177">
        <v>5.89</v>
      </c>
      <c r="K87" s="177">
        <v>497.07</v>
      </c>
      <c r="L87" s="177">
        <v>13.25</v>
      </c>
      <c r="M87" s="177">
        <v>62.86</v>
      </c>
      <c r="N87" s="177">
        <v>51.48</v>
      </c>
      <c r="O87" s="177">
        <v>72.33</v>
      </c>
      <c r="P87" s="177">
        <v>28.98</v>
      </c>
      <c r="Q87" s="177">
        <v>8.91</v>
      </c>
      <c r="R87" s="177">
        <v>18.59</v>
      </c>
      <c r="S87" s="177">
        <v>11.51</v>
      </c>
      <c r="T87" s="177">
        <v>0.7</v>
      </c>
      <c r="U87" s="177">
        <v>60.1</v>
      </c>
      <c r="V87" s="177">
        <v>7.71</v>
      </c>
      <c r="W87" s="177">
        <v>18.14</v>
      </c>
      <c r="X87" s="177">
        <v>62.7</v>
      </c>
      <c r="Y87" s="177">
        <v>0</v>
      </c>
      <c r="Z87">
        <v>0</v>
      </c>
      <c r="AA87" s="177">
        <v>12.97</v>
      </c>
      <c r="AB87" s="177">
        <v>0</v>
      </c>
      <c r="AC87" s="177">
        <v>0</v>
      </c>
      <c r="AD87" s="177">
        <v>0</v>
      </c>
      <c r="AE87" s="177">
        <v>74.97</v>
      </c>
      <c r="AF87" s="177">
        <v>0</v>
      </c>
      <c r="AG87" s="177">
        <v>0</v>
      </c>
      <c r="AH87" s="177">
        <v>0</v>
      </c>
      <c r="AI87" s="177">
        <v>127.72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118.28</v>
      </c>
      <c r="AQ87" s="177">
        <v>38.340000000000003</v>
      </c>
      <c r="AR87" s="177">
        <v>0</v>
      </c>
      <c r="AS87" s="177">
        <v>3.56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1.89</v>
      </c>
      <c r="AZ87" s="177">
        <v>2.11</v>
      </c>
      <c r="BA87" s="177">
        <v>1.42</v>
      </c>
      <c r="BB87" s="177">
        <v>1.22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497.07</v>
      </c>
      <c r="L88" s="177">
        <v>13.25</v>
      </c>
      <c r="M88" s="177">
        <v>62.86</v>
      </c>
      <c r="N88" s="177">
        <v>51.48</v>
      </c>
      <c r="O88" s="177">
        <v>72.33</v>
      </c>
      <c r="P88" s="177">
        <v>28.98</v>
      </c>
      <c r="Q88" s="177">
        <v>8.91</v>
      </c>
      <c r="R88" s="177">
        <v>18.59</v>
      </c>
      <c r="S88" s="177">
        <v>11.51</v>
      </c>
      <c r="T88" s="177">
        <v>0.7</v>
      </c>
      <c r="U88" s="177">
        <v>60.1</v>
      </c>
      <c r="V88" s="177">
        <v>7.71</v>
      </c>
      <c r="W88" s="177">
        <v>18.14</v>
      </c>
      <c r="X88" s="177">
        <v>62.7</v>
      </c>
      <c r="Y88" s="177">
        <v>0</v>
      </c>
      <c r="Z88">
        <v>0</v>
      </c>
      <c r="AA88" s="177">
        <v>12.97</v>
      </c>
      <c r="AB88" s="177">
        <v>0</v>
      </c>
      <c r="AC88" s="177">
        <v>0</v>
      </c>
      <c r="AD88" s="177">
        <v>0</v>
      </c>
      <c r="AE88" s="177">
        <v>74.97</v>
      </c>
      <c r="AF88" s="177">
        <v>0</v>
      </c>
      <c r="AG88" s="177">
        <v>0</v>
      </c>
      <c r="AH88" s="177">
        <v>0</v>
      </c>
      <c r="AI88" s="177">
        <v>127.72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118.28</v>
      </c>
      <c r="AQ88" s="177">
        <v>38.340000000000003</v>
      </c>
      <c r="AR88" s="177">
        <v>0</v>
      </c>
      <c r="AS88" s="177">
        <v>3.56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1.89</v>
      </c>
      <c r="AZ88" s="177">
        <v>2.11</v>
      </c>
      <c r="BA88" s="177">
        <v>1.42</v>
      </c>
      <c r="BB88" s="177">
        <v>1.22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497.07</v>
      </c>
      <c r="L89" s="177">
        <v>13.25</v>
      </c>
      <c r="M89" s="177">
        <v>62.86</v>
      </c>
      <c r="N89" s="177">
        <v>51.48</v>
      </c>
      <c r="O89" s="177">
        <v>72.33</v>
      </c>
      <c r="P89" s="177">
        <v>28.98</v>
      </c>
      <c r="Q89" s="177">
        <v>8.91</v>
      </c>
      <c r="R89" s="177">
        <v>18.59</v>
      </c>
      <c r="S89" s="177">
        <v>11.51</v>
      </c>
      <c r="T89" s="177">
        <v>0.7</v>
      </c>
      <c r="U89" s="177">
        <v>59.42</v>
      </c>
      <c r="V89" s="177">
        <v>7.71</v>
      </c>
      <c r="W89" s="177">
        <v>18.14</v>
      </c>
      <c r="X89" s="177">
        <v>62.7</v>
      </c>
      <c r="Y89" s="177">
        <v>0</v>
      </c>
      <c r="Z89">
        <v>0</v>
      </c>
      <c r="AA89" s="177">
        <v>12.97</v>
      </c>
      <c r="AB89" s="177">
        <v>0</v>
      </c>
      <c r="AC89" s="177">
        <v>0</v>
      </c>
      <c r="AD89" s="177">
        <v>0</v>
      </c>
      <c r="AE89" s="177">
        <v>74</v>
      </c>
      <c r="AF89" s="177">
        <v>0</v>
      </c>
      <c r="AG89" s="177">
        <v>0</v>
      </c>
      <c r="AH89" s="177">
        <v>0</v>
      </c>
      <c r="AI89" s="177">
        <v>127.72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118.28</v>
      </c>
      <c r="AQ89" s="177">
        <v>38.340000000000003</v>
      </c>
      <c r="AR89" s="177">
        <v>0</v>
      </c>
      <c r="AS89" s="177">
        <v>3.56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1.89</v>
      </c>
      <c r="AZ89" s="177">
        <v>2.11</v>
      </c>
      <c r="BA89" s="177">
        <v>1.42</v>
      </c>
      <c r="BB89" s="177">
        <v>1.22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497.07</v>
      </c>
      <c r="L90" s="177">
        <v>13.25</v>
      </c>
      <c r="M90" s="177">
        <v>62.86</v>
      </c>
      <c r="N90" s="177">
        <v>51.48</v>
      </c>
      <c r="O90" s="177">
        <v>72.33</v>
      </c>
      <c r="P90" s="177">
        <v>28.98</v>
      </c>
      <c r="Q90" s="177">
        <v>8.91</v>
      </c>
      <c r="R90" s="177">
        <v>18.59</v>
      </c>
      <c r="S90" s="177">
        <v>11.51</v>
      </c>
      <c r="T90" s="177">
        <v>0.7</v>
      </c>
      <c r="U90" s="177">
        <v>59.42</v>
      </c>
      <c r="V90" s="177">
        <v>7.71</v>
      </c>
      <c r="W90" s="177">
        <v>18.14</v>
      </c>
      <c r="X90" s="177">
        <v>62.7</v>
      </c>
      <c r="Y90" s="177">
        <v>0</v>
      </c>
      <c r="Z90">
        <v>0</v>
      </c>
      <c r="AA90" s="177">
        <v>12.97</v>
      </c>
      <c r="AB90" s="177">
        <v>0</v>
      </c>
      <c r="AC90" s="177">
        <v>0</v>
      </c>
      <c r="AD90" s="177">
        <v>0</v>
      </c>
      <c r="AE90" s="177">
        <v>74</v>
      </c>
      <c r="AF90" s="177">
        <v>0</v>
      </c>
      <c r="AG90" s="177">
        <v>0</v>
      </c>
      <c r="AH90" s="177">
        <v>0</v>
      </c>
      <c r="AI90" s="177">
        <v>127.72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118.28</v>
      </c>
      <c r="AQ90" s="177">
        <v>38.340000000000003</v>
      </c>
      <c r="AR90" s="177">
        <v>0</v>
      </c>
      <c r="AS90" s="177">
        <v>3.56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1.95</v>
      </c>
      <c r="AZ90" s="177">
        <v>2.11</v>
      </c>
      <c r="BA90" s="177">
        <v>1.42</v>
      </c>
      <c r="BB90" s="177">
        <v>1.22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497.07</v>
      </c>
      <c r="L91" s="177">
        <v>13.25</v>
      </c>
      <c r="M91" s="177">
        <v>62.86</v>
      </c>
      <c r="N91" s="177">
        <v>51.48</v>
      </c>
      <c r="O91" s="177">
        <v>72.33</v>
      </c>
      <c r="P91" s="177">
        <v>28.98</v>
      </c>
      <c r="Q91" s="177">
        <v>8.91</v>
      </c>
      <c r="R91" s="177">
        <v>18.59</v>
      </c>
      <c r="S91" s="177">
        <v>11.51</v>
      </c>
      <c r="T91" s="177">
        <v>0.7</v>
      </c>
      <c r="U91" s="177">
        <v>50.09</v>
      </c>
      <c r="V91" s="177">
        <v>7.71</v>
      </c>
      <c r="W91" s="177">
        <v>18.14</v>
      </c>
      <c r="X91" s="177">
        <v>62.7</v>
      </c>
      <c r="Y91" s="177">
        <v>0</v>
      </c>
      <c r="Z91">
        <v>0</v>
      </c>
      <c r="AA91" s="177">
        <v>12.97</v>
      </c>
      <c r="AB91" s="177">
        <v>0</v>
      </c>
      <c r="AC91" s="177">
        <v>0</v>
      </c>
      <c r="AD91" s="177">
        <v>0</v>
      </c>
      <c r="AE91" s="177">
        <v>74.97</v>
      </c>
      <c r="AF91" s="177">
        <v>0</v>
      </c>
      <c r="AG91" s="177">
        <v>0</v>
      </c>
      <c r="AH91" s="177">
        <v>0</v>
      </c>
      <c r="AI91" s="177">
        <v>127.72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118.28</v>
      </c>
      <c r="AQ91" s="177">
        <v>38.340000000000003</v>
      </c>
      <c r="AR91" s="177">
        <v>0</v>
      </c>
      <c r="AS91" s="177">
        <v>3.56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1.95</v>
      </c>
      <c r="AZ91" s="177">
        <v>2.11</v>
      </c>
      <c r="BA91" s="177">
        <v>1.42</v>
      </c>
      <c r="BB91" s="177">
        <v>1.22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497.07</v>
      </c>
      <c r="L92" s="177">
        <v>13.25</v>
      </c>
      <c r="M92" s="177">
        <v>62.86</v>
      </c>
      <c r="N92" s="177">
        <v>51.48</v>
      </c>
      <c r="O92" s="177">
        <v>72.33</v>
      </c>
      <c r="P92" s="177">
        <v>28.98</v>
      </c>
      <c r="Q92" s="177">
        <v>8.91</v>
      </c>
      <c r="R92" s="177">
        <v>18.59</v>
      </c>
      <c r="S92" s="177">
        <v>11.51</v>
      </c>
      <c r="T92" s="177">
        <v>0.7</v>
      </c>
      <c r="U92" s="177">
        <v>50.09</v>
      </c>
      <c r="V92" s="177">
        <v>7.71</v>
      </c>
      <c r="W92" s="177">
        <v>18.14</v>
      </c>
      <c r="X92" s="177">
        <v>62.7</v>
      </c>
      <c r="Y92" s="177">
        <v>0</v>
      </c>
      <c r="Z92">
        <v>0</v>
      </c>
      <c r="AA92" s="177">
        <v>12.1</v>
      </c>
      <c r="AB92" s="177">
        <v>0</v>
      </c>
      <c r="AC92" s="177">
        <v>0</v>
      </c>
      <c r="AD92" s="177">
        <v>0</v>
      </c>
      <c r="AE92" s="177">
        <v>74.97</v>
      </c>
      <c r="AF92" s="177">
        <v>0</v>
      </c>
      <c r="AG92" s="177">
        <v>0</v>
      </c>
      <c r="AH92" s="177">
        <v>0</v>
      </c>
      <c r="AI92" s="177">
        <v>127.72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118.28</v>
      </c>
      <c r="AQ92" s="177">
        <v>38.340000000000003</v>
      </c>
      <c r="AR92" s="177">
        <v>0</v>
      </c>
      <c r="AS92" s="177">
        <v>3.56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1.95</v>
      </c>
      <c r="AZ92" s="177">
        <v>2.11</v>
      </c>
      <c r="BA92" s="177">
        <v>1.42</v>
      </c>
      <c r="BB92" s="177">
        <v>1.22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20.32</v>
      </c>
      <c r="K93" s="177">
        <v>497.07</v>
      </c>
      <c r="L93" s="177">
        <v>13.25</v>
      </c>
      <c r="M93" s="177">
        <v>62.86</v>
      </c>
      <c r="N93" s="177">
        <v>51.48</v>
      </c>
      <c r="O93" s="177">
        <v>72.33</v>
      </c>
      <c r="P93" s="177">
        <v>28.98</v>
      </c>
      <c r="Q93" s="177">
        <v>8.91</v>
      </c>
      <c r="R93" s="177">
        <v>18.59</v>
      </c>
      <c r="S93" s="177">
        <v>11.51</v>
      </c>
      <c r="T93" s="177">
        <v>0.7</v>
      </c>
      <c r="U93" s="177">
        <v>50.09</v>
      </c>
      <c r="V93" s="177">
        <v>7.71</v>
      </c>
      <c r="W93" s="177">
        <v>18.14</v>
      </c>
      <c r="X93" s="177">
        <v>62.7</v>
      </c>
      <c r="Y93" s="177">
        <v>0</v>
      </c>
      <c r="Z93">
        <v>0</v>
      </c>
      <c r="AA93" s="177">
        <v>12.1</v>
      </c>
      <c r="AB93" s="177">
        <v>0</v>
      </c>
      <c r="AC93" s="177">
        <v>0</v>
      </c>
      <c r="AD93" s="177">
        <v>0</v>
      </c>
      <c r="AE93" s="177">
        <v>74.97</v>
      </c>
      <c r="AF93" s="177">
        <v>0</v>
      </c>
      <c r="AG93" s="177">
        <v>0</v>
      </c>
      <c r="AH93" s="177">
        <v>0</v>
      </c>
      <c r="AI93" s="177">
        <v>127.72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118.28</v>
      </c>
      <c r="AQ93" s="177">
        <v>38.340000000000003</v>
      </c>
      <c r="AR93" s="177">
        <v>0</v>
      </c>
      <c r="AS93" s="177">
        <v>3.56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1.95</v>
      </c>
      <c r="AZ93" s="177">
        <v>2.11</v>
      </c>
      <c r="BA93" s="177">
        <v>1.42</v>
      </c>
      <c r="BB93" s="177">
        <v>1.22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29.03</v>
      </c>
      <c r="K94" s="177">
        <v>497.07</v>
      </c>
      <c r="L94" s="177">
        <v>13.25</v>
      </c>
      <c r="M94" s="177">
        <v>62.86</v>
      </c>
      <c r="N94" s="177">
        <v>51.48</v>
      </c>
      <c r="O94" s="177">
        <v>72.33</v>
      </c>
      <c r="P94" s="177">
        <v>28.98</v>
      </c>
      <c r="Q94" s="177">
        <v>8.91</v>
      </c>
      <c r="R94" s="177">
        <v>18.59</v>
      </c>
      <c r="S94" s="177">
        <v>11.51</v>
      </c>
      <c r="T94" s="177">
        <v>0.7</v>
      </c>
      <c r="U94" s="177">
        <v>50.09</v>
      </c>
      <c r="V94" s="177">
        <v>7.71</v>
      </c>
      <c r="W94" s="177">
        <v>18.14</v>
      </c>
      <c r="X94" s="177">
        <v>62.7</v>
      </c>
      <c r="Y94" s="177">
        <v>0</v>
      </c>
      <c r="Z94">
        <v>0</v>
      </c>
      <c r="AA94" s="177">
        <v>12.1</v>
      </c>
      <c r="AB94" s="177">
        <v>0</v>
      </c>
      <c r="AC94" s="177">
        <v>0</v>
      </c>
      <c r="AD94" s="177">
        <v>0</v>
      </c>
      <c r="AE94" s="177">
        <v>74.97</v>
      </c>
      <c r="AF94" s="177">
        <v>0</v>
      </c>
      <c r="AG94" s="177">
        <v>0</v>
      </c>
      <c r="AH94" s="177">
        <v>0</v>
      </c>
      <c r="AI94" s="177">
        <v>127.72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118.28</v>
      </c>
      <c r="AQ94" s="177">
        <v>38.340000000000003</v>
      </c>
      <c r="AR94" s="177">
        <v>0</v>
      </c>
      <c r="AS94" s="177">
        <v>3.56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1.95</v>
      </c>
      <c r="AZ94" s="177">
        <v>2.11</v>
      </c>
      <c r="BA94" s="177">
        <v>1.42</v>
      </c>
      <c r="BB94" s="177">
        <v>1.22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16.38</v>
      </c>
      <c r="H95" s="177">
        <v>0</v>
      </c>
      <c r="I95" s="177">
        <v>0</v>
      </c>
      <c r="J95" s="177">
        <v>35.85</v>
      </c>
      <c r="K95" s="177">
        <v>497.07</v>
      </c>
      <c r="L95" s="177">
        <v>13.25</v>
      </c>
      <c r="M95" s="177">
        <v>62.86</v>
      </c>
      <c r="N95" s="177">
        <v>51.48</v>
      </c>
      <c r="O95" s="177">
        <v>72.33</v>
      </c>
      <c r="P95" s="177">
        <v>28.98</v>
      </c>
      <c r="Q95" s="177">
        <v>8.91</v>
      </c>
      <c r="R95" s="177">
        <v>18.59</v>
      </c>
      <c r="S95" s="177">
        <v>11.51</v>
      </c>
      <c r="T95" s="177">
        <v>0.7</v>
      </c>
      <c r="U95" s="177">
        <v>50.09</v>
      </c>
      <c r="V95" s="177">
        <v>7.71</v>
      </c>
      <c r="W95" s="177">
        <v>18.14</v>
      </c>
      <c r="X95" s="177">
        <v>62.7</v>
      </c>
      <c r="Y95" s="177">
        <v>0</v>
      </c>
      <c r="Z95">
        <v>0</v>
      </c>
      <c r="AA95" s="177">
        <v>12.1</v>
      </c>
      <c r="AB95" s="177">
        <v>0</v>
      </c>
      <c r="AC95" s="177">
        <v>0</v>
      </c>
      <c r="AD95" s="177">
        <v>0</v>
      </c>
      <c r="AE95" s="177">
        <v>74.97</v>
      </c>
      <c r="AF95" s="177">
        <v>0</v>
      </c>
      <c r="AG95" s="177">
        <v>0</v>
      </c>
      <c r="AH95" s="177">
        <v>0</v>
      </c>
      <c r="AI95" s="177">
        <v>127.72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118.28</v>
      </c>
      <c r="AQ95" s="177">
        <v>38.340000000000003</v>
      </c>
      <c r="AR95" s="177">
        <v>0</v>
      </c>
      <c r="AS95" s="177">
        <v>3.56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1.89</v>
      </c>
      <c r="AZ95" s="177">
        <v>2.11</v>
      </c>
      <c r="BA95" s="177">
        <v>1.42</v>
      </c>
      <c r="BB95" s="177">
        <v>1.22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6.12</v>
      </c>
      <c r="E96" s="177">
        <v>0</v>
      </c>
      <c r="F96" s="177">
        <v>0</v>
      </c>
      <c r="G96" s="177">
        <v>29.58</v>
      </c>
      <c r="H96" s="177">
        <v>0</v>
      </c>
      <c r="I96" s="177">
        <v>0</v>
      </c>
      <c r="J96" s="177">
        <v>37.83</v>
      </c>
      <c r="K96" s="177">
        <v>497.07</v>
      </c>
      <c r="L96" s="177">
        <v>13.25</v>
      </c>
      <c r="M96" s="177">
        <v>62.86</v>
      </c>
      <c r="N96" s="177">
        <v>51.48</v>
      </c>
      <c r="O96" s="177">
        <v>72.33</v>
      </c>
      <c r="P96" s="177">
        <v>28.98</v>
      </c>
      <c r="Q96" s="177">
        <v>8.91</v>
      </c>
      <c r="R96" s="177">
        <v>18.59</v>
      </c>
      <c r="S96" s="177">
        <v>11.51</v>
      </c>
      <c r="T96" s="177">
        <v>0.7</v>
      </c>
      <c r="U96" s="177">
        <v>50.09</v>
      </c>
      <c r="V96" s="177">
        <v>7.71</v>
      </c>
      <c r="W96" s="177">
        <v>18.14</v>
      </c>
      <c r="X96" s="177">
        <v>62.7</v>
      </c>
      <c r="Y96" s="177">
        <v>0</v>
      </c>
      <c r="Z96">
        <v>0</v>
      </c>
      <c r="AA96" s="177">
        <v>12.1</v>
      </c>
      <c r="AB96" s="177">
        <v>0</v>
      </c>
      <c r="AC96" s="177">
        <v>0</v>
      </c>
      <c r="AD96" s="177">
        <v>0</v>
      </c>
      <c r="AE96" s="177">
        <v>74.97</v>
      </c>
      <c r="AF96" s="177">
        <v>0</v>
      </c>
      <c r="AG96" s="177">
        <v>0</v>
      </c>
      <c r="AH96" s="177">
        <v>0</v>
      </c>
      <c r="AI96" s="177">
        <v>127.72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118.28</v>
      </c>
      <c r="AQ96" s="177">
        <v>38.340000000000003</v>
      </c>
      <c r="AR96" s="177">
        <v>0</v>
      </c>
      <c r="AS96" s="177">
        <v>3.56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1.89</v>
      </c>
      <c r="AZ96" s="177">
        <v>2.11</v>
      </c>
      <c r="BA96" s="177">
        <v>1.42</v>
      </c>
      <c r="BB96" s="177">
        <v>1.22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6.12</v>
      </c>
      <c r="E97" s="177">
        <v>0</v>
      </c>
      <c r="F97" s="177">
        <v>0</v>
      </c>
      <c r="G97" s="177">
        <v>29.58</v>
      </c>
      <c r="H97" s="177">
        <v>0</v>
      </c>
      <c r="I97" s="177">
        <v>0</v>
      </c>
      <c r="J97" s="177">
        <v>37.83</v>
      </c>
      <c r="K97" s="177">
        <v>497.07</v>
      </c>
      <c r="L97" s="177">
        <v>13.25</v>
      </c>
      <c r="M97" s="177">
        <v>62.86</v>
      </c>
      <c r="N97" s="177">
        <v>51.48</v>
      </c>
      <c r="O97" s="177">
        <v>72.33</v>
      </c>
      <c r="P97" s="177">
        <v>28.98</v>
      </c>
      <c r="Q97" s="177">
        <v>8.91</v>
      </c>
      <c r="R97" s="177">
        <v>18.59</v>
      </c>
      <c r="S97" s="177">
        <v>11.51</v>
      </c>
      <c r="T97" s="177">
        <v>0.7</v>
      </c>
      <c r="U97" s="177">
        <v>50.09</v>
      </c>
      <c r="V97" s="177">
        <v>7.71</v>
      </c>
      <c r="W97" s="177">
        <v>18.14</v>
      </c>
      <c r="X97" s="177">
        <v>62.7</v>
      </c>
      <c r="Y97" s="177">
        <v>0</v>
      </c>
      <c r="Z97">
        <v>0</v>
      </c>
      <c r="AA97" s="177">
        <v>12.1</v>
      </c>
      <c r="AB97" s="177">
        <v>0</v>
      </c>
      <c r="AC97" s="177">
        <v>0</v>
      </c>
      <c r="AD97" s="177">
        <v>0</v>
      </c>
      <c r="AE97" s="177">
        <v>74.97</v>
      </c>
      <c r="AF97" s="177">
        <v>0</v>
      </c>
      <c r="AG97" s="177">
        <v>0</v>
      </c>
      <c r="AH97" s="177">
        <v>0</v>
      </c>
      <c r="AI97" s="177">
        <v>127.72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118.28</v>
      </c>
      <c r="AQ97" s="177">
        <v>38.340000000000003</v>
      </c>
      <c r="AR97" s="177">
        <v>0</v>
      </c>
      <c r="AS97" s="177">
        <v>3.56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1.89</v>
      </c>
      <c r="AZ97" s="177">
        <v>2.11</v>
      </c>
      <c r="BA97" s="177">
        <v>1.42</v>
      </c>
      <c r="BB97" s="177">
        <v>1.22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6.12</v>
      </c>
      <c r="E98" s="177">
        <v>0</v>
      </c>
      <c r="F98" s="177">
        <v>0</v>
      </c>
      <c r="G98" s="177">
        <v>29.03</v>
      </c>
      <c r="H98" s="177">
        <v>0</v>
      </c>
      <c r="I98" s="177">
        <v>0</v>
      </c>
      <c r="J98" s="177">
        <v>37.83</v>
      </c>
      <c r="K98" s="177">
        <v>497.07</v>
      </c>
      <c r="L98" s="177">
        <v>13.25</v>
      </c>
      <c r="M98" s="177">
        <v>62.86</v>
      </c>
      <c r="N98" s="177">
        <v>51.48</v>
      </c>
      <c r="O98" s="177">
        <v>72.33</v>
      </c>
      <c r="P98" s="177">
        <v>28.98</v>
      </c>
      <c r="Q98" s="177">
        <v>8.91</v>
      </c>
      <c r="R98" s="177">
        <v>18.59</v>
      </c>
      <c r="S98" s="177">
        <v>11.51</v>
      </c>
      <c r="T98" s="177">
        <v>0.7</v>
      </c>
      <c r="U98" s="177">
        <v>50.09</v>
      </c>
      <c r="V98" s="177">
        <v>7.71</v>
      </c>
      <c r="W98" s="177">
        <v>18.14</v>
      </c>
      <c r="X98" s="177">
        <v>62.7</v>
      </c>
      <c r="Y98" s="177">
        <v>0</v>
      </c>
      <c r="Z98">
        <v>0</v>
      </c>
      <c r="AA98" s="177">
        <v>12.1</v>
      </c>
      <c r="AB98" s="177">
        <v>0</v>
      </c>
      <c r="AC98" s="177">
        <v>0</v>
      </c>
      <c r="AD98" s="177">
        <v>0</v>
      </c>
      <c r="AE98" s="177">
        <v>74.97</v>
      </c>
      <c r="AF98" s="177">
        <v>0</v>
      </c>
      <c r="AG98" s="177">
        <v>0</v>
      </c>
      <c r="AH98" s="177">
        <v>0</v>
      </c>
      <c r="AI98" s="177">
        <v>127.72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118.28</v>
      </c>
      <c r="AQ98" s="177">
        <v>38.340000000000003</v>
      </c>
      <c r="AR98" s="177">
        <v>0</v>
      </c>
      <c r="AS98" s="177">
        <v>3.56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1.89</v>
      </c>
      <c r="AZ98" s="177">
        <v>2.11</v>
      </c>
      <c r="BA98" s="177">
        <v>1.42</v>
      </c>
      <c r="BB98" s="177">
        <v>1.22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4.6275000000000005E-3</v>
      </c>
      <c r="E99">
        <f t="shared" si="0"/>
        <v>0</v>
      </c>
      <c r="F99">
        <f t="shared" si="0"/>
        <v>0</v>
      </c>
      <c r="G99">
        <f t="shared" si="0"/>
        <v>2.6449999999999998E-2</v>
      </c>
      <c r="H99">
        <f t="shared" si="0"/>
        <v>0</v>
      </c>
      <c r="I99">
        <f t="shared" si="0"/>
        <v>0</v>
      </c>
      <c r="J99">
        <f t="shared" si="0"/>
        <v>5.3072499999999988E-2</v>
      </c>
      <c r="K99">
        <f t="shared" si="0"/>
        <v>9.3924374999999962</v>
      </c>
      <c r="L99">
        <f t="shared" si="0"/>
        <v>0.27172499999999983</v>
      </c>
      <c r="M99">
        <f t="shared" si="0"/>
        <v>1.200475</v>
      </c>
      <c r="N99">
        <f t="shared" si="0"/>
        <v>1.2355199999999984</v>
      </c>
      <c r="O99">
        <f t="shared" si="0"/>
        <v>1.7359199999999988</v>
      </c>
      <c r="P99">
        <f t="shared" si="0"/>
        <v>0.69380000000000031</v>
      </c>
      <c r="Q99">
        <f t="shared" si="0"/>
        <v>0.18926999999999994</v>
      </c>
      <c r="R99">
        <f t="shared" si="0"/>
        <v>0.37956749999999961</v>
      </c>
      <c r="S99">
        <f t="shared" si="0"/>
        <v>0.23833499999999991</v>
      </c>
      <c r="T99">
        <f t="shared" si="0"/>
        <v>1.3510000000000019E-2</v>
      </c>
      <c r="U99">
        <f t="shared" si="0"/>
        <v>1.4220800000000013</v>
      </c>
      <c r="V99">
        <f t="shared" si="0"/>
        <v>0.19793000000000011</v>
      </c>
      <c r="W99">
        <f t="shared" si="0"/>
        <v>0.43361250000000034</v>
      </c>
      <c r="X99">
        <f t="shared" si="0"/>
        <v>1.5047999999999975</v>
      </c>
      <c r="Y99">
        <f t="shared" si="0"/>
        <v>0</v>
      </c>
      <c r="Z99">
        <f t="shared" si="0"/>
        <v>0</v>
      </c>
      <c r="AA99">
        <f t="shared" si="0"/>
        <v>0.23455500000000012</v>
      </c>
      <c r="AB99">
        <f t="shared" si="0"/>
        <v>9.1400000000000006E-3</v>
      </c>
      <c r="AC99">
        <f t="shared" si="0"/>
        <v>0</v>
      </c>
      <c r="AD99">
        <f t="shared" si="0"/>
        <v>0</v>
      </c>
      <c r="AE99">
        <f t="shared" si="0"/>
        <v>1.7983100000000012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2.3447549999999975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2.6839150000000029</v>
      </c>
      <c r="AQ99">
        <f t="shared" ref="AQ99:AT99" si="1">SUM(AQ3:AQ98)/4000</f>
        <v>0.79513000000000078</v>
      </c>
      <c r="AR99">
        <f t="shared" si="1"/>
        <v>0.52407249999999994</v>
      </c>
      <c r="AS99">
        <f t="shared" si="1"/>
        <v>6.9437499999999958E-2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4.5539999999999914E-2</v>
      </c>
      <c r="AZ99">
        <f t="shared" si="2"/>
        <v>4.3972500000000081E-2</v>
      </c>
      <c r="BA99">
        <f t="shared" si="2"/>
        <v>2.8660000000000026E-2</v>
      </c>
      <c r="BB99">
        <f t="shared" si="2"/>
        <v>2.9207499999999987E-2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3.95</v>
      </c>
      <c r="K3" s="177">
        <v>159.69999999999999</v>
      </c>
      <c r="L3" s="177">
        <v>63.12</v>
      </c>
      <c r="M3" s="177">
        <v>0</v>
      </c>
      <c r="N3" s="177">
        <v>29.03</v>
      </c>
      <c r="O3" s="177">
        <v>48.75</v>
      </c>
      <c r="P3" s="177">
        <v>66.81</v>
      </c>
      <c r="Q3" s="177">
        <v>5.05</v>
      </c>
      <c r="R3" s="177">
        <v>10.42</v>
      </c>
      <c r="S3" s="177">
        <v>6.2</v>
      </c>
      <c r="T3" s="177">
        <v>0</v>
      </c>
      <c r="U3" s="177">
        <v>282.97000000000003</v>
      </c>
      <c r="V3" s="177">
        <v>4.0999999999999996</v>
      </c>
      <c r="W3" s="177">
        <v>10.3</v>
      </c>
      <c r="X3" s="177">
        <v>36.26</v>
      </c>
      <c r="Y3" s="177">
        <v>0</v>
      </c>
      <c r="Z3">
        <v>0</v>
      </c>
      <c r="AA3" s="177">
        <v>5.41</v>
      </c>
      <c r="AB3" s="177">
        <v>0</v>
      </c>
      <c r="AC3" s="177">
        <v>0</v>
      </c>
      <c r="AD3" s="177">
        <v>0</v>
      </c>
      <c r="AE3" s="177">
        <v>42.59</v>
      </c>
      <c r="AF3" s="177">
        <v>0</v>
      </c>
      <c r="AG3" s="177">
        <v>0</v>
      </c>
      <c r="AH3" s="177">
        <v>0</v>
      </c>
      <c r="AI3" s="177">
        <v>57.19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68.400000000000006</v>
      </c>
      <c r="AQ3" s="177">
        <v>22.17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159.69999999999999</v>
      </c>
      <c r="L4" s="177">
        <v>63.12</v>
      </c>
      <c r="M4" s="177">
        <v>0</v>
      </c>
      <c r="N4" s="177">
        <v>29.03</v>
      </c>
      <c r="O4" s="177">
        <v>48.75</v>
      </c>
      <c r="P4" s="177">
        <v>66.81</v>
      </c>
      <c r="Q4" s="177">
        <v>5.05</v>
      </c>
      <c r="R4" s="177">
        <v>10.42</v>
      </c>
      <c r="S4" s="177">
        <v>6.49</v>
      </c>
      <c r="T4" s="177">
        <v>0</v>
      </c>
      <c r="U4" s="177">
        <v>282.97000000000003</v>
      </c>
      <c r="V4" s="177">
        <v>4.0999999999999996</v>
      </c>
      <c r="W4" s="177">
        <v>10.3</v>
      </c>
      <c r="X4" s="177">
        <v>36.26</v>
      </c>
      <c r="Y4" s="177">
        <v>0</v>
      </c>
      <c r="Z4">
        <v>0</v>
      </c>
      <c r="AA4" s="177">
        <v>5.41</v>
      </c>
      <c r="AB4" s="177">
        <v>0</v>
      </c>
      <c r="AC4" s="177">
        <v>0</v>
      </c>
      <c r="AD4" s="177">
        <v>0</v>
      </c>
      <c r="AE4" s="177">
        <v>42.59</v>
      </c>
      <c r="AF4" s="177">
        <v>0</v>
      </c>
      <c r="AG4" s="177">
        <v>0</v>
      </c>
      <c r="AH4" s="177">
        <v>0</v>
      </c>
      <c r="AI4" s="177">
        <v>57.19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68.400000000000006</v>
      </c>
      <c r="AQ4" s="177">
        <v>22.17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159.69999999999999</v>
      </c>
      <c r="L5" s="177">
        <v>63.12</v>
      </c>
      <c r="M5" s="177">
        <v>0</v>
      </c>
      <c r="N5" s="177">
        <v>29.03</v>
      </c>
      <c r="O5" s="177">
        <v>48.75</v>
      </c>
      <c r="P5" s="177">
        <v>66.81</v>
      </c>
      <c r="Q5" s="177">
        <v>5.05</v>
      </c>
      <c r="R5" s="177">
        <v>10.42</v>
      </c>
      <c r="S5" s="177">
        <v>6.49</v>
      </c>
      <c r="T5" s="177">
        <v>0</v>
      </c>
      <c r="U5" s="177">
        <v>282.97000000000003</v>
      </c>
      <c r="V5" s="177">
        <v>4.0999999999999996</v>
      </c>
      <c r="W5" s="177">
        <v>10.15</v>
      </c>
      <c r="X5" s="177">
        <v>36.26</v>
      </c>
      <c r="Y5" s="177">
        <v>0</v>
      </c>
      <c r="Z5">
        <v>0</v>
      </c>
      <c r="AA5" s="177">
        <v>5.41</v>
      </c>
      <c r="AB5" s="177">
        <v>0</v>
      </c>
      <c r="AC5" s="177">
        <v>0</v>
      </c>
      <c r="AD5" s="177">
        <v>0</v>
      </c>
      <c r="AE5" s="177">
        <v>42.59</v>
      </c>
      <c r="AF5" s="177">
        <v>0</v>
      </c>
      <c r="AG5" s="177">
        <v>0</v>
      </c>
      <c r="AH5" s="177">
        <v>0</v>
      </c>
      <c r="AI5" s="177">
        <v>57.19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68.400000000000006</v>
      </c>
      <c r="AQ5" s="177">
        <v>22.17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159.69999999999999</v>
      </c>
      <c r="L6" s="177">
        <v>63.12</v>
      </c>
      <c r="M6" s="177">
        <v>0</v>
      </c>
      <c r="N6" s="177">
        <v>29.03</v>
      </c>
      <c r="O6" s="177">
        <v>48.75</v>
      </c>
      <c r="P6" s="177">
        <v>66.81</v>
      </c>
      <c r="Q6" s="177">
        <v>5.05</v>
      </c>
      <c r="R6" s="177">
        <v>10.42</v>
      </c>
      <c r="S6" s="177">
        <v>6.49</v>
      </c>
      <c r="T6" s="177">
        <v>0</v>
      </c>
      <c r="U6" s="177">
        <v>282.97000000000003</v>
      </c>
      <c r="V6" s="177">
        <v>4.0999999999999996</v>
      </c>
      <c r="W6" s="177">
        <v>10.15</v>
      </c>
      <c r="X6" s="177">
        <v>36.26</v>
      </c>
      <c r="Y6" s="177">
        <v>0</v>
      </c>
      <c r="Z6">
        <v>0</v>
      </c>
      <c r="AA6" s="177">
        <v>5.41</v>
      </c>
      <c r="AB6" s="177">
        <v>0</v>
      </c>
      <c r="AC6" s="177">
        <v>0</v>
      </c>
      <c r="AD6" s="177">
        <v>0</v>
      </c>
      <c r="AE6" s="177">
        <v>42.59</v>
      </c>
      <c r="AF6" s="177">
        <v>0</v>
      </c>
      <c r="AG6" s="177">
        <v>0</v>
      </c>
      <c r="AH6" s="177">
        <v>0</v>
      </c>
      <c r="AI6" s="177">
        <v>57.19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68.400000000000006</v>
      </c>
      <c r="AQ6" s="177">
        <v>22.17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159.69999999999999</v>
      </c>
      <c r="L7" s="177">
        <v>63.12</v>
      </c>
      <c r="M7" s="177">
        <v>0</v>
      </c>
      <c r="N7" s="177">
        <v>29.03</v>
      </c>
      <c r="O7" s="177">
        <v>48.75</v>
      </c>
      <c r="P7" s="177">
        <v>66.81</v>
      </c>
      <c r="Q7" s="177">
        <v>5.05</v>
      </c>
      <c r="R7" s="177">
        <v>10.42</v>
      </c>
      <c r="S7" s="177">
        <v>6.49</v>
      </c>
      <c r="T7" s="177">
        <v>0</v>
      </c>
      <c r="U7" s="177">
        <v>282.97000000000003</v>
      </c>
      <c r="V7" s="177">
        <v>4.0999999999999996</v>
      </c>
      <c r="W7" s="177">
        <v>10.15</v>
      </c>
      <c r="X7" s="177">
        <v>36.26</v>
      </c>
      <c r="Y7" s="177">
        <v>0</v>
      </c>
      <c r="Z7">
        <v>0</v>
      </c>
      <c r="AA7" s="177">
        <v>5.41</v>
      </c>
      <c r="AB7" s="177">
        <v>0</v>
      </c>
      <c r="AC7" s="177">
        <v>0</v>
      </c>
      <c r="AD7" s="177">
        <v>0</v>
      </c>
      <c r="AE7" s="177">
        <v>42.59</v>
      </c>
      <c r="AF7" s="177">
        <v>0</v>
      </c>
      <c r="AG7" s="177">
        <v>0</v>
      </c>
      <c r="AH7" s="177">
        <v>0</v>
      </c>
      <c r="AI7" s="177">
        <v>57.19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68.400000000000006</v>
      </c>
      <c r="AQ7" s="177">
        <v>22.17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159.69999999999999</v>
      </c>
      <c r="L8" s="177">
        <v>63.12</v>
      </c>
      <c r="M8" s="177">
        <v>0</v>
      </c>
      <c r="N8" s="177">
        <v>29.03</v>
      </c>
      <c r="O8" s="177">
        <v>48.75</v>
      </c>
      <c r="P8" s="177">
        <v>66.81</v>
      </c>
      <c r="Q8" s="177">
        <v>5.05</v>
      </c>
      <c r="R8" s="177">
        <v>10.42</v>
      </c>
      <c r="S8" s="177">
        <v>6.49</v>
      </c>
      <c r="T8" s="177">
        <v>0</v>
      </c>
      <c r="U8" s="177">
        <v>282.97000000000003</v>
      </c>
      <c r="V8" s="177">
        <v>4.0999999999999996</v>
      </c>
      <c r="W8" s="177">
        <v>10.15</v>
      </c>
      <c r="X8" s="177">
        <v>36.26</v>
      </c>
      <c r="Y8" s="177">
        <v>0</v>
      </c>
      <c r="Z8">
        <v>0</v>
      </c>
      <c r="AA8" s="177">
        <v>5.41</v>
      </c>
      <c r="AB8" s="177">
        <v>0</v>
      </c>
      <c r="AC8" s="177">
        <v>0</v>
      </c>
      <c r="AD8" s="177">
        <v>0</v>
      </c>
      <c r="AE8" s="177">
        <v>42.59</v>
      </c>
      <c r="AF8" s="177">
        <v>0</v>
      </c>
      <c r="AG8" s="177">
        <v>0</v>
      </c>
      <c r="AH8" s="177">
        <v>0</v>
      </c>
      <c r="AI8" s="177">
        <v>57.19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68.400000000000006</v>
      </c>
      <c r="AQ8" s="177">
        <v>22.17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159.69999999999999</v>
      </c>
      <c r="L9" s="177">
        <v>63.12</v>
      </c>
      <c r="M9" s="177">
        <v>0</v>
      </c>
      <c r="N9" s="177">
        <v>29.03</v>
      </c>
      <c r="O9" s="177">
        <v>48.75</v>
      </c>
      <c r="P9" s="177">
        <v>66.81</v>
      </c>
      <c r="Q9" s="177">
        <v>5.05</v>
      </c>
      <c r="R9" s="177">
        <v>10.42</v>
      </c>
      <c r="S9" s="177">
        <v>6.49</v>
      </c>
      <c r="T9" s="177">
        <v>0</v>
      </c>
      <c r="U9" s="177">
        <v>282.97000000000003</v>
      </c>
      <c r="V9" s="177">
        <v>4.0999999999999996</v>
      </c>
      <c r="W9" s="177">
        <v>10.15</v>
      </c>
      <c r="X9" s="177">
        <v>36.26</v>
      </c>
      <c r="Y9" s="177">
        <v>0</v>
      </c>
      <c r="Z9">
        <v>0</v>
      </c>
      <c r="AA9" s="177">
        <v>5.41</v>
      </c>
      <c r="AB9" s="177">
        <v>0</v>
      </c>
      <c r="AC9" s="177">
        <v>0</v>
      </c>
      <c r="AD9" s="177">
        <v>0</v>
      </c>
      <c r="AE9" s="177">
        <v>42.59</v>
      </c>
      <c r="AF9" s="177">
        <v>0</v>
      </c>
      <c r="AG9" s="177">
        <v>0</v>
      </c>
      <c r="AH9" s="177">
        <v>0</v>
      </c>
      <c r="AI9" s="177">
        <v>57.19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68.400000000000006</v>
      </c>
      <c r="AQ9" s="177">
        <v>22.17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159.69999999999999</v>
      </c>
      <c r="L10" s="177">
        <v>63.12</v>
      </c>
      <c r="M10" s="177">
        <v>0</v>
      </c>
      <c r="N10" s="177">
        <v>29.03</v>
      </c>
      <c r="O10" s="177">
        <v>48.75</v>
      </c>
      <c r="P10" s="177">
        <v>66.81</v>
      </c>
      <c r="Q10" s="177">
        <v>5.05</v>
      </c>
      <c r="R10" s="177">
        <v>10.42</v>
      </c>
      <c r="S10" s="177">
        <v>6.49</v>
      </c>
      <c r="T10" s="177">
        <v>0</v>
      </c>
      <c r="U10" s="177">
        <v>282.97000000000003</v>
      </c>
      <c r="V10" s="177">
        <v>4.0999999999999996</v>
      </c>
      <c r="W10" s="177">
        <v>10.15</v>
      </c>
      <c r="X10" s="177">
        <v>36.26</v>
      </c>
      <c r="Y10" s="177">
        <v>0</v>
      </c>
      <c r="Z10">
        <v>0</v>
      </c>
      <c r="AA10" s="177">
        <v>5.41</v>
      </c>
      <c r="AB10" s="177">
        <v>0</v>
      </c>
      <c r="AC10" s="177">
        <v>0</v>
      </c>
      <c r="AD10" s="177">
        <v>0</v>
      </c>
      <c r="AE10" s="177">
        <v>42.59</v>
      </c>
      <c r="AF10" s="177">
        <v>0</v>
      </c>
      <c r="AG10" s="177">
        <v>0</v>
      </c>
      <c r="AH10" s="177">
        <v>0</v>
      </c>
      <c r="AI10" s="177">
        <v>57.19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68.400000000000006</v>
      </c>
      <c r="AQ10" s="177">
        <v>22.17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159.69999999999999</v>
      </c>
      <c r="L11" s="177">
        <v>63.12</v>
      </c>
      <c r="M11" s="177">
        <v>0</v>
      </c>
      <c r="N11" s="177">
        <v>29.03</v>
      </c>
      <c r="O11" s="177">
        <v>48.75</v>
      </c>
      <c r="P11" s="177">
        <v>66.81</v>
      </c>
      <c r="Q11" s="177">
        <v>5.05</v>
      </c>
      <c r="R11" s="177">
        <v>10.42</v>
      </c>
      <c r="S11" s="177">
        <v>6.49</v>
      </c>
      <c r="T11" s="177">
        <v>0</v>
      </c>
      <c r="U11" s="177">
        <v>282.97000000000003</v>
      </c>
      <c r="V11" s="177">
        <v>4.0999999999999996</v>
      </c>
      <c r="W11" s="177">
        <v>10.15</v>
      </c>
      <c r="X11" s="177">
        <v>36.26</v>
      </c>
      <c r="Y11" s="177">
        <v>0</v>
      </c>
      <c r="Z11">
        <v>0</v>
      </c>
      <c r="AA11" s="177">
        <v>5.41</v>
      </c>
      <c r="AB11" s="177">
        <v>0</v>
      </c>
      <c r="AC11" s="177">
        <v>0</v>
      </c>
      <c r="AD11" s="177">
        <v>0</v>
      </c>
      <c r="AE11" s="177">
        <v>42.59</v>
      </c>
      <c r="AF11" s="177">
        <v>0</v>
      </c>
      <c r="AG11" s="177">
        <v>0</v>
      </c>
      <c r="AH11" s="177">
        <v>0</v>
      </c>
      <c r="AI11" s="177">
        <v>58.13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68.400000000000006</v>
      </c>
      <c r="AQ11" s="177">
        <v>22.17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159.69999999999999</v>
      </c>
      <c r="L12" s="177">
        <v>63.12</v>
      </c>
      <c r="M12" s="177">
        <v>0</v>
      </c>
      <c r="N12" s="177">
        <v>29.03</v>
      </c>
      <c r="O12" s="177">
        <v>48.75</v>
      </c>
      <c r="P12" s="177">
        <v>66.81</v>
      </c>
      <c r="Q12" s="177">
        <v>5.05</v>
      </c>
      <c r="R12" s="177">
        <v>10.42</v>
      </c>
      <c r="S12" s="177">
        <v>6.49</v>
      </c>
      <c r="T12" s="177">
        <v>0</v>
      </c>
      <c r="U12" s="177">
        <v>282.97000000000003</v>
      </c>
      <c r="V12" s="177">
        <v>4.0999999999999996</v>
      </c>
      <c r="W12" s="177">
        <v>10.15</v>
      </c>
      <c r="X12" s="177">
        <v>36.26</v>
      </c>
      <c r="Y12" s="177">
        <v>0</v>
      </c>
      <c r="Z12">
        <v>0</v>
      </c>
      <c r="AA12" s="177">
        <v>5.4</v>
      </c>
      <c r="AB12" s="177">
        <v>0</v>
      </c>
      <c r="AC12" s="177">
        <v>0</v>
      </c>
      <c r="AD12" s="177">
        <v>0</v>
      </c>
      <c r="AE12" s="177">
        <v>42.59</v>
      </c>
      <c r="AF12" s="177">
        <v>0</v>
      </c>
      <c r="AG12" s="177">
        <v>0</v>
      </c>
      <c r="AH12" s="177">
        <v>0</v>
      </c>
      <c r="AI12" s="177">
        <v>58.13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68.400000000000006</v>
      </c>
      <c r="AQ12" s="177">
        <v>22.17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159.69999999999999</v>
      </c>
      <c r="L13" s="177">
        <v>63.12</v>
      </c>
      <c r="M13" s="177">
        <v>0</v>
      </c>
      <c r="N13" s="177">
        <v>29.03</v>
      </c>
      <c r="O13" s="177">
        <v>48.75</v>
      </c>
      <c r="P13" s="177">
        <v>66.81</v>
      </c>
      <c r="Q13" s="177">
        <v>5.05</v>
      </c>
      <c r="R13" s="177">
        <v>10.42</v>
      </c>
      <c r="S13" s="177">
        <v>6.49</v>
      </c>
      <c r="T13" s="177">
        <v>0</v>
      </c>
      <c r="U13" s="177">
        <v>282.97000000000003</v>
      </c>
      <c r="V13" s="177">
        <v>4.0999999999999996</v>
      </c>
      <c r="W13" s="177">
        <v>10.15</v>
      </c>
      <c r="X13" s="177">
        <v>36.26</v>
      </c>
      <c r="Y13" s="177">
        <v>0</v>
      </c>
      <c r="Z13">
        <v>0</v>
      </c>
      <c r="AA13" s="177">
        <v>5.4</v>
      </c>
      <c r="AB13" s="177">
        <v>0</v>
      </c>
      <c r="AC13" s="177">
        <v>0</v>
      </c>
      <c r="AD13" s="177">
        <v>0</v>
      </c>
      <c r="AE13" s="177">
        <v>42.59</v>
      </c>
      <c r="AF13" s="177">
        <v>0</v>
      </c>
      <c r="AG13" s="177">
        <v>0</v>
      </c>
      <c r="AH13" s="177">
        <v>0</v>
      </c>
      <c r="AI13" s="177">
        <v>60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68.400000000000006</v>
      </c>
      <c r="AQ13" s="177">
        <v>22.17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160.75</v>
      </c>
      <c r="L14" s="177">
        <v>63.12</v>
      </c>
      <c r="M14" s="177">
        <v>0</v>
      </c>
      <c r="N14" s="177">
        <v>29.03</v>
      </c>
      <c r="O14" s="177">
        <v>48.75</v>
      </c>
      <c r="P14" s="177">
        <v>66.81</v>
      </c>
      <c r="Q14" s="177">
        <v>5.05</v>
      </c>
      <c r="R14" s="177">
        <v>10.42</v>
      </c>
      <c r="S14" s="177">
        <v>6.49</v>
      </c>
      <c r="T14" s="177">
        <v>0</v>
      </c>
      <c r="U14" s="177">
        <v>282.97000000000003</v>
      </c>
      <c r="V14" s="177">
        <v>4.0999999999999996</v>
      </c>
      <c r="W14" s="177">
        <v>10.15</v>
      </c>
      <c r="X14" s="177">
        <v>36.26</v>
      </c>
      <c r="Y14" s="177">
        <v>0</v>
      </c>
      <c r="Z14">
        <v>0</v>
      </c>
      <c r="AA14" s="177">
        <v>5.56</v>
      </c>
      <c r="AB14" s="177">
        <v>0</v>
      </c>
      <c r="AC14" s="177">
        <v>0</v>
      </c>
      <c r="AD14" s="177">
        <v>0</v>
      </c>
      <c r="AE14" s="177">
        <v>42.59</v>
      </c>
      <c r="AF14" s="177">
        <v>0</v>
      </c>
      <c r="AG14" s="177">
        <v>0</v>
      </c>
      <c r="AH14" s="177">
        <v>0</v>
      </c>
      <c r="AI14" s="177">
        <v>60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68.400000000000006</v>
      </c>
      <c r="AQ14" s="177">
        <v>22.17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159.69999999999999</v>
      </c>
      <c r="L15" s="177">
        <v>63.12</v>
      </c>
      <c r="M15" s="177">
        <v>0</v>
      </c>
      <c r="N15" s="177">
        <v>29.03</v>
      </c>
      <c r="O15" s="177">
        <v>48.75</v>
      </c>
      <c r="P15" s="177">
        <v>66.81</v>
      </c>
      <c r="Q15" s="177">
        <v>5.05</v>
      </c>
      <c r="R15" s="177">
        <v>10.42</v>
      </c>
      <c r="S15" s="177">
        <v>6.49</v>
      </c>
      <c r="T15" s="177">
        <v>0</v>
      </c>
      <c r="U15" s="177">
        <v>282.97000000000003</v>
      </c>
      <c r="V15" s="177">
        <v>4.0999999999999996</v>
      </c>
      <c r="W15" s="177">
        <v>10.15</v>
      </c>
      <c r="X15" s="177">
        <v>36.26</v>
      </c>
      <c r="Y15" s="177">
        <v>0</v>
      </c>
      <c r="Z15">
        <v>0</v>
      </c>
      <c r="AA15" s="177">
        <v>5.56</v>
      </c>
      <c r="AB15" s="177">
        <v>0</v>
      </c>
      <c r="AC15" s="177">
        <v>0</v>
      </c>
      <c r="AD15" s="177">
        <v>0</v>
      </c>
      <c r="AE15" s="177">
        <v>42.59</v>
      </c>
      <c r="AF15" s="177">
        <v>0</v>
      </c>
      <c r="AG15" s="177">
        <v>0</v>
      </c>
      <c r="AH15" s="177">
        <v>0</v>
      </c>
      <c r="AI15" s="177">
        <v>60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68.400000000000006</v>
      </c>
      <c r="AQ15" s="177">
        <v>22.17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159.69999999999999</v>
      </c>
      <c r="L16" s="177">
        <v>63.12</v>
      </c>
      <c r="M16" s="177">
        <v>0</v>
      </c>
      <c r="N16" s="177">
        <v>29.03</v>
      </c>
      <c r="O16" s="177">
        <v>48.75</v>
      </c>
      <c r="P16" s="177">
        <v>66.81</v>
      </c>
      <c r="Q16" s="177">
        <v>5.05</v>
      </c>
      <c r="R16" s="177">
        <v>10.42</v>
      </c>
      <c r="S16" s="177">
        <v>6.49</v>
      </c>
      <c r="T16" s="177">
        <v>0</v>
      </c>
      <c r="U16" s="177">
        <v>282.97000000000003</v>
      </c>
      <c r="V16" s="177">
        <v>4.0999999999999996</v>
      </c>
      <c r="W16" s="177">
        <v>10.15</v>
      </c>
      <c r="X16" s="177">
        <v>36.26</v>
      </c>
      <c r="Y16" s="177">
        <v>0</v>
      </c>
      <c r="Z16">
        <v>0</v>
      </c>
      <c r="AA16" s="177">
        <v>5.56</v>
      </c>
      <c r="AB16" s="177">
        <v>0</v>
      </c>
      <c r="AC16" s="177">
        <v>0</v>
      </c>
      <c r="AD16" s="177">
        <v>0</v>
      </c>
      <c r="AE16" s="177">
        <v>42.59</v>
      </c>
      <c r="AF16" s="177">
        <v>0</v>
      </c>
      <c r="AG16" s="177">
        <v>0</v>
      </c>
      <c r="AH16" s="177">
        <v>0</v>
      </c>
      <c r="AI16" s="177">
        <v>60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68.400000000000006</v>
      </c>
      <c r="AQ16" s="177">
        <v>22.17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159.69999999999999</v>
      </c>
      <c r="L17" s="177">
        <v>63.12</v>
      </c>
      <c r="M17" s="177">
        <v>0</v>
      </c>
      <c r="N17" s="177">
        <v>29.03</v>
      </c>
      <c r="O17" s="177">
        <v>48.75</v>
      </c>
      <c r="P17" s="177">
        <v>66.81</v>
      </c>
      <c r="Q17" s="177">
        <v>5.05</v>
      </c>
      <c r="R17" s="177">
        <v>10.42</v>
      </c>
      <c r="S17" s="177">
        <v>6.49</v>
      </c>
      <c r="T17" s="177">
        <v>0</v>
      </c>
      <c r="U17" s="177">
        <v>282.97000000000003</v>
      </c>
      <c r="V17" s="177">
        <v>4.0999999999999996</v>
      </c>
      <c r="W17" s="177">
        <v>10.15</v>
      </c>
      <c r="X17" s="177">
        <v>36.26</v>
      </c>
      <c r="Y17" s="177">
        <v>0</v>
      </c>
      <c r="Z17">
        <v>0</v>
      </c>
      <c r="AA17" s="177">
        <v>5.56</v>
      </c>
      <c r="AB17" s="177">
        <v>0</v>
      </c>
      <c r="AC17" s="177">
        <v>0</v>
      </c>
      <c r="AD17" s="177">
        <v>0</v>
      </c>
      <c r="AE17" s="177">
        <v>42.59</v>
      </c>
      <c r="AF17" s="177">
        <v>0</v>
      </c>
      <c r="AG17" s="177">
        <v>0</v>
      </c>
      <c r="AH17" s="177">
        <v>0</v>
      </c>
      <c r="AI17" s="177">
        <v>60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68.400000000000006</v>
      </c>
      <c r="AQ17" s="177">
        <v>22.17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159.69999999999999</v>
      </c>
      <c r="L18" s="177">
        <v>63.12</v>
      </c>
      <c r="M18" s="177">
        <v>0</v>
      </c>
      <c r="N18" s="177">
        <v>29.03</v>
      </c>
      <c r="O18" s="177">
        <v>48.75</v>
      </c>
      <c r="P18" s="177">
        <v>66.81</v>
      </c>
      <c r="Q18" s="177">
        <v>5.05</v>
      </c>
      <c r="R18" s="177">
        <v>10.42</v>
      </c>
      <c r="S18" s="177">
        <v>6.49</v>
      </c>
      <c r="T18" s="177">
        <v>0</v>
      </c>
      <c r="U18" s="177">
        <v>282.97000000000003</v>
      </c>
      <c r="V18" s="177">
        <v>4.0999999999999996</v>
      </c>
      <c r="W18" s="177">
        <v>10.15</v>
      </c>
      <c r="X18" s="177">
        <v>36.26</v>
      </c>
      <c r="Y18" s="177">
        <v>0</v>
      </c>
      <c r="Z18">
        <v>0</v>
      </c>
      <c r="AA18" s="177">
        <v>5.56</v>
      </c>
      <c r="AB18" s="177">
        <v>0</v>
      </c>
      <c r="AC18" s="177">
        <v>0</v>
      </c>
      <c r="AD18" s="177">
        <v>0</v>
      </c>
      <c r="AE18" s="177">
        <v>42.59</v>
      </c>
      <c r="AF18" s="177">
        <v>0</v>
      </c>
      <c r="AG18" s="177">
        <v>0</v>
      </c>
      <c r="AH18" s="177">
        <v>0</v>
      </c>
      <c r="AI18" s="177">
        <v>60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68.400000000000006</v>
      </c>
      <c r="AQ18" s="177">
        <v>22.17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159.69999999999999</v>
      </c>
      <c r="L19" s="177">
        <v>63.12</v>
      </c>
      <c r="M19" s="177">
        <v>0</v>
      </c>
      <c r="N19" s="177">
        <v>29.03</v>
      </c>
      <c r="O19" s="177">
        <v>48.75</v>
      </c>
      <c r="P19" s="177">
        <v>66.81</v>
      </c>
      <c r="Q19" s="177">
        <v>5.05</v>
      </c>
      <c r="R19" s="177">
        <v>10.42</v>
      </c>
      <c r="S19" s="177">
        <v>6.49</v>
      </c>
      <c r="T19" s="177">
        <v>0</v>
      </c>
      <c r="U19" s="177">
        <v>282.97000000000003</v>
      </c>
      <c r="V19" s="177">
        <v>4.0999999999999996</v>
      </c>
      <c r="W19" s="177">
        <v>10.15</v>
      </c>
      <c r="X19" s="177">
        <v>36.26</v>
      </c>
      <c r="Y19" s="177">
        <v>0</v>
      </c>
      <c r="Z19">
        <v>0</v>
      </c>
      <c r="AA19" s="177">
        <v>5.56</v>
      </c>
      <c r="AB19" s="177">
        <v>0</v>
      </c>
      <c r="AC19" s="177">
        <v>0</v>
      </c>
      <c r="AD19" s="177">
        <v>0</v>
      </c>
      <c r="AE19" s="177">
        <v>42.59</v>
      </c>
      <c r="AF19" s="177">
        <v>0</v>
      </c>
      <c r="AG19" s="177">
        <v>0</v>
      </c>
      <c r="AH19" s="177">
        <v>0</v>
      </c>
      <c r="AI19" s="177">
        <v>60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68.400000000000006</v>
      </c>
      <c r="AQ19" s="177">
        <v>22.17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159.69999999999999</v>
      </c>
      <c r="L20" s="177">
        <v>63.12</v>
      </c>
      <c r="M20" s="177">
        <v>0</v>
      </c>
      <c r="N20" s="177">
        <v>29.03</v>
      </c>
      <c r="O20" s="177">
        <v>48.75</v>
      </c>
      <c r="P20" s="177">
        <v>66.81</v>
      </c>
      <c r="Q20" s="177">
        <v>5.05</v>
      </c>
      <c r="R20" s="177">
        <v>10.42</v>
      </c>
      <c r="S20" s="177">
        <v>6.49</v>
      </c>
      <c r="T20" s="177">
        <v>0</v>
      </c>
      <c r="U20" s="177">
        <v>282.97000000000003</v>
      </c>
      <c r="V20" s="177">
        <v>4.0999999999999996</v>
      </c>
      <c r="W20" s="177">
        <v>10.15</v>
      </c>
      <c r="X20" s="177">
        <v>36.26</v>
      </c>
      <c r="Y20" s="177">
        <v>0</v>
      </c>
      <c r="Z20">
        <v>0</v>
      </c>
      <c r="AA20" s="177">
        <v>5.57</v>
      </c>
      <c r="AB20" s="177">
        <v>0</v>
      </c>
      <c r="AC20" s="177">
        <v>0</v>
      </c>
      <c r="AD20" s="177">
        <v>0</v>
      </c>
      <c r="AE20" s="177">
        <v>42.59</v>
      </c>
      <c r="AF20" s="177">
        <v>0</v>
      </c>
      <c r="AG20" s="177">
        <v>0</v>
      </c>
      <c r="AH20" s="177">
        <v>0</v>
      </c>
      <c r="AI20" s="177">
        <v>60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68.400000000000006</v>
      </c>
      <c r="AQ20" s="177">
        <v>22.17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159.69999999999999</v>
      </c>
      <c r="L21" s="177">
        <v>63.12</v>
      </c>
      <c r="M21" s="177">
        <v>0</v>
      </c>
      <c r="N21" s="177">
        <v>29.03</v>
      </c>
      <c r="O21" s="177">
        <v>48.75</v>
      </c>
      <c r="P21" s="177">
        <v>64.75</v>
      </c>
      <c r="Q21" s="177">
        <v>5.05</v>
      </c>
      <c r="R21" s="177">
        <v>10.42</v>
      </c>
      <c r="S21" s="177">
        <v>6.49</v>
      </c>
      <c r="T21" s="177">
        <v>0</v>
      </c>
      <c r="U21" s="177">
        <v>282.97000000000003</v>
      </c>
      <c r="V21" s="177">
        <v>4.0999999999999996</v>
      </c>
      <c r="W21" s="177">
        <v>10.15</v>
      </c>
      <c r="X21" s="177">
        <v>36.26</v>
      </c>
      <c r="Y21" s="177">
        <v>0</v>
      </c>
      <c r="Z21">
        <v>0</v>
      </c>
      <c r="AA21" s="177">
        <v>5.57</v>
      </c>
      <c r="AB21" s="177">
        <v>0</v>
      </c>
      <c r="AC21" s="177">
        <v>0</v>
      </c>
      <c r="AD21" s="177">
        <v>0</v>
      </c>
      <c r="AE21" s="177">
        <v>42.59</v>
      </c>
      <c r="AF21" s="177">
        <v>0</v>
      </c>
      <c r="AG21" s="177">
        <v>0</v>
      </c>
      <c r="AH21" s="177">
        <v>0</v>
      </c>
      <c r="AI21" s="177">
        <v>60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68.400000000000006</v>
      </c>
      <c r="AQ21" s="177">
        <v>22.17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159.69999999999999</v>
      </c>
      <c r="L22" s="177">
        <v>63.12</v>
      </c>
      <c r="M22" s="177">
        <v>0</v>
      </c>
      <c r="N22" s="177">
        <v>29.03</v>
      </c>
      <c r="O22" s="177">
        <v>48.75</v>
      </c>
      <c r="P22" s="177">
        <v>64.75</v>
      </c>
      <c r="Q22" s="177">
        <v>5.05</v>
      </c>
      <c r="R22" s="177">
        <v>10.42</v>
      </c>
      <c r="S22" s="177">
        <v>6.49</v>
      </c>
      <c r="T22" s="177">
        <v>0</v>
      </c>
      <c r="U22" s="177">
        <v>282.97000000000003</v>
      </c>
      <c r="V22" s="177">
        <v>4.0999999999999996</v>
      </c>
      <c r="W22" s="177">
        <v>10.15</v>
      </c>
      <c r="X22" s="177">
        <v>36.26</v>
      </c>
      <c r="Y22" s="177">
        <v>0</v>
      </c>
      <c r="Z22">
        <v>0</v>
      </c>
      <c r="AA22" s="177">
        <v>5.57</v>
      </c>
      <c r="AB22" s="177">
        <v>0</v>
      </c>
      <c r="AC22" s="177">
        <v>0</v>
      </c>
      <c r="AD22" s="177">
        <v>0</v>
      </c>
      <c r="AE22" s="177">
        <v>42.59</v>
      </c>
      <c r="AF22" s="177">
        <v>0</v>
      </c>
      <c r="AG22" s="177">
        <v>0</v>
      </c>
      <c r="AH22" s="177">
        <v>0</v>
      </c>
      <c r="AI22" s="177">
        <v>60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68.400000000000006</v>
      </c>
      <c r="AQ22" s="177">
        <v>22.17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159.69999999999999</v>
      </c>
      <c r="L23" s="177">
        <v>63.12</v>
      </c>
      <c r="M23" s="177">
        <v>0</v>
      </c>
      <c r="N23" s="177">
        <v>29.03</v>
      </c>
      <c r="O23" s="177">
        <v>48.75</v>
      </c>
      <c r="P23" s="177">
        <v>64.75</v>
      </c>
      <c r="Q23" s="177">
        <v>5.05</v>
      </c>
      <c r="R23" s="177">
        <v>10.42</v>
      </c>
      <c r="S23" s="177">
        <v>6.49</v>
      </c>
      <c r="T23" s="177">
        <v>0</v>
      </c>
      <c r="U23" s="177">
        <v>282.97000000000003</v>
      </c>
      <c r="V23" s="177">
        <v>4.0999999999999996</v>
      </c>
      <c r="W23" s="177">
        <v>10.15</v>
      </c>
      <c r="X23" s="177">
        <v>36.26</v>
      </c>
      <c r="Y23" s="177">
        <v>0</v>
      </c>
      <c r="Z23">
        <v>0</v>
      </c>
      <c r="AA23" s="177">
        <v>5.57</v>
      </c>
      <c r="AB23" s="177">
        <v>0</v>
      </c>
      <c r="AC23" s="177">
        <v>0</v>
      </c>
      <c r="AD23" s="177">
        <v>0</v>
      </c>
      <c r="AE23" s="177">
        <v>42.59</v>
      </c>
      <c r="AF23" s="177">
        <v>0</v>
      </c>
      <c r="AG23" s="177">
        <v>0</v>
      </c>
      <c r="AH23" s="177">
        <v>0</v>
      </c>
      <c r="AI23" s="177">
        <v>60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68.400000000000006</v>
      </c>
      <c r="AQ23" s="177">
        <v>22.17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159.69999999999999</v>
      </c>
      <c r="L24" s="177">
        <v>63.12</v>
      </c>
      <c r="M24" s="177">
        <v>0</v>
      </c>
      <c r="N24" s="177">
        <v>29.03</v>
      </c>
      <c r="O24" s="177">
        <v>48.75</v>
      </c>
      <c r="P24" s="177">
        <v>64.75</v>
      </c>
      <c r="Q24" s="177">
        <v>5.05</v>
      </c>
      <c r="R24" s="177">
        <v>10.42</v>
      </c>
      <c r="S24" s="177">
        <v>6.49</v>
      </c>
      <c r="T24" s="177">
        <v>0</v>
      </c>
      <c r="U24" s="177">
        <v>282.97000000000003</v>
      </c>
      <c r="V24" s="177">
        <v>4.0999999999999996</v>
      </c>
      <c r="W24" s="177">
        <v>10.15</v>
      </c>
      <c r="X24" s="177">
        <v>36.26</v>
      </c>
      <c r="Y24" s="177">
        <v>0</v>
      </c>
      <c r="Z24">
        <v>0</v>
      </c>
      <c r="AA24" s="177">
        <v>5.57</v>
      </c>
      <c r="AB24" s="177">
        <v>0</v>
      </c>
      <c r="AC24" s="177">
        <v>0</v>
      </c>
      <c r="AD24" s="177">
        <v>0</v>
      </c>
      <c r="AE24" s="177">
        <v>42.59</v>
      </c>
      <c r="AF24" s="177">
        <v>0</v>
      </c>
      <c r="AG24" s="177">
        <v>0</v>
      </c>
      <c r="AH24" s="177">
        <v>0</v>
      </c>
      <c r="AI24" s="177">
        <v>60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68.400000000000006</v>
      </c>
      <c r="AQ24" s="177">
        <v>22.17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159.69999999999999</v>
      </c>
      <c r="L25" s="177">
        <v>63.12</v>
      </c>
      <c r="M25" s="177">
        <v>0</v>
      </c>
      <c r="N25" s="177">
        <v>29.03</v>
      </c>
      <c r="O25" s="177">
        <v>48.75</v>
      </c>
      <c r="P25" s="177">
        <v>64.75</v>
      </c>
      <c r="Q25" s="177">
        <v>5.05</v>
      </c>
      <c r="R25" s="177">
        <v>10.42</v>
      </c>
      <c r="S25" s="177">
        <v>6.49</v>
      </c>
      <c r="T25" s="177">
        <v>0</v>
      </c>
      <c r="U25" s="177">
        <v>282.97000000000003</v>
      </c>
      <c r="V25" s="177">
        <v>4.46</v>
      </c>
      <c r="W25" s="177">
        <v>10.15</v>
      </c>
      <c r="X25" s="177">
        <v>36.26</v>
      </c>
      <c r="Y25" s="177">
        <v>0</v>
      </c>
      <c r="Z25">
        <v>0</v>
      </c>
      <c r="AA25" s="177">
        <v>5.57</v>
      </c>
      <c r="AB25" s="177">
        <v>0</v>
      </c>
      <c r="AC25" s="177">
        <v>0</v>
      </c>
      <c r="AD25" s="177">
        <v>0</v>
      </c>
      <c r="AE25" s="177">
        <v>42.59</v>
      </c>
      <c r="AF25" s="177">
        <v>0</v>
      </c>
      <c r="AG25" s="177">
        <v>0</v>
      </c>
      <c r="AH25" s="177">
        <v>0</v>
      </c>
      <c r="AI25" s="177">
        <v>60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68.400000000000006</v>
      </c>
      <c r="AQ25" s="177">
        <v>22.17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159.69999999999999</v>
      </c>
      <c r="L26" s="177">
        <v>63.12</v>
      </c>
      <c r="M26" s="177">
        <v>0</v>
      </c>
      <c r="N26" s="177">
        <v>29.03</v>
      </c>
      <c r="O26" s="177">
        <v>48.75</v>
      </c>
      <c r="P26" s="177">
        <v>64.75</v>
      </c>
      <c r="Q26" s="177">
        <v>5.05</v>
      </c>
      <c r="R26" s="177">
        <v>10.42</v>
      </c>
      <c r="S26" s="177">
        <v>6.49</v>
      </c>
      <c r="T26" s="177">
        <v>0</v>
      </c>
      <c r="U26" s="177">
        <v>282.97000000000003</v>
      </c>
      <c r="V26" s="177">
        <v>4.46</v>
      </c>
      <c r="W26" s="177">
        <v>10.15</v>
      </c>
      <c r="X26" s="177">
        <v>36.26</v>
      </c>
      <c r="Y26" s="177">
        <v>0</v>
      </c>
      <c r="Z26">
        <v>0</v>
      </c>
      <c r="AA26" s="177">
        <v>5.57</v>
      </c>
      <c r="AB26" s="177">
        <v>0</v>
      </c>
      <c r="AC26" s="177">
        <v>0</v>
      </c>
      <c r="AD26" s="177">
        <v>0</v>
      </c>
      <c r="AE26" s="177">
        <v>42.59</v>
      </c>
      <c r="AF26" s="177">
        <v>0</v>
      </c>
      <c r="AG26" s="177">
        <v>0</v>
      </c>
      <c r="AH26" s="177">
        <v>0</v>
      </c>
      <c r="AI26" s="177">
        <v>60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68.400000000000006</v>
      </c>
      <c r="AQ26" s="177">
        <v>22.17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159.69999999999999</v>
      </c>
      <c r="L27" s="177">
        <v>63.12</v>
      </c>
      <c r="M27" s="177">
        <v>0</v>
      </c>
      <c r="N27" s="177">
        <v>29.03</v>
      </c>
      <c r="O27" s="177">
        <v>48.75</v>
      </c>
      <c r="P27" s="177">
        <v>66.81</v>
      </c>
      <c r="Q27" s="177">
        <v>5.05</v>
      </c>
      <c r="R27" s="177">
        <v>10.42</v>
      </c>
      <c r="S27" s="177">
        <v>6.49</v>
      </c>
      <c r="T27" s="177">
        <v>0</v>
      </c>
      <c r="U27" s="177">
        <v>282.97000000000003</v>
      </c>
      <c r="V27" s="177">
        <v>4.46</v>
      </c>
      <c r="W27" s="177">
        <v>10.15</v>
      </c>
      <c r="X27" s="177">
        <v>36.26</v>
      </c>
      <c r="Y27" s="177">
        <v>0</v>
      </c>
      <c r="Z27">
        <v>0</v>
      </c>
      <c r="AA27" s="177">
        <v>5.56</v>
      </c>
      <c r="AB27" s="177">
        <v>0</v>
      </c>
      <c r="AC27" s="177">
        <v>0</v>
      </c>
      <c r="AD27" s="177">
        <v>0</v>
      </c>
      <c r="AE27" s="177">
        <v>42.59</v>
      </c>
      <c r="AF27" s="177">
        <v>0</v>
      </c>
      <c r="AG27" s="177">
        <v>0</v>
      </c>
      <c r="AH27" s="177">
        <v>0</v>
      </c>
      <c r="AI27" s="177">
        <v>45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68.400000000000006</v>
      </c>
      <c r="AQ27" s="177">
        <v>22.17</v>
      </c>
      <c r="AR27" s="177">
        <v>8.1199999999999992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159.69999999999999</v>
      </c>
      <c r="L28" s="177">
        <v>63.12</v>
      </c>
      <c r="M28" s="177">
        <v>0</v>
      </c>
      <c r="N28" s="177">
        <v>29.03</v>
      </c>
      <c r="O28" s="177">
        <v>48.75</v>
      </c>
      <c r="P28" s="177">
        <v>66.81</v>
      </c>
      <c r="Q28" s="177">
        <v>5.05</v>
      </c>
      <c r="R28" s="177">
        <v>10.42</v>
      </c>
      <c r="S28" s="177">
        <v>6.49</v>
      </c>
      <c r="T28" s="177">
        <v>0</v>
      </c>
      <c r="U28" s="177">
        <v>282.97000000000003</v>
      </c>
      <c r="V28" s="177">
        <v>4.46</v>
      </c>
      <c r="W28" s="177">
        <v>10.15</v>
      </c>
      <c r="X28" s="177">
        <v>36.26</v>
      </c>
      <c r="Y28" s="177">
        <v>0</v>
      </c>
      <c r="Z28">
        <v>0</v>
      </c>
      <c r="AA28" s="177">
        <v>5.56</v>
      </c>
      <c r="AB28" s="177">
        <v>0</v>
      </c>
      <c r="AC28" s="177">
        <v>0</v>
      </c>
      <c r="AD28" s="177">
        <v>0</v>
      </c>
      <c r="AE28" s="177">
        <v>42.59</v>
      </c>
      <c r="AF28" s="177">
        <v>0</v>
      </c>
      <c r="AG28" s="177">
        <v>0</v>
      </c>
      <c r="AH28" s="177">
        <v>0</v>
      </c>
      <c r="AI28" s="177">
        <v>48.67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68.400000000000006</v>
      </c>
      <c r="AQ28" s="177">
        <v>22.17</v>
      </c>
      <c r="AR28" s="177">
        <v>14.11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159.69999999999999</v>
      </c>
      <c r="L29" s="177">
        <v>63.12</v>
      </c>
      <c r="M29" s="177">
        <v>0</v>
      </c>
      <c r="N29" s="177">
        <v>29.03</v>
      </c>
      <c r="O29" s="177">
        <v>48.75</v>
      </c>
      <c r="P29" s="177">
        <v>66.81</v>
      </c>
      <c r="Q29" s="177">
        <v>5.05</v>
      </c>
      <c r="R29" s="177">
        <v>10.42</v>
      </c>
      <c r="S29" s="177">
        <v>6.49</v>
      </c>
      <c r="T29" s="177">
        <v>0</v>
      </c>
      <c r="U29" s="177">
        <v>282.97000000000003</v>
      </c>
      <c r="V29" s="177">
        <v>4.46</v>
      </c>
      <c r="W29" s="177">
        <v>10.15</v>
      </c>
      <c r="X29" s="177">
        <v>36.26</v>
      </c>
      <c r="Y29" s="177">
        <v>0</v>
      </c>
      <c r="Z29">
        <v>0</v>
      </c>
      <c r="AA29" s="177">
        <v>5.56</v>
      </c>
      <c r="AB29" s="177">
        <v>0</v>
      </c>
      <c r="AC29" s="177">
        <v>0</v>
      </c>
      <c r="AD29" s="177">
        <v>0</v>
      </c>
      <c r="AE29" s="177">
        <v>42.59</v>
      </c>
      <c r="AF29" s="177">
        <v>0</v>
      </c>
      <c r="AG29" s="177">
        <v>0</v>
      </c>
      <c r="AH29" s="177">
        <v>0</v>
      </c>
      <c r="AI29" s="177">
        <v>48.67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68.400000000000006</v>
      </c>
      <c r="AQ29" s="177">
        <v>22.17</v>
      </c>
      <c r="AR29" s="177">
        <v>18.55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159.69999999999999</v>
      </c>
      <c r="L30" s="177">
        <v>63.12</v>
      </c>
      <c r="M30" s="177">
        <v>0</v>
      </c>
      <c r="N30" s="177">
        <v>29.03</v>
      </c>
      <c r="O30" s="177">
        <v>48.75</v>
      </c>
      <c r="P30" s="177">
        <v>66.81</v>
      </c>
      <c r="Q30" s="177">
        <v>5.05</v>
      </c>
      <c r="R30" s="177">
        <v>10.42</v>
      </c>
      <c r="S30" s="177">
        <v>6.49</v>
      </c>
      <c r="T30" s="177">
        <v>0</v>
      </c>
      <c r="U30" s="177">
        <v>282.97000000000003</v>
      </c>
      <c r="V30" s="177">
        <v>4.46</v>
      </c>
      <c r="W30" s="177">
        <v>10.15</v>
      </c>
      <c r="X30" s="177">
        <v>36.26</v>
      </c>
      <c r="Y30" s="177">
        <v>0</v>
      </c>
      <c r="Z30">
        <v>0</v>
      </c>
      <c r="AA30" s="177">
        <v>5.56</v>
      </c>
      <c r="AB30" s="177">
        <v>0</v>
      </c>
      <c r="AC30" s="177">
        <v>0</v>
      </c>
      <c r="AD30" s="177">
        <v>0</v>
      </c>
      <c r="AE30" s="177">
        <v>42.59</v>
      </c>
      <c r="AF30" s="177">
        <v>0</v>
      </c>
      <c r="AG30" s="177">
        <v>0</v>
      </c>
      <c r="AH30" s="177">
        <v>0</v>
      </c>
      <c r="AI30" s="177">
        <v>48.67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68.400000000000006</v>
      </c>
      <c r="AQ30" s="177">
        <v>22.17</v>
      </c>
      <c r="AR30" s="177">
        <v>18.75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159.69999999999999</v>
      </c>
      <c r="L31" s="177">
        <v>63.12</v>
      </c>
      <c r="M31" s="177">
        <v>0</v>
      </c>
      <c r="N31" s="177">
        <v>29.03</v>
      </c>
      <c r="O31" s="177">
        <v>48.75</v>
      </c>
      <c r="P31" s="177">
        <v>66.81</v>
      </c>
      <c r="Q31" s="177">
        <v>1.94</v>
      </c>
      <c r="R31" s="177">
        <v>10.42</v>
      </c>
      <c r="S31" s="177">
        <v>2.9</v>
      </c>
      <c r="T31" s="177">
        <v>0</v>
      </c>
      <c r="U31" s="177">
        <v>282.98</v>
      </c>
      <c r="V31" s="177">
        <v>4.46</v>
      </c>
      <c r="W31" s="177">
        <v>10.15</v>
      </c>
      <c r="X31" s="177">
        <v>36.26</v>
      </c>
      <c r="Y31" s="177">
        <v>0</v>
      </c>
      <c r="Z31">
        <v>0</v>
      </c>
      <c r="AA31" s="177">
        <v>5.57</v>
      </c>
      <c r="AB31" s="177">
        <v>0</v>
      </c>
      <c r="AC31" s="177">
        <v>0</v>
      </c>
      <c r="AD31" s="177">
        <v>0</v>
      </c>
      <c r="AE31" s="177">
        <v>42.59</v>
      </c>
      <c r="AF31" s="177">
        <v>0</v>
      </c>
      <c r="AG31" s="177">
        <v>0</v>
      </c>
      <c r="AH31" s="177">
        <v>0</v>
      </c>
      <c r="AI31" s="177">
        <v>48.67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68.400000000000006</v>
      </c>
      <c r="AQ31" s="177">
        <v>22.17</v>
      </c>
      <c r="AR31" s="177">
        <v>18.75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159.69999999999999</v>
      </c>
      <c r="L32" s="177">
        <v>63.12</v>
      </c>
      <c r="M32" s="177">
        <v>0</v>
      </c>
      <c r="N32" s="177">
        <v>29.03</v>
      </c>
      <c r="O32" s="177">
        <v>48.75</v>
      </c>
      <c r="P32" s="177">
        <v>66.81</v>
      </c>
      <c r="Q32" s="177">
        <v>1.94</v>
      </c>
      <c r="R32" s="177">
        <v>10.42</v>
      </c>
      <c r="S32" s="177">
        <v>2.9</v>
      </c>
      <c r="T32" s="177">
        <v>0</v>
      </c>
      <c r="U32" s="177">
        <v>282.98</v>
      </c>
      <c r="V32" s="177">
        <v>4.46</v>
      </c>
      <c r="W32" s="177">
        <v>10.15</v>
      </c>
      <c r="X32" s="177">
        <v>36.26</v>
      </c>
      <c r="Y32" s="177">
        <v>0</v>
      </c>
      <c r="Z32">
        <v>0</v>
      </c>
      <c r="AA32" s="177">
        <v>5.57</v>
      </c>
      <c r="AB32" s="177">
        <v>0</v>
      </c>
      <c r="AC32" s="177">
        <v>0</v>
      </c>
      <c r="AD32" s="177">
        <v>0</v>
      </c>
      <c r="AE32" s="177">
        <v>42.59</v>
      </c>
      <c r="AF32" s="177">
        <v>0</v>
      </c>
      <c r="AG32" s="177">
        <v>0</v>
      </c>
      <c r="AH32" s="177">
        <v>0</v>
      </c>
      <c r="AI32" s="177">
        <v>48.67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68.400000000000006</v>
      </c>
      <c r="AQ32" s="177">
        <v>22.17</v>
      </c>
      <c r="AR32" s="177">
        <v>18.75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79.959999999999994</v>
      </c>
      <c r="L33" s="177">
        <v>19.350000000000001</v>
      </c>
      <c r="M33" s="177">
        <v>0</v>
      </c>
      <c r="N33" s="177">
        <v>29.03</v>
      </c>
      <c r="O33" s="177">
        <v>48.75</v>
      </c>
      <c r="P33" s="177">
        <v>66.81</v>
      </c>
      <c r="Q33" s="177">
        <v>1.88</v>
      </c>
      <c r="R33" s="177">
        <v>10.43</v>
      </c>
      <c r="S33" s="177">
        <v>2.81</v>
      </c>
      <c r="T33" s="177">
        <v>0</v>
      </c>
      <c r="U33" s="177">
        <v>282.98</v>
      </c>
      <c r="V33" s="177">
        <v>4.46</v>
      </c>
      <c r="W33" s="177">
        <v>10.15</v>
      </c>
      <c r="X33" s="177">
        <v>36.26</v>
      </c>
      <c r="Y33" s="177">
        <v>0</v>
      </c>
      <c r="Z33">
        <v>0</v>
      </c>
      <c r="AA33" s="177">
        <v>5.57</v>
      </c>
      <c r="AB33" s="177">
        <v>0</v>
      </c>
      <c r="AC33" s="177">
        <v>0</v>
      </c>
      <c r="AD33" s="177">
        <v>0</v>
      </c>
      <c r="AE33" s="177">
        <v>42.59</v>
      </c>
      <c r="AF33" s="177">
        <v>0</v>
      </c>
      <c r="AG33" s="177">
        <v>0</v>
      </c>
      <c r="AH33" s="177">
        <v>0</v>
      </c>
      <c r="AI33" s="177">
        <v>48.67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68.400000000000006</v>
      </c>
      <c r="AQ33" s="177">
        <v>10</v>
      </c>
      <c r="AR33" s="177">
        <v>18.75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77.709999999999994</v>
      </c>
      <c r="L34" s="177">
        <v>19.350000000000001</v>
      </c>
      <c r="M34" s="177">
        <v>0</v>
      </c>
      <c r="N34" s="177">
        <v>29.03</v>
      </c>
      <c r="O34" s="177">
        <v>48.75</v>
      </c>
      <c r="P34" s="177">
        <v>66.81</v>
      </c>
      <c r="Q34" s="177">
        <v>1.88</v>
      </c>
      <c r="R34" s="177">
        <v>10.43</v>
      </c>
      <c r="S34" s="177">
        <v>2.81</v>
      </c>
      <c r="T34" s="177">
        <v>0</v>
      </c>
      <c r="U34" s="177">
        <v>282.98</v>
      </c>
      <c r="V34" s="177">
        <v>4.46</v>
      </c>
      <c r="W34" s="177">
        <v>10.15</v>
      </c>
      <c r="X34" s="177">
        <v>36.26</v>
      </c>
      <c r="Y34" s="177">
        <v>0</v>
      </c>
      <c r="Z34">
        <v>0</v>
      </c>
      <c r="AA34" s="177">
        <v>5.57</v>
      </c>
      <c r="AB34" s="177">
        <v>0</v>
      </c>
      <c r="AC34" s="177">
        <v>0</v>
      </c>
      <c r="AD34" s="177">
        <v>0</v>
      </c>
      <c r="AE34" s="177">
        <v>42.59</v>
      </c>
      <c r="AF34" s="177">
        <v>0</v>
      </c>
      <c r="AG34" s="177">
        <v>0</v>
      </c>
      <c r="AH34" s="177">
        <v>0</v>
      </c>
      <c r="AI34" s="177">
        <v>48.67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68.400000000000006</v>
      </c>
      <c r="AQ34" s="177">
        <v>9.68</v>
      </c>
      <c r="AR34" s="177">
        <v>18.75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79.77</v>
      </c>
      <c r="L35" s="177">
        <v>19.350000000000001</v>
      </c>
      <c r="M35" s="177">
        <v>0</v>
      </c>
      <c r="N35" s="177">
        <v>29.03</v>
      </c>
      <c r="O35" s="177">
        <v>48.75</v>
      </c>
      <c r="P35" s="177">
        <v>66.81</v>
      </c>
      <c r="Q35" s="177">
        <v>2.92</v>
      </c>
      <c r="R35" s="177">
        <v>10.77</v>
      </c>
      <c r="S35" s="177">
        <v>3.4</v>
      </c>
      <c r="T35" s="177">
        <v>0</v>
      </c>
      <c r="U35" s="177">
        <v>282.98</v>
      </c>
      <c r="V35" s="177">
        <v>4.46</v>
      </c>
      <c r="W35" s="177">
        <v>10.15</v>
      </c>
      <c r="X35" s="177">
        <v>36.26</v>
      </c>
      <c r="Y35" s="177">
        <v>0</v>
      </c>
      <c r="Z35">
        <v>0</v>
      </c>
      <c r="AA35" s="177">
        <v>5.57</v>
      </c>
      <c r="AB35" s="177">
        <v>0</v>
      </c>
      <c r="AC35" s="177">
        <v>0</v>
      </c>
      <c r="AD35" s="177">
        <v>0</v>
      </c>
      <c r="AE35" s="177">
        <v>42.59</v>
      </c>
      <c r="AF35" s="177">
        <v>0</v>
      </c>
      <c r="AG35" s="177">
        <v>0</v>
      </c>
      <c r="AH35" s="177">
        <v>0</v>
      </c>
      <c r="AI35" s="177">
        <v>48.67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68.400000000000006</v>
      </c>
      <c r="AQ35" s="177">
        <v>9.68</v>
      </c>
      <c r="AR35" s="177">
        <v>26.3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79.77</v>
      </c>
      <c r="L36" s="177">
        <v>19.350000000000001</v>
      </c>
      <c r="M36" s="177">
        <v>0</v>
      </c>
      <c r="N36" s="177">
        <v>29.03</v>
      </c>
      <c r="O36" s="177">
        <v>48.75</v>
      </c>
      <c r="P36" s="177">
        <v>66.81</v>
      </c>
      <c r="Q36" s="177">
        <v>2.92</v>
      </c>
      <c r="R36" s="177">
        <v>10.77</v>
      </c>
      <c r="S36" s="177">
        <v>3.4</v>
      </c>
      <c r="T36" s="177">
        <v>0</v>
      </c>
      <c r="U36" s="177">
        <v>282.98</v>
      </c>
      <c r="V36" s="177">
        <v>4.46</v>
      </c>
      <c r="W36" s="177">
        <v>10.15</v>
      </c>
      <c r="X36" s="177">
        <v>36.26</v>
      </c>
      <c r="Y36" s="177">
        <v>0</v>
      </c>
      <c r="Z36">
        <v>0</v>
      </c>
      <c r="AA36" s="177">
        <v>5.57</v>
      </c>
      <c r="AB36" s="177">
        <v>0</v>
      </c>
      <c r="AC36" s="177">
        <v>0</v>
      </c>
      <c r="AD36" s="177">
        <v>0</v>
      </c>
      <c r="AE36" s="177">
        <v>42.59</v>
      </c>
      <c r="AF36" s="177">
        <v>0</v>
      </c>
      <c r="AG36" s="177">
        <v>0</v>
      </c>
      <c r="AH36" s="177">
        <v>0</v>
      </c>
      <c r="AI36" s="177">
        <v>48.67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68.400000000000006</v>
      </c>
      <c r="AQ36" s="177">
        <v>9.68</v>
      </c>
      <c r="AR36" s="177">
        <v>26.3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79.77</v>
      </c>
      <c r="L37" s="177">
        <v>19.350000000000001</v>
      </c>
      <c r="M37" s="177">
        <v>0</v>
      </c>
      <c r="N37" s="177">
        <v>29.03</v>
      </c>
      <c r="O37" s="177">
        <v>48.75</v>
      </c>
      <c r="P37" s="177">
        <v>66.81</v>
      </c>
      <c r="Q37" s="177">
        <v>2.92</v>
      </c>
      <c r="R37" s="177">
        <v>5.23</v>
      </c>
      <c r="S37" s="177">
        <v>3.4</v>
      </c>
      <c r="T37" s="177">
        <v>0</v>
      </c>
      <c r="U37" s="177">
        <v>282.98</v>
      </c>
      <c r="V37" s="177">
        <v>0</v>
      </c>
      <c r="W37" s="177">
        <v>4.93</v>
      </c>
      <c r="X37" s="177">
        <v>36.26</v>
      </c>
      <c r="Y37" s="177">
        <v>0</v>
      </c>
      <c r="Z37">
        <v>0</v>
      </c>
      <c r="AA37" s="177">
        <v>5.57</v>
      </c>
      <c r="AB37" s="177">
        <v>0</v>
      </c>
      <c r="AC37" s="177">
        <v>0</v>
      </c>
      <c r="AD37" s="177">
        <v>0</v>
      </c>
      <c r="AE37" s="177">
        <v>42.59</v>
      </c>
      <c r="AF37" s="177">
        <v>0</v>
      </c>
      <c r="AG37" s="177">
        <v>0</v>
      </c>
      <c r="AH37" s="177">
        <v>0</v>
      </c>
      <c r="AI37" s="177">
        <v>48.67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66.95</v>
      </c>
      <c r="AQ37" s="177">
        <v>9.68</v>
      </c>
      <c r="AR37" s="177">
        <v>26.3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79.77</v>
      </c>
      <c r="L38" s="177">
        <v>19.350000000000001</v>
      </c>
      <c r="M38" s="177">
        <v>0</v>
      </c>
      <c r="N38" s="177">
        <v>29.03</v>
      </c>
      <c r="O38" s="177">
        <v>48.75</v>
      </c>
      <c r="P38" s="177">
        <v>66.81</v>
      </c>
      <c r="Q38" s="177">
        <v>2.92</v>
      </c>
      <c r="R38" s="177">
        <v>5.23</v>
      </c>
      <c r="S38" s="177">
        <v>3.4</v>
      </c>
      <c r="T38" s="177">
        <v>0</v>
      </c>
      <c r="U38" s="177">
        <v>282.98</v>
      </c>
      <c r="V38" s="177">
        <v>0</v>
      </c>
      <c r="W38" s="177">
        <v>4.84</v>
      </c>
      <c r="X38" s="177">
        <v>36.26</v>
      </c>
      <c r="Y38" s="177">
        <v>0</v>
      </c>
      <c r="Z38">
        <v>0</v>
      </c>
      <c r="AA38" s="177">
        <v>5.57</v>
      </c>
      <c r="AB38" s="177">
        <v>0</v>
      </c>
      <c r="AC38" s="177">
        <v>0</v>
      </c>
      <c r="AD38" s="177">
        <v>0</v>
      </c>
      <c r="AE38" s="177">
        <v>42.59</v>
      </c>
      <c r="AF38" s="177">
        <v>0</v>
      </c>
      <c r="AG38" s="177">
        <v>0</v>
      </c>
      <c r="AH38" s="177">
        <v>0</v>
      </c>
      <c r="AI38" s="177">
        <v>48.67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66.97</v>
      </c>
      <c r="AQ38" s="177">
        <v>9.68</v>
      </c>
      <c r="AR38" s="177">
        <v>26.3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80</v>
      </c>
      <c r="L39" s="177">
        <v>19.350000000000001</v>
      </c>
      <c r="M39" s="177">
        <v>0</v>
      </c>
      <c r="N39" s="177">
        <v>29.03</v>
      </c>
      <c r="O39" s="177">
        <v>48.75</v>
      </c>
      <c r="P39" s="177">
        <v>66.81</v>
      </c>
      <c r="Q39" s="177">
        <v>2.92</v>
      </c>
      <c r="R39" s="177">
        <v>3.87</v>
      </c>
      <c r="S39" s="177">
        <v>3.4</v>
      </c>
      <c r="T39" s="177">
        <v>0</v>
      </c>
      <c r="U39" s="177">
        <v>282.97000000000003</v>
      </c>
      <c r="V39" s="177">
        <v>0</v>
      </c>
      <c r="W39" s="177">
        <v>4.84</v>
      </c>
      <c r="X39" s="177">
        <v>36.26</v>
      </c>
      <c r="Y39" s="177">
        <v>0</v>
      </c>
      <c r="Z39">
        <v>0</v>
      </c>
      <c r="AA39" s="177">
        <v>5.57</v>
      </c>
      <c r="AB39" s="177">
        <v>0</v>
      </c>
      <c r="AC39" s="177">
        <v>0</v>
      </c>
      <c r="AD39" s="177">
        <v>0</v>
      </c>
      <c r="AE39" s="177">
        <v>42.59</v>
      </c>
      <c r="AF39" s="177">
        <v>0</v>
      </c>
      <c r="AG39" s="177">
        <v>0</v>
      </c>
      <c r="AH39" s="177">
        <v>0</v>
      </c>
      <c r="AI39" s="177">
        <v>48.67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66.989999999999995</v>
      </c>
      <c r="AQ39" s="177">
        <v>9.68</v>
      </c>
      <c r="AR39" s="177">
        <v>26.3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80</v>
      </c>
      <c r="L40" s="177">
        <v>19.350000000000001</v>
      </c>
      <c r="M40" s="177">
        <v>0</v>
      </c>
      <c r="N40" s="177">
        <v>29.03</v>
      </c>
      <c r="O40" s="177">
        <v>48.75</v>
      </c>
      <c r="P40" s="177">
        <v>66.81</v>
      </c>
      <c r="Q40" s="177">
        <v>2.92</v>
      </c>
      <c r="R40" s="177">
        <v>3.87</v>
      </c>
      <c r="S40" s="177">
        <v>3.4</v>
      </c>
      <c r="T40" s="177">
        <v>0</v>
      </c>
      <c r="U40" s="177">
        <v>282.97000000000003</v>
      </c>
      <c r="V40" s="177">
        <v>0</v>
      </c>
      <c r="W40" s="177">
        <v>4.84</v>
      </c>
      <c r="X40" s="177">
        <v>36.26</v>
      </c>
      <c r="Y40" s="177">
        <v>0</v>
      </c>
      <c r="Z40">
        <v>0</v>
      </c>
      <c r="AA40" s="177">
        <v>7</v>
      </c>
      <c r="AB40" s="177">
        <v>5</v>
      </c>
      <c r="AC40" s="177">
        <v>0</v>
      </c>
      <c r="AD40" s="177">
        <v>0</v>
      </c>
      <c r="AE40" s="177">
        <v>42.59</v>
      </c>
      <c r="AF40" s="177">
        <v>0</v>
      </c>
      <c r="AG40" s="177">
        <v>0</v>
      </c>
      <c r="AH40" s="177">
        <v>0</v>
      </c>
      <c r="AI40" s="177">
        <v>48.67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67</v>
      </c>
      <c r="AQ40" s="177">
        <v>9.68</v>
      </c>
      <c r="AR40" s="177">
        <v>26.3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80</v>
      </c>
      <c r="L41" s="177">
        <v>19.350000000000001</v>
      </c>
      <c r="M41" s="177">
        <v>0</v>
      </c>
      <c r="N41" s="177">
        <v>29.03</v>
      </c>
      <c r="O41" s="177">
        <v>48.75</v>
      </c>
      <c r="P41" s="177">
        <v>66.81</v>
      </c>
      <c r="Q41" s="177">
        <v>2.92</v>
      </c>
      <c r="R41" s="177">
        <v>3.87</v>
      </c>
      <c r="S41" s="177">
        <v>3.3</v>
      </c>
      <c r="T41" s="177">
        <v>0</v>
      </c>
      <c r="U41" s="177">
        <v>282.97000000000003</v>
      </c>
      <c r="V41" s="177">
        <v>0</v>
      </c>
      <c r="W41" s="177">
        <v>4.84</v>
      </c>
      <c r="X41" s="177">
        <v>36.26</v>
      </c>
      <c r="Y41" s="177">
        <v>0</v>
      </c>
      <c r="Z41">
        <v>0</v>
      </c>
      <c r="AA41" s="177">
        <v>7</v>
      </c>
      <c r="AB41" s="177">
        <v>5</v>
      </c>
      <c r="AC41" s="177">
        <v>0</v>
      </c>
      <c r="AD41" s="177">
        <v>0</v>
      </c>
      <c r="AE41" s="177">
        <v>42.59</v>
      </c>
      <c r="AF41" s="177">
        <v>0</v>
      </c>
      <c r="AG41" s="177">
        <v>0</v>
      </c>
      <c r="AH41" s="177">
        <v>0</v>
      </c>
      <c r="AI41" s="177">
        <v>48.67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32.9</v>
      </c>
      <c r="AQ41" s="177">
        <v>9.68</v>
      </c>
      <c r="AR41" s="177">
        <v>26.3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80</v>
      </c>
      <c r="L42" s="177">
        <v>19.350000000000001</v>
      </c>
      <c r="M42" s="177">
        <v>0</v>
      </c>
      <c r="N42" s="177">
        <v>29.03</v>
      </c>
      <c r="O42" s="177">
        <v>48.75</v>
      </c>
      <c r="P42" s="177">
        <v>66.81</v>
      </c>
      <c r="Q42" s="177">
        <v>2.92</v>
      </c>
      <c r="R42" s="177">
        <v>3.87</v>
      </c>
      <c r="S42" s="177">
        <v>3.3</v>
      </c>
      <c r="T42" s="177">
        <v>0</v>
      </c>
      <c r="U42" s="177">
        <v>282.97000000000003</v>
      </c>
      <c r="V42" s="177">
        <v>0</v>
      </c>
      <c r="W42" s="177">
        <v>4.84</v>
      </c>
      <c r="X42" s="177">
        <v>36.26</v>
      </c>
      <c r="Y42" s="177">
        <v>0</v>
      </c>
      <c r="Z42">
        <v>0</v>
      </c>
      <c r="AA42" s="177">
        <v>6.96</v>
      </c>
      <c r="AB42" s="177">
        <v>5</v>
      </c>
      <c r="AC42" s="177">
        <v>0</v>
      </c>
      <c r="AD42" s="177">
        <v>0</v>
      </c>
      <c r="AE42" s="177">
        <v>42.59</v>
      </c>
      <c r="AF42" s="177">
        <v>0</v>
      </c>
      <c r="AG42" s="177">
        <v>0</v>
      </c>
      <c r="AH42" s="177">
        <v>0</v>
      </c>
      <c r="AI42" s="177">
        <v>48.67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32.9</v>
      </c>
      <c r="AQ42" s="177">
        <v>9.68</v>
      </c>
      <c r="AR42" s="177">
        <v>26.3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80</v>
      </c>
      <c r="L43" s="177">
        <v>19.350000000000001</v>
      </c>
      <c r="M43" s="177">
        <v>0</v>
      </c>
      <c r="N43" s="177">
        <v>29.03</v>
      </c>
      <c r="O43" s="177">
        <v>48.75</v>
      </c>
      <c r="P43" s="177">
        <v>66.81</v>
      </c>
      <c r="Q43" s="177">
        <v>2.8</v>
      </c>
      <c r="R43" s="177">
        <v>3.87</v>
      </c>
      <c r="S43" s="177">
        <v>2.9</v>
      </c>
      <c r="T43" s="177">
        <v>0</v>
      </c>
      <c r="U43" s="177">
        <v>282.97000000000003</v>
      </c>
      <c r="V43" s="177">
        <v>0</v>
      </c>
      <c r="W43" s="177">
        <v>4.84</v>
      </c>
      <c r="X43" s="177">
        <v>36.26</v>
      </c>
      <c r="Y43" s="177">
        <v>0</v>
      </c>
      <c r="Z43">
        <v>0</v>
      </c>
      <c r="AA43" s="177">
        <v>6.97</v>
      </c>
      <c r="AB43" s="177">
        <v>5</v>
      </c>
      <c r="AC43" s="177">
        <v>0</v>
      </c>
      <c r="AD43" s="177">
        <v>0</v>
      </c>
      <c r="AE43" s="177">
        <v>42.59</v>
      </c>
      <c r="AF43" s="177">
        <v>0</v>
      </c>
      <c r="AG43" s="177">
        <v>0</v>
      </c>
      <c r="AH43" s="177">
        <v>0</v>
      </c>
      <c r="AI43" s="177">
        <v>48.67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33.520000000000003</v>
      </c>
      <c r="AQ43" s="177">
        <v>9.82</v>
      </c>
      <c r="AR43" s="177">
        <v>26.3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80</v>
      </c>
      <c r="L44" s="177">
        <v>19.350000000000001</v>
      </c>
      <c r="M44" s="177">
        <v>0</v>
      </c>
      <c r="N44" s="177">
        <v>29.03</v>
      </c>
      <c r="O44" s="177">
        <v>48.75</v>
      </c>
      <c r="P44" s="177">
        <v>66.81</v>
      </c>
      <c r="Q44" s="177">
        <v>2.8</v>
      </c>
      <c r="R44" s="177">
        <v>3.87</v>
      </c>
      <c r="S44" s="177">
        <v>2.9</v>
      </c>
      <c r="T44" s="177">
        <v>0</v>
      </c>
      <c r="U44" s="177">
        <v>282.97000000000003</v>
      </c>
      <c r="V44" s="177">
        <v>0</v>
      </c>
      <c r="W44" s="177">
        <v>4.84</v>
      </c>
      <c r="X44" s="177">
        <v>36.26</v>
      </c>
      <c r="Y44" s="177">
        <v>0</v>
      </c>
      <c r="Z44">
        <v>0</v>
      </c>
      <c r="AA44" s="177">
        <v>5.08</v>
      </c>
      <c r="AB44" s="177">
        <v>0</v>
      </c>
      <c r="AC44" s="177">
        <v>0</v>
      </c>
      <c r="AD44" s="177">
        <v>0</v>
      </c>
      <c r="AE44" s="177">
        <v>42.59</v>
      </c>
      <c r="AF44" s="177">
        <v>0</v>
      </c>
      <c r="AG44" s="177">
        <v>0</v>
      </c>
      <c r="AH44" s="177">
        <v>0</v>
      </c>
      <c r="AI44" s="177">
        <v>48.67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33.44</v>
      </c>
      <c r="AQ44" s="177">
        <v>9.82</v>
      </c>
      <c r="AR44" s="177">
        <v>26.3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80</v>
      </c>
      <c r="L45" s="177">
        <v>19.350000000000001</v>
      </c>
      <c r="M45" s="177">
        <v>0</v>
      </c>
      <c r="N45" s="177">
        <v>29.03</v>
      </c>
      <c r="O45" s="177">
        <v>48.75</v>
      </c>
      <c r="P45" s="177">
        <v>66.81</v>
      </c>
      <c r="Q45" s="177">
        <v>2.92</v>
      </c>
      <c r="R45" s="177">
        <v>3.87</v>
      </c>
      <c r="S45" s="177">
        <v>2.9</v>
      </c>
      <c r="T45" s="177">
        <v>0</v>
      </c>
      <c r="U45" s="177">
        <v>282.97000000000003</v>
      </c>
      <c r="V45" s="177">
        <v>0</v>
      </c>
      <c r="W45" s="177">
        <v>4.84</v>
      </c>
      <c r="X45" s="177">
        <v>36.26</v>
      </c>
      <c r="Y45" s="177">
        <v>0</v>
      </c>
      <c r="Z45">
        <v>0</v>
      </c>
      <c r="AA45" s="177">
        <v>5.08</v>
      </c>
      <c r="AB45" s="177">
        <v>0</v>
      </c>
      <c r="AC45" s="177">
        <v>0</v>
      </c>
      <c r="AD45" s="177">
        <v>0</v>
      </c>
      <c r="AE45" s="177">
        <v>42.59</v>
      </c>
      <c r="AF45" s="177">
        <v>0</v>
      </c>
      <c r="AG45" s="177">
        <v>0</v>
      </c>
      <c r="AH45" s="177">
        <v>0</v>
      </c>
      <c r="AI45" s="177">
        <v>48.67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33.43</v>
      </c>
      <c r="AQ45" s="177">
        <v>9.82</v>
      </c>
      <c r="AR45" s="177">
        <v>26.3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80</v>
      </c>
      <c r="L46" s="177">
        <v>19.350000000000001</v>
      </c>
      <c r="M46" s="177">
        <v>0</v>
      </c>
      <c r="N46" s="177">
        <v>29.03</v>
      </c>
      <c r="O46" s="177">
        <v>48.75</v>
      </c>
      <c r="P46" s="177">
        <v>66.81</v>
      </c>
      <c r="Q46" s="177">
        <v>2.92</v>
      </c>
      <c r="R46" s="177">
        <v>3.87</v>
      </c>
      <c r="S46" s="177">
        <v>2.9</v>
      </c>
      <c r="T46" s="177">
        <v>0</v>
      </c>
      <c r="U46" s="177">
        <v>282.97000000000003</v>
      </c>
      <c r="V46" s="177">
        <v>0</v>
      </c>
      <c r="W46" s="177">
        <v>4.84</v>
      </c>
      <c r="X46" s="177">
        <v>36.26</v>
      </c>
      <c r="Y46" s="177">
        <v>0</v>
      </c>
      <c r="Z46">
        <v>0</v>
      </c>
      <c r="AA46" s="177">
        <v>5.08</v>
      </c>
      <c r="AB46" s="177">
        <v>0</v>
      </c>
      <c r="AC46" s="177">
        <v>0</v>
      </c>
      <c r="AD46" s="177">
        <v>0</v>
      </c>
      <c r="AE46" s="177">
        <v>42.59</v>
      </c>
      <c r="AF46" s="177">
        <v>0</v>
      </c>
      <c r="AG46" s="177">
        <v>0</v>
      </c>
      <c r="AH46" s="177">
        <v>0</v>
      </c>
      <c r="AI46" s="177">
        <v>48.67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33.43</v>
      </c>
      <c r="AQ46" s="177">
        <v>9.82</v>
      </c>
      <c r="AR46" s="177">
        <v>26.3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80</v>
      </c>
      <c r="L47" s="177">
        <v>19.350000000000001</v>
      </c>
      <c r="M47" s="177">
        <v>0</v>
      </c>
      <c r="N47" s="177">
        <v>29.03</v>
      </c>
      <c r="O47" s="177">
        <v>48.75</v>
      </c>
      <c r="P47" s="177">
        <v>66.81</v>
      </c>
      <c r="Q47" s="177">
        <v>2.89</v>
      </c>
      <c r="R47" s="177">
        <v>3.87</v>
      </c>
      <c r="S47" s="177">
        <v>2.9</v>
      </c>
      <c r="T47" s="177">
        <v>0</v>
      </c>
      <c r="U47" s="177">
        <v>282.97000000000003</v>
      </c>
      <c r="V47" s="177">
        <v>0</v>
      </c>
      <c r="W47" s="177">
        <v>4.84</v>
      </c>
      <c r="X47" s="177">
        <v>36.26</v>
      </c>
      <c r="Y47" s="177">
        <v>0</v>
      </c>
      <c r="Z47">
        <v>0</v>
      </c>
      <c r="AA47" s="177">
        <v>5.08</v>
      </c>
      <c r="AB47" s="177">
        <v>0</v>
      </c>
      <c r="AC47" s="177">
        <v>0</v>
      </c>
      <c r="AD47" s="177">
        <v>0</v>
      </c>
      <c r="AE47" s="177">
        <v>42.59</v>
      </c>
      <c r="AF47" s="177">
        <v>0</v>
      </c>
      <c r="AG47" s="177">
        <v>0</v>
      </c>
      <c r="AH47" s="177">
        <v>0</v>
      </c>
      <c r="AI47" s="177">
        <v>48.67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32.9</v>
      </c>
      <c r="AQ47" s="177">
        <v>9.68</v>
      </c>
      <c r="AR47" s="177">
        <v>26.3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80</v>
      </c>
      <c r="L48" s="177">
        <v>19.350000000000001</v>
      </c>
      <c r="M48" s="177">
        <v>0</v>
      </c>
      <c r="N48" s="177">
        <v>29.03</v>
      </c>
      <c r="O48" s="177">
        <v>48.75</v>
      </c>
      <c r="P48" s="177">
        <v>66.81</v>
      </c>
      <c r="Q48" s="177">
        <v>2.89</v>
      </c>
      <c r="R48" s="177">
        <v>3.87</v>
      </c>
      <c r="S48" s="177">
        <v>2.9</v>
      </c>
      <c r="T48" s="177">
        <v>0</v>
      </c>
      <c r="U48" s="177">
        <v>282.97000000000003</v>
      </c>
      <c r="V48" s="177">
        <v>0</v>
      </c>
      <c r="W48" s="177">
        <v>4.84</v>
      </c>
      <c r="X48" s="177">
        <v>36.26</v>
      </c>
      <c r="Y48" s="177">
        <v>0</v>
      </c>
      <c r="Z48">
        <v>0</v>
      </c>
      <c r="AA48" s="177">
        <v>5.09</v>
      </c>
      <c r="AB48" s="177">
        <v>0</v>
      </c>
      <c r="AC48" s="177">
        <v>0</v>
      </c>
      <c r="AD48" s="177">
        <v>0</v>
      </c>
      <c r="AE48" s="177">
        <v>42.59</v>
      </c>
      <c r="AF48" s="177">
        <v>0</v>
      </c>
      <c r="AG48" s="177">
        <v>0</v>
      </c>
      <c r="AH48" s="177">
        <v>0</v>
      </c>
      <c r="AI48" s="177">
        <v>48.67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32.9</v>
      </c>
      <c r="AQ48" s="177">
        <v>9.68</v>
      </c>
      <c r="AR48" s="177">
        <v>26.3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79.790000000000006</v>
      </c>
      <c r="L49" s="177">
        <v>19.350000000000001</v>
      </c>
      <c r="M49" s="177">
        <v>0</v>
      </c>
      <c r="N49" s="177">
        <v>29.03</v>
      </c>
      <c r="O49" s="177">
        <v>48.75</v>
      </c>
      <c r="P49" s="177">
        <v>66.81</v>
      </c>
      <c r="Q49" s="177">
        <v>2.92</v>
      </c>
      <c r="R49" s="177">
        <v>3.87</v>
      </c>
      <c r="S49" s="177">
        <v>2.9</v>
      </c>
      <c r="T49" s="177">
        <v>0</v>
      </c>
      <c r="U49" s="177">
        <v>282.97000000000003</v>
      </c>
      <c r="V49" s="177">
        <v>0</v>
      </c>
      <c r="W49" s="177">
        <v>4.9400000000000004</v>
      </c>
      <c r="X49" s="177">
        <v>36.26</v>
      </c>
      <c r="Y49" s="177">
        <v>0</v>
      </c>
      <c r="Z49">
        <v>0</v>
      </c>
      <c r="AA49" s="177">
        <v>5.09</v>
      </c>
      <c r="AB49" s="177">
        <v>0</v>
      </c>
      <c r="AC49" s="177">
        <v>0</v>
      </c>
      <c r="AD49" s="177">
        <v>0</v>
      </c>
      <c r="AE49" s="177">
        <v>42.59</v>
      </c>
      <c r="AF49" s="177">
        <v>0</v>
      </c>
      <c r="AG49" s="177">
        <v>0</v>
      </c>
      <c r="AH49" s="177">
        <v>0</v>
      </c>
      <c r="AI49" s="177">
        <v>48.67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32.9</v>
      </c>
      <c r="AQ49" s="177">
        <v>9.68</v>
      </c>
      <c r="AR49" s="177">
        <v>26.3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79.790000000000006</v>
      </c>
      <c r="L50" s="177">
        <v>19.350000000000001</v>
      </c>
      <c r="M50" s="177">
        <v>0</v>
      </c>
      <c r="N50" s="177">
        <v>29.03</v>
      </c>
      <c r="O50" s="177">
        <v>48.75</v>
      </c>
      <c r="P50" s="177">
        <v>66.81</v>
      </c>
      <c r="Q50" s="177">
        <v>2.92</v>
      </c>
      <c r="R50" s="177">
        <v>3.87</v>
      </c>
      <c r="S50" s="177">
        <v>2.9</v>
      </c>
      <c r="T50" s="177">
        <v>0</v>
      </c>
      <c r="U50" s="177">
        <v>282.97000000000003</v>
      </c>
      <c r="V50" s="177">
        <v>0</v>
      </c>
      <c r="W50" s="177">
        <v>4.9400000000000004</v>
      </c>
      <c r="X50" s="177">
        <v>36.26</v>
      </c>
      <c r="Y50" s="177">
        <v>0</v>
      </c>
      <c r="Z50">
        <v>0</v>
      </c>
      <c r="AA50" s="177">
        <v>5.09</v>
      </c>
      <c r="AB50" s="177">
        <v>0</v>
      </c>
      <c r="AC50" s="177">
        <v>0</v>
      </c>
      <c r="AD50" s="177">
        <v>0</v>
      </c>
      <c r="AE50" s="177">
        <v>42.59</v>
      </c>
      <c r="AF50" s="177">
        <v>0</v>
      </c>
      <c r="AG50" s="177">
        <v>0</v>
      </c>
      <c r="AH50" s="177">
        <v>0</v>
      </c>
      <c r="AI50" s="177">
        <v>48.67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32.9</v>
      </c>
      <c r="AQ50" s="177">
        <v>9.68</v>
      </c>
      <c r="AR50" s="177">
        <v>26.3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79.790000000000006</v>
      </c>
      <c r="L51" s="177">
        <v>19.350000000000001</v>
      </c>
      <c r="M51" s="177">
        <v>0</v>
      </c>
      <c r="N51" s="177">
        <v>29.03</v>
      </c>
      <c r="O51" s="177">
        <v>48.75</v>
      </c>
      <c r="P51" s="177">
        <v>66.81</v>
      </c>
      <c r="Q51" s="177">
        <v>2.7</v>
      </c>
      <c r="R51" s="177">
        <v>3.87</v>
      </c>
      <c r="S51" s="177">
        <v>2.9</v>
      </c>
      <c r="T51" s="177">
        <v>0</v>
      </c>
      <c r="U51" s="177">
        <v>282.97000000000003</v>
      </c>
      <c r="V51" s="177">
        <v>0</v>
      </c>
      <c r="W51" s="177">
        <v>4.9400000000000004</v>
      </c>
      <c r="X51" s="177">
        <v>36.26</v>
      </c>
      <c r="Y51" s="177">
        <v>0</v>
      </c>
      <c r="Z51">
        <v>0</v>
      </c>
      <c r="AA51" s="177">
        <v>5.0999999999999996</v>
      </c>
      <c r="AB51" s="177">
        <v>0</v>
      </c>
      <c r="AC51" s="177">
        <v>0</v>
      </c>
      <c r="AD51" s="177">
        <v>0</v>
      </c>
      <c r="AE51" s="177">
        <v>42.59</v>
      </c>
      <c r="AF51" s="177">
        <v>0</v>
      </c>
      <c r="AG51" s="177">
        <v>0</v>
      </c>
      <c r="AH51" s="177">
        <v>0</v>
      </c>
      <c r="AI51" s="177">
        <v>48.67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32.9</v>
      </c>
      <c r="AQ51" s="177">
        <v>9.68</v>
      </c>
      <c r="AR51" s="177">
        <v>26.3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79.790000000000006</v>
      </c>
      <c r="L52" s="177">
        <v>19.350000000000001</v>
      </c>
      <c r="M52" s="177">
        <v>0</v>
      </c>
      <c r="N52" s="177">
        <v>29.03</v>
      </c>
      <c r="O52" s="177">
        <v>48.75</v>
      </c>
      <c r="P52" s="177">
        <v>66.81</v>
      </c>
      <c r="Q52" s="177">
        <v>2.8</v>
      </c>
      <c r="R52" s="177">
        <v>3.87</v>
      </c>
      <c r="S52" s="177">
        <v>2.9</v>
      </c>
      <c r="T52" s="177">
        <v>0</v>
      </c>
      <c r="U52" s="177">
        <v>282.97000000000003</v>
      </c>
      <c r="V52" s="177">
        <v>0</v>
      </c>
      <c r="W52" s="177">
        <v>4.9400000000000004</v>
      </c>
      <c r="X52" s="177">
        <v>36.26</v>
      </c>
      <c r="Y52" s="177">
        <v>0</v>
      </c>
      <c r="Z52">
        <v>0</v>
      </c>
      <c r="AA52" s="177">
        <v>5.0999999999999996</v>
      </c>
      <c r="AB52" s="177">
        <v>0</v>
      </c>
      <c r="AC52" s="177">
        <v>0</v>
      </c>
      <c r="AD52" s="177">
        <v>0</v>
      </c>
      <c r="AE52" s="177">
        <v>42.59</v>
      </c>
      <c r="AF52" s="177">
        <v>0</v>
      </c>
      <c r="AG52" s="177">
        <v>0</v>
      </c>
      <c r="AH52" s="177">
        <v>0</v>
      </c>
      <c r="AI52" s="177">
        <v>48.67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32.9</v>
      </c>
      <c r="AQ52" s="177">
        <v>9.68</v>
      </c>
      <c r="AR52" s="177">
        <v>26.3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79.790000000000006</v>
      </c>
      <c r="L53" s="177">
        <v>19.350000000000001</v>
      </c>
      <c r="M53" s="177">
        <v>0</v>
      </c>
      <c r="N53" s="177">
        <v>29.03</v>
      </c>
      <c r="O53" s="177">
        <v>48.75</v>
      </c>
      <c r="P53" s="177">
        <v>66.81</v>
      </c>
      <c r="Q53" s="177">
        <v>2.8</v>
      </c>
      <c r="R53" s="177">
        <v>10.42</v>
      </c>
      <c r="S53" s="177">
        <v>2.9</v>
      </c>
      <c r="T53" s="177">
        <v>0</v>
      </c>
      <c r="U53" s="177">
        <v>282.97000000000003</v>
      </c>
      <c r="V53" s="177">
        <v>5.09</v>
      </c>
      <c r="W53" s="177">
        <v>10.59</v>
      </c>
      <c r="X53" s="177">
        <v>36.26</v>
      </c>
      <c r="Y53" s="177">
        <v>0</v>
      </c>
      <c r="Z53">
        <v>0</v>
      </c>
      <c r="AA53" s="177">
        <v>5.0999999999999996</v>
      </c>
      <c r="AB53" s="177">
        <v>0</v>
      </c>
      <c r="AC53" s="177">
        <v>0</v>
      </c>
      <c r="AD53" s="177">
        <v>0</v>
      </c>
      <c r="AE53" s="177">
        <v>42.59</v>
      </c>
      <c r="AF53" s="177">
        <v>0</v>
      </c>
      <c r="AG53" s="177">
        <v>0</v>
      </c>
      <c r="AH53" s="177">
        <v>0</v>
      </c>
      <c r="AI53" s="177">
        <v>48.67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33.72</v>
      </c>
      <c r="AQ53" s="177">
        <v>9.68</v>
      </c>
      <c r="AR53" s="177">
        <v>26.3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79.790000000000006</v>
      </c>
      <c r="L54" s="177">
        <v>19.350000000000001</v>
      </c>
      <c r="M54" s="177">
        <v>0</v>
      </c>
      <c r="N54" s="177">
        <v>29.03</v>
      </c>
      <c r="O54" s="177">
        <v>48.75</v>
      </c>
      <c r="P54" s="177">
        <v>66.81</v>
      </c>
      <c r="Q54" s="177">
        <v>2.8</v>
      </c>
      <c r="R54" s="177">
        <v>10.42</v>
      </c>
      <c r="S54" s="177">
        <v>2.9</v>
      </c>
      <c r="T54" s="177">
        <v>0</v>
      </c>
      <c r="U54" s="177">
        <v>282.97000000000003</v>
      </c>
      <c r="V54" s="177">
        <v>5.09</v>
      </c>
      <c r="W54" s="177">
        <v>10.59</v>
      </c>
      <c r="X54" s="177">
        <v>36.26</v>
      </c>
      <c r="Y54" s="177">
        <v>0</v>
      </c>
      <c r="Z54">
        <v>0</v>
      </c>
      <c r="AA54" s="177">
        <v>5.0999999999999996</v>
      </c>
      <c r="AB54" s="177">
        <v>0</v>
      </c>
      <c r="AC54" s="177">
        <v>0</v>
      </c>
      <c r="AD54" s="177">
        <v>0</v>
      </c>
      <c r="AE54" s="177">
        <v>42.59</v>
      </c>
      <c r="AF54" s="177">
        <v>0</v>
      </c>
      <c r="AG54" s="177">
        <v>0</v>
      </c>
      <c r="AH54" s="177">
        <v>0</v>
      </c>
      <c r="AI54" s="177">
        <v>48.67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33.72</v>
      </c>
      <c r="AQ54" s="177">
        <v>9.68</v>
      </c>
      <c r="AR54" s="177">
        <v>26.3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79.790000000000006</v>
      </c>
      <c r="L55" s="177">
        <v>19.350000000000001</v>
      </c>
      <c r="M55" s="177">
        <v>0</v>
      </c>
      <c r="N55" s="177">
        <v>29.03</v>
      </c>
      <c r="O55" s="177">
        <v>48.75</v>
      </c>
      <c r="P55" s="177">
        <v>66.81</v>
      </c>
      <c r="Q55" s="177">
        <v>2.8</v>
      </c>
      <c r="R55" s="177">
        <v>10.42</v>
      </c>
      <c r="S55" s="177">
        <v>2.9</v>
      </c>
      <c r="T55" s="177">
        <v>0</v>
      </c>
      <c r="U55" s="177">
        <v>282.97000000000003</v>
      </c>
      <c r="V55" s="177">
        <v>5.09</v>
      </c>
      <c r="W55" s="177">
        <v>10.59</v>
      </c>
      <c r="X55" s="177">
        <v>36.26</v>
      </c>
      <c r="Y55" s="177">
        <v>0</v>
      </c>
      <c r="Z55">
        <v>0</v>
      </c>
      <c r="AA55" s="177">
        <v>6.02</v>
      </c>
      <c r="AB55" s="177">
        <v>0</v>
      </c>
      <c r="AC55" s="177">
        <v>0</v>
      </c>
      <c r="AD55" s="177">
        <v>0</v>
      </c>
      <c r="AE55" s="177">
        <v>42.59</v>
      </c>
      <c r="AF55" s="177">
        <v>0</v>
      </c>
      <c r="AG55" s="177">
        <v>0</v>
      </c>
      <c r="AH55" s="177">
        <v>0</v>
      </c>
      <c r="AI55" s="177">
        <v>48.67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68.400000000000006</v>
      </c>
      <c r="AQ55" s="177">
        <v>9.68</v>
      </c>
      <c r="AR55" s="177">
        <v>26.3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79.790000000000006</v>
      </c>
      <c r="L56" s="177">
        <v>19.350000000000001</v>
      </c>
      <c r="M56" s="177">
        <v>0</v>
      </c>
      <c r="N56" s="177">
        <v>29.03</v>
      </c>
      <c r="O56" s="177">
        <v>48.75</v>
      </c>
      <c r="P56" s="177">
        <v>66.81</v>
      </c>
      <c r="Q56" s="177">
        <v>2.8</v>
      </c>
      <c r="R56" s="177">
        <v>10.42</v>
      </c>
      <c r="S56" s="177">
        <v>2.9</v>
      </c>
      <c r="T56" s="177">
        <v>0</v>
      </c>
      <c r="U56" s="177">
        <v>282.97000000000003</v>
      </c>
      <c r="V56" s="177">
        <v>5.09</v>
      </c>
      <c r="W56" s="177">
        <v>10.59</v>
      </c>
      <c r="X56" s="177">
        <v>36.26</v>
      </c>
      <c r="Y56" s="177">
        <v>0</v>
      </c>
      <c r="Z56">
        <v>0</v>
      </c>
      <c r="AA56" s="177">
        <v>6.02</v>
      </c>
      <c r="AB56" s="177">
        <v>0</v>
      </c>
      <c r="AC56" s="177">
        <v>0</v>
      </c>
      <c r="AD56" s="177">
        <v>0</v>
      </c>
      <c r="AE56" s="177">
        <v>42.59</v>
      </c>
      <c r="AF56" s="177">
        <v>0</v>
      </c>
      <c r="AG56" s="177">
        <v>0</v>
      </c>
      <c r="AH56" s="177">
        <v>0</v>
      </c>
      <c r="AI56" s="177">
        <v>48.67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68.400000000000006</v>
      </c>
      <c r="AQ56" s="177">
        <v>9.68</v>
      </c>
      <c r="AR56" s="177">
        <v>26.3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76.319999999999993</v>
      </c>
      <c r="L57" s="177">
        <v>19.350000000000001</v>
      </c>
      <c r="M57" s="177">
        <v>0</v>
      </c>
      <c r="N57" s="177">
        <v>29.03</v>
      </c>
      <c r="O57" s="177">
        <v>48.75</v>
      </c>
      <c r="P57" s="177">
        <v>66.81</v>
      </c>
      <c r="Q57" s="177">
        <v>2.8</v>
      </c>
      <c r="R57" s="177">
        <v>10.42</v>
      </c>
      <c r="S57" s="177">
        <v>2.9</v>
      </c>
      <c r="T57" s="177">
        <v>0</v>
      </c>
      <c r="U57" s="177">
        <v>282.97000000000003</v>
      </c>
      <c r="V57" s="177">
        <v>5.09</v>
      </c>
      <c r="W57" s="177">
        <v>10.59</v>
      </c>
      <c r="X57" s="177">
        <v>36.26</v>
      </c>
      <c r="Y57" s="177">
        <v>0</v>
      </c>
      <c r="Z57">
        <v>0</v>
      </c>
      <c r="AA57" s="177">
        <v>7</v>
      </c>
      <c r="AB57" s="177">
        <v>0</v>
      </c>
      <c r="AC57" s="177">
        <v>0</v>
      </c>
      <c r="AD57" s="177">
        <v>0</v>
      </c>
      <c r="AE57" s="177">
        <v>42.59</v>
      </c>
      <c r="AF57" s="177">
        <v>0</v>
      </c>
      <c r="AG57" s="177">
        <v>0</v>
      </c>
      <c r="AH57" s="177">
        <v>0</v>
      </c>
      <c r="AI57" s="177">
        <v>48.67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68.400000000000006</v>
      </c>
      <c r="AQ57" s="177">
        <v>9.68</v>
      </c>
      <c r="AR57" s="177">
        <v>26.3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74.92</v>
      </c>
      <c r="L58" s="177">
        <v>19.350000000000001</v>
      </c>
      <c r="M58" s="177">
        <v>0</v>
      </c>
      <c r="N58" s="177">
        <v>29.03</v>
      </c>
      <c r="O58" s="177">
        <v>48.75</v>
      </c>
      <c r="P58" s="177">
        <v>66.81</v>
      </c>
      <c r="Q58" s="177">
        <v>1.88</v>
      </c>
      <c r="R58" s="177">
        <v>10.42</v>
      </c>
      <c r="S58" s="177">
        <v>2.92</v>
      </c>
      <c r="T58" s="177">
        <v>0</v>
      </c>
      <c r="U58" s="177">
        <v>282.97000000000003</v>
      </c>
      <c r="V58" s="177">
        <v>5.09</v>
      </c>
      <c r="W58" s="177">
        <v>10.59</v>
      </c>
      <c r="X58" s="177">
        <v>36.26</v>
      </c>
      <c r="Y58" s="177">
        <v>0</v>
      </c>
      <c r="Z58">
        <v>0</v>
      </c>
      <c r="AA58" s="177">
        <v>7</v>
      </c>
      <c r="AB58" s="177">
        <v>0</v>
      </c>
      <c r="AC58" s="177">
        <v>0</v>
      </c>
      <c r="AD58" s="177">
        <v>0</v>
      </c>
      <c r="AE58" s="177">
        <v>42.59</v>
      </c>
      <c r="AF58" s="177">
        <v>0</v>
      </c>
      <c r="AG58" s="177">
        <v>0</v>
      </c>
      <c r="AH58" s="177">
        <v>0</v>
      </c>
      <c r="AI58" s="177">
        <v>47.92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68.400000000000006</v>
      </c>
      <c r="AQ58" s="177">
        <v>9.68</v>
      </c>
      <c r="AR58" s="177">
        <v>26.3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74.92</v>
      </c>
      <c r="L59" s="177">
        <v>29.03</v>
      </c>
      <c r="M59" s="177">
        <v>0</v>
      </c>
      <c r="N59" s="177">
        <v>29.03</v>
      </c>
      <c r="O59" s="177">
        <v>48.75</v>
      </c>
      <c r="P59" s="177">
        <v>66.81</v>
      </c>
      <c r="Q59" s="177">
        <v>1.88</v>
      </c>
      <c r="R59" s="177">
        <v>10.42</v>
      </c>
      <c r="S59" s="177">
        <v>2.92</v>
      </c>
      <c r="T59" s="177">
        <v>0</v>
      </c>
      <c r="U59" s="177">
        <v>282.97000000000003</v>
      </c>
      <c r="V59" s="177">
        <v>5.09</v>
      </c>
      <c r="W59" s="177">
        <v>10.37</v>
      </c>
      <c r="X59" s="177">
        <v>36.26</v>
      </c>
      <c r="Y59" s="177">
        <v>0</v>
      </c>
      <c r="Z59">
        <v>0</v>
      </c>
      <c r="AA59" s="177">
        <v>7</v>
      </c>
      <c r="AB59" s="177">
        <v>0</v>
      </c>
      <c r="AC59" s="177">
        <v>0</v>
      </c>
      <c r="AD59" s="177">
        <v>0</v>
      </c>
      <c r="AE59" s="177">
        <v>42.59</v>
      </c>
      <c r="AF59" s="177">
        <v>0</v>
      </c>
      <c r="AG59" s="177">
        <v>0</v>
      </c>
      <c r="AH59" s="177">
        <v>0</v>
      </c>
      <c r="AI59" s="177">
        <v>47.92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68.400000000000006</v>
      </c>
      <c r="AQ59" s="177">
        <v>22.17</v>
      </c>
      <c r="AR59" s="177">
        <v>26.3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74.92</v>
      </c>
      <c r="L60" s="177">
        <v>29.03</v>
      </c>
      <c r="M60" s="177">
        <v>0</v>
      </c>
      <c r="N60" s="177">
        <v>29.03</v>
      </c>
      <c r="O60" s="177">
        <v>48.75</v>
      </c>
      <c r="P60" s="177">
        <v>66.81</v>
      </c>
      <c r="Q60" s="177">
        <v>1.88</v>
      </c>
      <c r="R60" s="177">
        <v>10.42</v>
      </c>
      <c r="S60" s="177">
        <v>2.92</v>
      </c>
      <c r="T60" s="177">
        <v>0</v>
      </c>
      <c r="U60" s="177">
        <v>282.97000000000003</v>
      </c>
      <c r="V60" s="177">
        <v>5.09</v>
      </c>
      <c r="W60" s="177">
        <v>10.37</v>
      </c>
      <c r="X60" s="177">
        <v>36.26</v>
      </c>
      <c r="Y60" s="177">
        <v>0</v>
      </c>
      <c r="Z60">
        <v>0</v>
      </c>
      <c r="AA60" s="177">
        <v>7</v>
      </c>
      <c r="AB60" s="177">
        <v>0</v>
      </c>
      <c r="AC60" s="177">
        <v>0</v>
      </c>
      <c r="AD60" s="177">
        <v>0</v>
      </c>
      <c r="AE60" s="177">
        <v>42.59</v>
      </c>
      <c r="AF60" s="177">
        <v>0</v>
      </c>
      <c r="AG60" s="177">
        <v>0</v>
      </c>
      <c r="AH60" s="177">
        <v>0</v>
      </c>
      <c r="AI60" s="177">
        <v>47.92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68.400000000000006</v>
      </c>
      <c r="AQ60" s="177">
        <v>22.17</v>
      </c>
      <c r="AR60" s="177">
        <v>26.3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120.96</v>
      </c>
      <c r="L61" s="177">
        <v>63.12</v>
      </c>
      <c r="M61" s="177">
        <v>0</v>
      </c>
      <c r="N61" s="177">
        <v>29.03</v>
      </c>
      <c r="O61" s="177">
        <v>48.75</v>
      </c>
      <c r="P61" s="177">
        <v>66.81</v>
      </c>
      <c r="Q61" s="177">
        <v>5.05</v>
      </c>
      <c r="R61" s="177">
        <v>10.42</v>
      </c>
      <c r="S61" s="177">
        <v>6.49</v>
      </c>
      <c r="T61" s="177">
        <v>0</v>
      </c>
      <c r="U61" s="177">
        <v>282.97000000000003</v>
      </c>
      <c r="V61" s="177">
        <v>5.09</v>
      </c>
      <c r="W61" s="177">
        <v>10.37</v>
      </c>
      <c r="X61" s="177">
        <v>36.26</v>
      </c>
      <c r="Y61" s="177">
        <v>0</v>
      </c>
      <c r="Z61">
        <v>0</v>
      </c>
      <c r="AA61" s="177">
        <v>7</v>
      </c>
      <c r="AB61" s="177">
        <v>0</v>
      </c>
      <c r="AC61" s="177">
        <v>0</v>
      </c>
      <c r="AD61" s="177">
        <v>0</v>
      </c>
      <c r="AE61" s="177">
        <v>42.59</v>
      </c>
      <c r="AF61" s="177">
        <v>0</v>
      </c>
      <c r="AG61" s="177">
        <v>0</v>
      </c>
      <c r="AH61" s="177">
        <v>0</v>
      </c>
      <c r="AI61" s="177">
        <v>47.92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68.400000000000006</v>
      </c>
      <c r="AQ61" s="177">
        <v>22.17</v>
      </c>
      <c r="AR61" s="177">
        <v>26.3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120.96</v>
      </c>
      <c r="L62" s="177">
        <v>63.12</v>
      </c>
      <c r="M62" s="177">
        <v>0</v>
      </c>
      <c r="N62" s="177">
        <v>29.03</v>
      </c>
      <c r="O62" s="177">
        <v>48.75</v>
      </c>
      <c r="P62" s="177">
        <v>66.81</v>
      </c>
      <c r="Q62" s="177">
        <v>5.05</v>
      </c>
      <c r="R62" s="177">
        <v>10.42</v>
      </c>
      <c r="S62" s="177">
        <v>6.49</v>
      </c>
      <c r="T62" s="177">
        <v>0</v>
      </c>
      <c r="U62" s="177">
        <v>282.97000000000003</v>
      </c>
      <c r="V62" s="177">
        <v>5.09</v>
      </c>
      <c r="W62" s="177">
        <v>10.37</v>
      </c>
      <c r="X62" s="177">
        <v>36.26</v>
      </c>
      <c r="Y62" s="177">
        <v>0</v>
      </c>
      <c r="Z62">
        <v>0</v>
      </c>
      <c r="AA62" s="177">
        <v>7</v>
      </c>
      <c r="AB62" s="177">
        <v>0</v>
      </c>
      <c r="AC62" s="177">
        <v>0</v>
      </c>
      <c r="AD62" s="177">
        <v>0</v>
      </c>
      <c r="AE62" s="177">
        <v>42.59</v>
      </c>
      <c r="AF62" s="177">
        <v>0</v>
      </c>
      <c r="AG62" s="177">
        <v>0</v>
      </c>
      <c r="AH62" s="177">
        <v>0</v>
      </c>
      <c r="AI62" s="177">
        <v>45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68.400000000000006</v>
      </c>
      <c r="AQ62" s="177">
        <v>22.17</v>
      </c>
      <c r="AR62" s="177">
        <v>26.3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120.96</v>
      </c>
      <c r="L63" s="177">
        <v>63.12</v>
      </c>
      <c r="M63" s="177">
        <v>0</v>
      </c>
      <c r="N63" s="177">
        <v>29.03</v>
      </c>
      <c r="O63" s="177">
        <v>48.75</v>
      </c>
      <c r="P63" s="177">
        <v>66.81</v>
      </c>
      <c r="Q63" s="177">
        <v>5.05</v>
      </c>
      <c r="R63" s="177">
        <v>10.42</v>
      </c>
      <c r="S63" s="177">
        <v>6.49</v>
      </c>
      <c r="T63" s="177">
        <v>0</v>
      </c>
      <c r="U63" s="177">
        <v>282.97000000000003</v>
      </c>
      <c r="V63" s="177">
        <v>5.09</v>
      </c>
      <c r="W63" s="177">
        <v>10.44</v>
      </c>
      <c r="X63" s="177">
        <v>36.26</v>
      </c>
      <c r="Y63" s="177">
        <v>0</v>
      </c>
      <c r="Z63">
        <v>0</v>
      </c>
      <c r="AA63" s="177">
        <v>7</v>
      </c>
      <c r="AB63" s="177">
        <v>0</v>
      </c>
      <c r="AC63" s="177">
        <v>0</v>
      </c>
      <c r="AD63" s="177">
        <v>0</v>
      </c>
      <c r="AE63" s="177">
        <v>42.59</v>
      </c>
      <c r="AF63" s="177">
        <v>0</v>
      </c>
      <c r="AG63" s="177">
        <v>0</v>
      </c>
      <c r="AH63" s="177">
        <v>0</v>
      </c>
      <c r="AI63" s="177">
        <v>45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68.400000000000006</v>
      </c>
      <c r="AQ63" s="177">
        <v>22.17</v>
      </c>
      <c r="AR63" s="177">
        <v>26.3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120.96</v>
      </c>
      <c r="L64" s="177">
        <v>63.12</v>
      </c>
      <c r="M64" s="177">
        <v>0</v>
      </c>
      <c r="N64" s="177">
        <v>29.03</v>
      </c>
      <c r="O64" s="177">
        <v>48.75</v>
      </c>
      <c r="P64" s="177">
        <v>66.81</v>
      </c>
      <c r="Q64" s="177">
        <v>5.05</v>
      </c>
      <c r="R64" s="177">
        <v>10.42</v>
      </c>
      <c r="S64" s="177">
        <v>6.49</v>
      </c>
      <c r="T64" s="177">
        <v>0</v>
      </c>
      <c r="U64" s="177">
        <v>282.97000000000003</v>
      </c>
      <c r="V64" s="177">
        <v>5.09</v>
      </c>
      <c r="W64" s="177">
        <v>10.44</v>
      </c>
      <c r="X64" s="177">
        <v>36.26</v>
      </c>
      <c r="Y64" s="177">
        <v>0</v>
      </c>
      <c r="Z64">
        <v>0</v>
      </c>
      <c r="AA64" s="177">
        <v>7</v>
      </c>
      <c r="AB64" s="177">
        <v>0</v>
      </c>
      <c r="AC64" s="177">
        <v>0</v>
      </c>
      <c r="AD64" s="177">
        <v>0</v>
      </c>
      <c r="AE64" s="177">
        <v>42.59</v>
      </c>
      <c r="AF64" s="177">
        <v>0</v>
      </c>
      <c r="AG64" s="177">
        <v>0</v>
      </c>
      <c r="AH64" s="177">
        <v>0</v>
      </c>
      <c r="AI64" s="177">
        <v>45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68.400000000000006</v>
      </c>
      <c r="AQ64" s="177">
        <v>22.17</v>
      </c>
      <c r="AR64" s="177">
        <v>26.3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159.69999999999999</v>
      </c>
      <c r="L65" s="177">
        <v>63.12</v>
      </c>
      <c r="M65" s="177">
        <v>0</v>
      </c>
      <c r="N65" s="177">
        <v>29.03</v>
      </c>
      <c r="O65" s="177">
        <v>48.75</v>
      </c>
      <c r="P65" s="177">
        <v>66.81</v>
      </c>
      <c r="Q65" s="177">
        <v>5.05</v>
      </c>
      <c r="R65" s="177">
        <v>10.42</v>
      </c>
      <c r="S65" s="177">
        <v>6.49</v>
      </c>
      <c r="T65" s="177">
        <v>0</v>
      </c>
      <c r="U65" s="177">
        <v>282.97000000000003</v>
      </c>
      <c r="V65" s="177">
        <v>5.09</v>
      </c>
      <c r="W65" s="177">
        <v>10.44</v>
      </c>
      <c r="X65" s="177">
        <v>36.26</v>
      </c>
      <c r="Y65" s="177">
        <v>0</v>
      </c>
      <c r="Z65">
        <v>0</v>
      </c>
      <c r="AA65" s="177">
        <v>7</v>
      </c>
      <c r="AB65" s="177">
        <v>0</v>
      </c>
      <c r="AC65" s="177">
        <v>0</v>
      </c>
      <c r="AD65" s="177">
        <v>0</v>
      </c>
      <c r="AE65" s="177">
        <v>42.59</v>
      </c>
      <c r="AF65" s="177">
        <v>0</v>
      </c>
      <c r="AG65" s="177">
        <v>0</v>
      </c>
      <c r="AH65" s="177">
        <v>0</v>
      </c>
      <c r="AI65" s="177">
        <v>45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68.400000000000006</v>
      </c>
      <c r="AQ65" s="177">
        <v>22.17</v>
      </c>
      <c r="AR65" s="177">
        <v>26.3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159.69999999999999</v>
      </c>
      <c r="L66" s="177">
        <v>63.12</v>
      </c>
      <c r="M66" s="177">
        <v>0</v>
      </c>
      <c r="N66" s="177">
        <v>29.03</v>
      </c>
      <c r="O66" s="177">
        <v>48.75</v>
      </c>
      <c r="P66" s="177">
        <v>66.81</v>
      </c>
      <c r="Q66" s="177">
        <v>5.05</v>
      </c>
      <c r="R66" s="177">
        <v>10.42</v>
      </c>
      <c r="S66" s="177">
        <v>6.49</v>
      </c>
      <c r="T66" s="177">
        <v>0</v>
      </c>
      <c r="U66" s="177">
        <v>282.97000000000003</v>
      </c>
      <c r="V66" s="177">
        <v>5.09</v>
      </c>
      <c r="W66" s="177">
        <v>10.44</v>
      </c>
      <c r="X66" s="177">
        <v>36.26</v>
      </c>
      <c r="Y66" s="177">
        <v>0</v>
      </c>
      <c r="Z66">
        <v>0</v>
      </c>
      <c r="AA66" s="177">
        <v>7</v>
      </c>
      <c r="AB66" s="177">
        <v>0</v>
      </c>
      <c r="AC66" s="177">
        <v>0</v>
      </c>
      <c r="AD66" s="177">
        <v>0</v>
      </c>
      <c r="AE66" s="177">
        <v>42.59</v>
      </c>
      <c r="AF66" s="177">
        <v>0</v>
      </c>
      <c r="AG66" s="177">
        <v>0</v>
      </c>
      <c r="AH66" s="177">
        <v>0</v>
      </c>
      <c r="AI66" s="177">
        <v>45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68.400000000000006</v>
      </c>
      <c r="AQ66" s="177">
        <v>22.17</v>
      </c>
      <c r="AR66" s="177">
        <v>26.3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159.69999999999999</v>
      </c>
      <c r="L67" s="177">
        <v>63.12</v>
      </c>
      <c r="M67" s="177">
        <v>0</v>
      </c>
      <c r="N67" s="177">
        <v>29.03</v>
      </c>
      <c r="O67" s="177">
        <v>48.75</v>
      </c>
      <c r="P67" s="177">
        <v>66.81</v>
      </c>
      <c r="Q67" s="177">
        <v>4.92</v>
      </c>
      <c r="R67" s="177">
        <v>10.42</v>
      </c>
      <c r="S67" s="177">
        <v>6.49</v>
      </c>
      <c r="T67" s="177">
        <v>0</v>
      </c>
      <c r="U67" s="177">
        <v>282.97000000000003</v>
      </c>
      <c r="V67" s="177">
        <v>5.09</v>
      </c>
      <c r="W67" s="177">
        <v>10.41</v>
      </c>
      <c r="X67" s="177">
        <v>36.26</v>
      </c>
      <c r="Y67" s="177">
        <v>0</v>
      </c>
      <c r="Z67">
        <v>0</v>
      </c>
      <c r="AA67" s="177">
        <v>7.1</v>
      </c>
      <c r="AB67" s="177">
        <v>0</v>
      </c>
      <c r="AC67" s="177">
        <v>0</v>
      </c>
      <c r="AD67" s="177">
        <v>0</v>
      </c>
      <c r="AE67" s="177">
        <v>42.59</v>
      </c>
      <c r="AF67" s="177">
        <v>0</v>
      </c>
      <c r="AG67" s="177">
        <v>0</v>
      </c>
      <c r="AH67" s="177">
        <v>0</v>
      </c>
      <c r="AI67" s="177">
        <v>45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68.400000000000006</v>
      </c>
      <c r="AQ67" s="177">
        <v>22.17</v>
      </c>
      <c r="AR67" s="177">
        <v>26.3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159.69999999999999</v>
      </c>
      <c r="L68" s="177">
        <v>63.12</v>
      </c>
      <c r="M68" s="177">
        <v>0</v>
      </c>
      <c r="N68" s="177">
        <v>29.03</v>
      </c>
      <c r="O68" s="177">
        <v>48.75</v>
      </c>
      <c r="P68" s="177">
        <v>66.81</v>
      </c>
      <c r="Q68" s="177">
        <v>4.92</v>
      </c>
      <c r="R68" s="177">
        <v>10.42</v>
      </c>
      <c r="S68" s="177">
        <v>6.49</v>
      </c>
      <c r="T68" s="177">
        <v>0</v>
      </c>
      <c r="U68" s="177">
        <v>282.97000000000003</v>
      </c>
      <c r="V68" s="177">
        <v>5.09</v>
      </c>
      <c r="W68" s="177">
        <v>10.41</v>
      </c>
      <c r="X68" s="177">
        <v>36.26</v>
      </c>
      <c r="Y68" s="177">
        <v>0</v>
      </c>
      <c r="Z68">
        <v>0</v>
      </c>
      <c r="AA68" s="177">
        <v>7.1</v>
      </c>
      <c r="AB68" s="177">
        <v>0</v>
      </c>
      <c r="AC68" s="177">
        <v>0</v>
      </c>
      <c r="AD68" s="177">
        <v>0</v>
      </c>
      <c r="AE68" s="177">
        <v>42.59</v>
      </c>
      <c r="AF68" s="177">
        <v>0</v>
      </c>
      <c r="AG68" s="177">
        <v>0</v>
      </c>
      <c r="AH68" s="177">
        <v>0</v>
      </c>
      <c r="AI68" s="177">
        <v>45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68.400000000000006</v>
      </c>
      <c r="AQ68" s="177">
        <v>22.17</v>
      </c>
      <c r="AR68" s="177">
        <v>26.3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159.69999999999999</v>
      </c>
      <c r="L69" s="177">
        <v>63.12</v>
      </c>
      <c r="M69" s="177">
        <v>0</v>
      </c>
      <c r="N69" s="177">
        <v>29.03</v>
      </c>
      <c r="O69" s="177">
        <v>48.75</v>
      </c>
      <c r="P69" s="177">
        <v>66.81</v>
      </c>
      <c r="Q69" s="177">
        <v>4.92</v>
      </c>
      <c r="R69" s="177">
        <v>10.42</v>
      </c>
      <c r="S69" s="177">
        <v>6.49</v>
      </c>
      <c r="T69" s="177">
        <v>0</v>
      </c>
      <c r="U69" s="177">
        <v>282.97000000000003</v>
      </c>
      <c r="V69" s="177">
        <v>5.09</v>
      </c>
      <c r="W69" s="177">
        <v>10.41</v>
      </c>
      <c r="X69" s="177">
        <v>36.26</v>
      </c>
      <c r="Y69" s="177">
        <v>0</v>
      </c>
      <c r="Z69">
        <v>0</v>
      </c>
      <c r="AA69" s="177">
        <v>7.1</v>
      </c>
      <c r="AB69" s="177">
        <v>0</v>
      </c>
      <c r="AC69" s="177">
        <v>0</v>
      </c>
      <c r="AD69" s="177">
        <v>0</v>
      </c>
      <c r="AE69" s="177">
        <v>42.59</v>
      </c>
      <c r="AF69" s="177">
        <v>0</v>
      </c>
      <c r="AG69" s="177">
        <v>0</v>
      </c>
      <c r="AH69" s="177">
        <v>0</v>
      </c>
      <c r="AI69" s="177">
        <v>45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68.400000000000006</v>
      </c>
      <c r="AQ69" s="177">
        <v>22.17</v>
      </c>
      <c r="AR69" s="177">
        <v>26.3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159.69999999999999</v>
      </c>
      <c r="L70" s="177">
        <v>63.12</v>
      </c>
      <c r="M70" s="177">
        <v>0</v>
      </c>
      <c r="N70" s="177">
        <v>29.03</v>
      </c>
      <c r="O70" s="177">
        <v>48.75</v>
      </c>
      <c r="P70" s="177">
        <v>66.81</v>
      </c>
      <c r="Q70" s="177">
        <v>4.92</v>
      </c>
      <c r="R70" s="177">
        <v>10.42</v>
      </c>
      <c r="S70" s="177">
        <v>6.49</v>
      </c>
      <c r="T70" s="177">
        <v>0</v>
      </c>
      <c r="U70" s="177">
        <v>282.97000000000003</v>
      </c>
      <c r="V70" s="177">
        <v>5.09</v>
      </c>
      <c r="W70" s="177">
        <v>10.41</v>
      </c>
      <c r="X70" s="177">
        <v>36.26</v>
      </c>
      <c r="Y70" s="177">
        <v>0</v>
      </c>
      <c r="Z70">
        <v>0</v>
      </c>
      <c r="AA70" s="177">
        <v>7.1</v>
      </c>
      <c r="AB70" s="177">
        <v>0</v>
      </c>
      <c r="AC70" s="177">
        <v>0</v>
      </c>
      <c r="AD70" s="177">
        <v>0</v>
      </c>
      <c r="AE70" s="177">
        <v>42.59</v>
      </c>
      <c r="AF70" s="177">
        <v>0</v>
      </c>
      <c r="AG70" s="177">
        <v>0</v>
      </c>
      <c r="AH70" s="177">
        <v>0</v>
      </c>
      <c r="AI70" s="177">
        <v>45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68.400000000000006</v>
      </c>
      <c r="AQ70" s="177">
        <v>22.17</v>
      </c>
      <c r="AR70" s="177">
        <v>24.22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159.69999999999999</v>
      </c>
      <c r="L71" s="177">
        <v>63.12</v>
      </c>
      <c r="M71" s="177">
        <v>0</v>
      </c>
      <c r="N71" s="177">
        <v>29.03</v>
      </c>
      <c r="O71" s="177">
        <v>48.75</v>
      </c>
      <c r="P71" s="177">
        <v>66.81</v>
      </c>
      <c r="Q71" s="177">
        <v>4.92</v>
      </c>
      <c r="R71" s="177">
        <v>10.42</v>
      </c>
      <c r="S71" s="177">
        <v>6.49</v>
      </c>
      <c r="T71" s="177">
        <v>0</v>
      </c>
      <c r="U71" s="177">
        <v>282.97000000000003</v>
      </c>
      <c r="V71" s="177">
        <v>5.09</v>
      </c>
      <c r="W71" s="177">
        <v>10.41</v>
      </c>
      <c r="X71" s="177">
        <v>36.26</v>
      </c>
      <c r="Y71" s="177">
        <v>0</v>
      </c>
      <c r="Z71">
        <v>0</v>
      </c>
      <c r="AA71" s="177">
        <v>7.1</v>
      </c>
      <c r="AB71" s="177">
        <v>0</v>
      </c>
      <c r="AC71" s="177">
        <v>0</v>
      </c>
      <c r="AD71" s="177">
        <v>0</v>
      </c>
      <c r="AE71" s="177">
        <v>42.59</v>
      </c>
      <c r="AF71" s="177">
        <v>0</v>
      </c>
      <c r="AG71" s="177">
        <v>0</v>
      </c>
      <c r="AH71" s="177">
        <v>0</v>
      </c>
      <c r="AI71" s="177">
        <v>45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68.400000000000006</v>
      </c>
      <c r="AQ71" s="177">
        <v>22.17</v>
      </c>
      <c r="AR71" s="177">
        <v>21.33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159.69999999999999</v>
      </c>
      <c r="L72" s="177">
        <v>63.12</v>
      </c>
      <c r="M72" s="177">
        <v>0</v>
      </c>
      <c r="N72" s="177">
        <v>29.03</v>
      </c>
      <c r="O72" s="177">
        <v>48.75</v>
      </c>
      <c r="P72" s="177">
        <v>66.81</v>
      </c>
      <c r="Q72" s="177">
        <v>5.03</v>
      </c>
      <c r="R72" s="177">
        <v>10.42</v>
      </c>
      <c r="S72" s="177">
        <v>6.49</v>
      </c>
      <c r="T72" s="177">
        <v>0</v>
      </c>
      <c r="U72" s="177">
        <v>282.97000000000003</v>
      </c>
      <c r="V72" s="177">
        <v>5.09</v>
      </c>
      <c r="W72" s="177">
        <v>10.41</v>
      </c>
      <c r="X72" s="177">
        <v>36.26</v>
      </c>
      <c r="Y72" s="177">
        <v>0</v>
      </c>
      <c r="Z72">
        <v>0</v>
      </c>
      <c r="AA72" s="177">
        <v>7.1</v>
      </c>
      <c r="AB72" s="177">
        <v>0</v>
      </c>
      <c r="AC72" s="177">
        <v>0</v>
      </c>
      <c r="AD72" s="177">
        <v>0</v>
      </c>
      <c r="AE72" s="177">
        <v>42.59</v>
      </c>
      <c r="AF72" s="177">
        <v>0</v>
      </c>
      <c r="AG72" s="177">
        <v>0</v>
      </c>
      <c r="AH72" s="177">
        <v>0</v>
      </c>
      <c r="AI72" s="177">
        <v>45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68.400000000000006</v>
      </c>
      <c r="AQ72" s="177">
        <v>22.17</v>
      </c>
      <c r="AR72" s="177">
        <v>19.7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159.69999999999999</v>
      </c>
      <c r="L73" s="177">
        <v>63.12</v>
      </c>
      <c r="M73" s="177">
        <v>0</v>
      </c>
      <c r="N73" s="177">
        <v>29.03</v>
      </c>
      <c r="O73" s="177">
        <v>48.75</v>
      </c>
      <c r="P73" s="177">
        <v>65.11</v>
      </c>
      <c r="Q73" s="177">
        <v>5.03</v>
      </c>
      <c r="R73" s="177">
        <v>10.42</v>
      </c>
      <c r="S73" s="177">
        <v>6.49</v>
      </c>
      <c r="T73" s="177">
        <v>0</v>
      </c>
      <c r="U73" s="177">
        <v>282.97000000000003</v>
      </c>
      <c r="V73" s="177">
        <v>5.09</v>
      </c>
      <c r="W73" s="177">
        <v>10.41</v>
      </c>
      <c r="X73" s="177">
        <v>36.26</v>
      </c>
      <c r="Y73" s="177">
        <v>0</v>
      </c>
      <c r="Z73">
        <v>0</v>
      </c>
      <c r="AA73" s="177">
        <v>7.1</v>
      </c>
      <c r="AB73" s="177">
        <v>0</v>
      </c>
      <c r="AC73" s="177">
        <v>0</v>
      </c>
      <c r="AD73" s="177">
        <v>0</v>
      </c>
      <c r="AE73" s="177">
        <v>42.59</v>
      </c>
      <c r="AF73" s="177">
        <v>0</v>
      </c>
      <c r="AG73" s="177">
        <v>0</v>
      </c>
      <c r="AH73" s="177">
        <v>0</v>
      </c>
      <c r="AI73" s="177">
        <v>45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68.400000000000006</v>
      </c>
      <c r="AQ73" s="177">
        <v>22.17</v>
      </c>
      <c r="AR73" s="177">
        <v>12.41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159.69999999999999</v>
      </c>
      <c r="L74" s="177">
        <v>63.12</v>
      </c>
      <c r="M74" s="177">
        <v>0</v>
      </c>
      <c r="N74" s="177">
        <v>29.03</v>
      </c>
      <c r="O74" s="177">
        <v>48.75</v>
      </c>
      <c r="P74" s="177">
        <v>65.11</v>
      </c>
      <c r="Q74" s="177">
        <v>5.03</v>
      </c>
      <c r="R74" s="177">
        <v>10.42</v>
      </c>
      <c r="S74" s="177">
        <v>6.49</v>
      </c>
      <c r="T74" s="177">
        <v>0</v>
      </c>
      <c r="U74" s="177">
        <v>282.97000000000003</v>
      </c>
      <c r="V74" s="177">
        <v>5.09</v>
      </c>
      <c r="W74" s="177">
        <v>10.41</v>
      </c>
      <c r="X74" s="177">
        <v>36.26</v>
      </c>
      <c r="Y74" s="177">
        <v>0</v>
      </c>
      <c r="Z74">
        <v>0</v>
      </c>
      <c r="AA74" s="177">
        <v>7</v>
      </c>
      <c r="AB74" s="177">
        <v>0</v>
      </c>
      <c r="AC74" s="177">
        <v>0</v>
      </c>
      <c r="AD74" s="177">
        <v>0</v>
      </c>
      <c r="AE74" s="177">
        <v>42.59</v>
      </c>
      <c r="AF74" s="177">
        <v>0</v>
      </c>
      <c r="AG74" s="177">
        <v>0</v>
      </c>
      <c r="AH74" s="177">
        <v>0</v>
      </c>
      <c r="AI74" s="177">
        <v>45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68.400000000000006</v>
      </c>
      <c r="AQ74" s="177">
        <v>22.17</v>
      </c>
      <c r="AR74" s="177">
        <v>6.34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7.0000000000000007E-2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159.69999999999999</v>
      </c>
      <c r="L75" s="177">
        <v>63.12</v>
      </c>
      <c r="M75" s="177">
        <v>0</v>
      </c>
      <c r="N75" s="177">
        <v>29.03</v>
      </c>
      <c r="O75" s="177">
        <v>48.75</v>
      </c>
      <c r="P75" s="177">
        <v>66.81</v>
      </c>
      <c r="Q75" s="177">
        <v>4.91</v>
      </c>
      <c r="R75" s="177">
        <v>10.42</v>
      </c>
      <c r="S75" s="177">
        <v>6.71</v>
      </c>
      <c r="T75" s="177">
        <v>0</v>
      </c>
      <c r="U75" s="177">
        <v>282.97000000000003</v>
      </c>
      <c r="V75" s="177">
        <v>4.46</v>
      </c>
      <c r="W75" s="177">
        <v>10.44</v>
      </c>
      <c r="X75" s="177">
        <v>36.26</v>
      </c>
      <c r="Y75" s="177">
        <v>0</v>
      </c>
      <c r="Z75">
        <v>0</v>
      </c>
      <c r="AA75" s="177">
        <v>7</v>
      </c>
      <c r="AB75" s="177">
        <v>0</v>
      </c>
      <c r="AC75" s="177">
        <v>0</v>
      </c>
      <c r="AD75" s="177">
        <v>0</v>
      </c>
      <c r="AE75" s="177">
        <v>43.91</v>
      </c>
      <c r="AF75" s="177">
        <v>0</v>
      </c>
      <c r="AG75" s="177">
        <v>0</v>
      </c>
      <c r="AH75" s="177">
        <v>0</v>
      </c>
      <c r="AI75" s="177">
        <v>48.39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68.400000000000006</v>
      </c>
      <c r="AQ75" s="177">
        <v>22.17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159.69999999999999</v>
      </c>
      <c r="L76" s="177">
        <v>63.12</v>
      </c>
      <c r="M76" s="177">
        <v>0</v>
      </c>
      <c r="N76" s="177">
        <v>29.03</v>
      </c>
      <c r="O76" s="177">
        <v>48.75</v>
      </c>
      <c r="P76" s="177">
        <v>66.81</v>
      </c>
      <c r="Q76" s="177">
        <v>4.91</v>
      </c>
      <c r="R76" s="177">
        <v>10.42</v>
      </c>
      <c r="S76" s="177">
        <v>6.49</v>
      </c>
      <c r="T76" s="177">
        <v>0</v>
      </c>
      <c r="U76" s="177">
        <v>282.97000000000003</v>
      </c>
      <c r="V76" s="177">
        <v>4.46</v>
      </c>
      <c r="W76" s="177">
        <v>10.44</v>
      </c>
      <c r="X76" s="177">
        <v>36.26</v>
      </c>
      <c r="Y76" s="177">
        <v>0</v>
      </c>
      <c r="Z76">
        <v>0</v>
      </c>
      <c r="AA76" s="177">
        <v>7.1</v>
      </c>
      <c r="AB76" s="177">
        <v>0</v>
      </c>
      <c r="AC76" s="177">
        <v>0</v>
      </c>
      <c r="AD76" s="177">
        <v>0</v>
      </c>
      <c r="AE76" s="177">
        <v>43.91</v>
      </c>
      <c r="AF76" s="177">
        <v>0</v>
      </c>
      <c r="AG76" s="177">
        <v>0</v>
      </c>
      <c r="AH76" s="177">
        <v>0</v>
      </c>
      <c r="AI76" s="177">
        <v>48.39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68.400000000000006</v>
      </c>
      <c r="AQ76" s="177">
        <v>22.17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79.44</v>
      </c>
      <c r="L77" s="177">
        <v>19.350000000000001</v>
      </c>
      <c r="M77" s="177">
        <v>0</v>
      </c>
      <c r="N77" s="177">
        <v>29.03</v>
      </c>
      <c r="O77" s="177">
        <v>48.75</v>
      </c>
      <c r="P77" s="177">
        <v>66.81</v>
      </c>
      <c r="Q77" s="177">
        <v>1.1000000000000001</v>
      </c>
      <c r="R77" s="177">
        <v>10.42</v>
      </c>
      <c r="S77" s="177">
        <v>1.94</v>
      </c>
      <c r="T77" s="177">
        <v>0</v>
      </c>
      <c r="U77" s="177">
        <v>282.97000000000003</v>
      </c>
      <c r="V77" s="177">
        <v>4.46</v>
      </c>
      <c r="W77" s="177">
        <v>10.44</v>
      </c>
      <c r="X77" s="177">
        <v>36.26</v>
      </c>
      <c r="Y77" s="177">
        <v>0</v>
      </c>
      <c r="Z77">
        <v>0</v>
      </c>
      <c r="AA77" s="177">
        <v>7.1</v>
      </c>
      <c r="AB77" s="177">
        <v>0</v>
      </c>
      <c r="AC77" s="177">
        <v>0</v>
      </c>
      <c r="AD77" s="177">
        <v>0</v>
      </c>
      <c r="AE77" s="177">
        <v>42.59</v>
      </c>
      <c r="AF77" s="177">
        <v>0</v>
      </c>
      <c r="AG77" s="177">
        <v>0</v>
      </c>
      <c r="AH77" s="177">
        <v>0</v>
      </c>
      <c r="AI77" s="177">
        <v>48.67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68.400000000000006</v>
      </c>
      <c r="AQ77" s="177">
        <v>22.17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77.42</v>
      </c>
      <c r="L78" s="177">
        <v>19.350000000000001</v>
      </c>
      <c r="M78" s="177">
        <v>0</v>
      </c>
      <c r="N78" s="177">
        <v>29.03</v>
      </c>
      <c r="O78" s="177">
        <v>48.75</v>
      </c>
      <c r="P78" s="177">
        <v>66.81</v>
      </c>
      <c r="Q78" s="177">
        <v>1.1000000000000001</v>
      </c>
      <c r="R78" s="177">
        <v>10.42</v>
      </c>
      <c r="S78" s="177">
        <v>1.94</v>
      </c>
      <c r="T78" s="177">
        <v>0</v>
      </c>
      <c r="U78" s="177">
        <v>282.97000000000003</v>
      </c>
      <c r="V78" s="177">
        <v>4.46</v>
      </c>
      <c r="W78" s="177">
        <v>10.44</v>
      </c>
      <c r="X78" s="177">
        <v>36.26</v>
      </c>
      <c r="Y78" s="177">
        <v>0</v>
      </c>
      <c r="Z78">
        <v>0</v>
      </c>
      <c r="AA78" s="177">
        <v>7.1</v>
      </c>
      <c r="AB78" s="177">
        <v>0</v>
      </c>
      <c r="AC78" s="177">
        <v>0</v>
      </c>
      <c r="AD78" s="177">
        <v>0</v>
      </c>
      <c r="AE78" s="177">
        <v>42.59</v>
      </c>
      <c r="AF78" s="177">
        <v>0</v>
      </c>
      <c r="AG78" s="177">
        <v>0</v>
      </c>
      <c r="AH78" s="177">
        <v>0</v>
      </c>
      <c r="AI78" s="177">
        <v>48.67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68.400000000000006</v>
      </c>
      <c r="AQ78" s="177">
        <v>22.17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77.42</v>
      </c>
      <c r="L79" s="177">
        <v>19.350000000000001</v>
      </c>
      <c r="M79" s="177">
        <v>0</v>
      </c>
      <c r="N79" s="177">
        <v>29.03</v>
      </c>
      <c r="O79" s="177">
        <v>48.75</v>
      </c>
      <c r="P79" s="177">
        <v>66.81</v>
      </c>
      <c r="Q79" s="177">
        <v>1.08</v>
      </c>
      <c r="R79" s="177">
        <v>10.42</v>
      </c>
      <c r="S79" s="177">
        <v>1.94</v>
      </c>
      <c r="T79" s="177">
        <v>0</v>
      </c>
      <c r="U79" s="177">
        <v>282.97000000000003</v>
      </c>
      <c r="V79" s="177">
        <v>4.46</v>
      </c>
      <c r="W79" s="177">
        <v>10.44</v>
      </c>
      <c r="X79" s="177">
        <v>36.26</v>
      </c>
      <c r="Y79" s="177">
        <v>0</v>
      </c>
      <c r="Z79">
        <v>0</v>
      </c>
      <c r="AA79" s="177">
        <v>7.1</v>
      </c>
      <c r="AB79" s="177">
        <v>0</v>
      </c>
      <c r="AC79" s="177">
        <v>0</v>
      </c>
      <c r="AD79" s="177">
        <v>0</v>
      </c>
      <c r="AE79" s="177">
        <v>42.59</v>
      </c>
      <c r="AF79" s="177">
        <v>0</v>
      </c>
      <c r="AG79" s="177">
        <v>0</v>
      </c>
      <c r="AH79" s="177">
        <v>0</v>
      </c>
      <c r="AI79" s="177">
        <v>60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68.400000000000006</v>
      </c>
      <c r="AQ79" s="177">
        <v>22.17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77.42</v>
      </c>
      <c r="L80" s="177">
        <v>19.350000000000001</v>
      </c>
      <c r="M80" s="177">
        <v>0</v>
      </c>
      <c r="N80" s="177">
        <v>29.03</v>
      </c>
      <c r="O80" s="177">
        <v>48.75</v>
      </c>
      <c r="P80" s="177">
        <v>66.81</v>
      </c>
      <c r="Q80" s="177">
        <v>0.97</v>
      </c>
      <c r="R80" s="177">
        <v>10.42</v>
      </c>
      <c r="S80" s="177">
        <v>1.94</v>
      </c>
      <c r="T80" s="177">
        <v>0</v>
      </c>
      <c r="U80" s="177">
        <v>282.97000000000003</v>
      </c>
      <c r="V80" s="177">
        <v>4.46</v>
      </c>
      <c r="W80" s="177">
        <v>10.44</v>
      </c>
      <c r="X80" s="177">
        <v>36.26</v>
      </c>
      <c r="Y80" s="177">
        <v>0</v>
      </c>
      <c r="Z80">
        <v>0</v>
      </c>
      <c r="AA80" s="177">
        <v>7.1</v>
      </c>
      <c r="AB80" s="177">
        <v>0</v>
      </c>
      <c r="AC80" s="177">
        <v>0</v>
      </c>
      <c r="AD80" s="177">
        <v>0</v>
      </c>
      <c r="AE80" s="177">
        <v>42.59</v>
      </c>
      <c r="AF80" s="177">
        <v>0</v>
      </c>
      <c r="AG80" s="177">
        <v>0</v>
      </c>
      <c r="AH80" s="177">
        <v>0</v>
      </c>
      <c r="AI80" s="177">
        <v>60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68.400000000000006</v>
      </c>
      <c r="AQ80" s="177">
        <v>22.17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157.72999999999999</v>
      </c>
      <c r="L81" s="177">
        <v>62.74</v>
      </c>
      <c r="M81" s="177">
        <v>0</v>
      </c>
      <c r="N81" s="177">
        <v>29.03</v>
      </c>
      <c r="O81" s="177">
        <v>48.75</v>
      </c>
      <c r="P81" s="177">
        <v>66.81</v>
      </c>
      <c r="Q81" s="177">
        <v>4.74</v>
      </c>
      <c r="R81" s="177">
        <v>10.42</v>
      </c>
      <c r="S81" s="177">
        <v>6.49</v>
      </c>
      <c r="T81" s="177">
        <v>0</v>
      </c>
      <c r="U81" s="177">
        <v>282.97000000000003</v>
      </c>
      <c r="V81" s="177">
        <v>4.46</v>
      </c>
      <c r="W81" s="177">
        <v>10.44</v>
      </c>
      <c r="X81" s="177">
        <v>36.26</v>
      </c>
      <c r="Y81" s="177">
        <v>0</v>
      </c>
      <c r="Z81">
        <v>0</v>
      </c>
      <c r="AA81" s="177">
        <v>7</v>
      </c>
      <c r="AB81" s="177">
        <v>0</v>
      </c>
      <c r="AC81" s="177">
        <v>0</v>
      </c>
      <c r="AD81" s="177">
        <v>0</v>
      </c>
      <c r="AE81" s="177">
        <v>42.59</v>
      </c>
      <c r="AF81" s="177">
        <v>0</v>
      </c>
      <c r="AG81" s="177">
        <v>0</v>
      </c>
      <c r="AH81" s="177">
        <v>0</v>
      </c>
      <c r="AI81" s="177">
        <v>60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68.400000000000006</v>
      </c>
      <c r="AQ81" s="177">
        <v>22.17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159.69999999999999</v>
      </c>
      <c r="L82" s="177">
        <v>63.12</v>
      </c>
      <c r="M82" s="177">
        <v>0</v>
      </c>
      <c r="N82" s="177">
        <v>29.03</v>
      </c>
      <c r="O82" s="177">
        <v>48.75</v>
      </c>
      <c r="P82" s="177">
        <v>66.81</v>
      </c>
      <c r="Q82" s="177">
        <v>4.91</v>
      </c>
      <c r="R82" s="177">
        <v>10.42</v>
      </c>
      <c r="S82" s="177">
        <v>6.49</v>
      </c>
      <c r="T82" s="177">
        <v>0</v>
      </c>
      <c r="U82" s="177">
        <v>282.97000000000003</v>
      </c>
      <c r="V82" s="177">
        <v>4.46</v>
      </c>
      <c r="W82" s="177">
        <v>10.44</v>
      </c>
      <c r="X82" s="177">
        <v>36.26</v>
      </c>
      <c r="Y82" s="177">
        <v>0</v>
      </c>
      <c r="Z82">
        <v>0</v>
      </c>
      <c r="AA82" s="177">
        <v>7</v>
      </c>
      <c r="AB82" s="177">
        <v>0</v>
      </c>
      <c r="AC82" s="177">
        <v>0</v>
      </c>
      <c r="AD82" s="177">
        <v>0</v>
      </c>
      <c r="AE82" s="177">
        <v>42.59</v>
      </c>
      <c r="AF82" s="177">
        <v>0</v>
      </c>
      <c r="AG82" s="177">
        <v>0</v>
      </c>
      <c r="AH82" s="177">
        <v>0</v>
      </c>
      <c r="AI82" s="177">
        <v>60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68.400000000000006</v>
      </c>
      <c r="AQ82" s="177">
        <v>22.17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159.69999999999999</v>
      </c>
      <c r="L83" s="177">
        <v>63.12</v>
      </c>
      <c r="M83" s="177">
        <v>0</v>
      </c>
      <c r="N83" s="177">
        <v>29.03</v>
      </c>
      <c r="O83" s="177">
        <v>48.75</v>
      </c>
      <c r="P83" s="177">
        <v>66.81</v>
      </c>
      <c r="Q83" s="177">
        <v>4.6900000000000004</v>
      </c>
      <c r="R83" s="177">
        <v>10.42</v>
      </c>
      <c r="S83" s="177">
        <v>6.49</v>
      </c>
      <c r="T83" s="177">
        <v>0</v>
      </c>
      <c r="U83" s="177">
        <v>282.97000000000003</v>
      </c>
      <c r="V83" s="177">
        <v>4.46</v>
      </c>
      <c r="W83" s="177">
        <v>10.49</v>
      </c>
      <c r="X83" s="177">
        <v>36.26</v>
      </c>
      <c r="Y83" s="177">
        <v>0</v>
      </c>
      <c r="Z83">
        <v>0</v>
      </c>
      <c r="AA83" s="177">
        <v>7</v>
      </c>
      <c r="AB83" s="177">
        <v>0</v>
      </c>
      <c r="AC83" s="177">
        <v>0</v>
      </c>
      <c r="AD83" s="177">
        <v>0</v>
      </c>
      <c r="AE83" s="177">
        <v>42.59</v>
      </c>
      <c r="AF83" s="177">
        <v>0</v>
      </c>
      <c r="AG83" s="177">
        <v>0</v>
      </c>
      <c r="AH83" s="177">
        <v>0</v>
      </c>
      <c r="AI83" s="177">
        <v>60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68.400000000000006</v>
      </c>
      <c r="AQ83" s="177">
        <v>22.17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159.69999999999999</v>
      </c>
      <c r="L84" s="177">
        <v>63.12</v>
      </c>
      <c r="M84" s="177">
        <v>0</v>
      </c>
      <c r="N84" s="177">
        <v>29.03</v>
      </c>
      <c r="O84" s="177">
        <v>48.75</v>
      </c>
      <c r="P84" s="177">
        <v>66.81</v>
      </c>
      <c r="Q84" s="177">
        <v>4.8499999999999996</v>
      </c>
      <c r="R84" s="177">
        <v>10.42</v>
      </c>
      <c r="S84" s="177">
        <v>6.49</v>
      </c>
      <c r="T84" s="177">
        <v>0</v>
      </c>
      <c r="U84" s="177">
        <v>282.97000000000003</v>
      </c>
      <c r="V84" s="177">
        <v>4.46</v>
      </c>
      <c r="W84" s="177">
        <v>10.49</v>
      </c>
      <c r="X84" s="177">
        <v>36.26</v>
      </c>
      <c r="Y84" s="177">
        <v>0</v>
      </c>
      <c r="Z84">
        <v>0</v>
      </c>
      <c r="AA84" s="177">
        <v>7</v>
      </c>
      <c r="AB84" s="177">
        <v>0</v>
      </c>
      <c r="AC84" s="177">
        <v>0</v>
      </c>
      <c r="AD84" s="177">
        <v>0</v>
      </c>
      <c r="AE84" s="177">
        <v>42.59</v>
      </c>
      <c r="AF84" s="177">
        <v>0</v>
      </c>
      <c r="AG84" s="177">
        <v>0</v>
      </c>
      <c r="AH84" s="177">
        <v>0</v>
      </c>
      <c r="AI84" s="177">
        <v>60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68.400000000000006</v>
      </c>
      <c r="AQ84" s="177">
        <v>22.17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159.69999999999999</v>
      </c>
      <c r="L85" s="177">
        <v>63.12</v>
      </c>
      <c r="M85" s="177">
        <v>0</v>
      </c>
      <c r="N85" s="177">
        <v>29.03</v>
      </c>
      <c r="O85" s="177">
        <v>48.75</v>
      </c>
      <c r="P85" s="177">
        <v>66.81</v>
      </c>
      <c r="Q85" s="177">
        <v>4.8499999999999996</v>
      </c>
      <c r="R85" s="177">
        <v>10.42</v>
      </c>
      <c r="S85" s="177">
        <v>6.49</v>
      </c>
      <c r="T85" s="177">
        <v>0</v>
      </c>
      <c r="U85" s="177">
        <v>282.97000000000003</v>
      </c>
      <c r="V85" s="177">
        <v>4.46</v>
      </c>
      <c r="W85" s="177">
        <v>10.49</v>
      </c>
      <c r="X85" s="177">
        <v>36.26</v>
      </c>
      <c r="Y85" s="177">
        <v>0</v>
      </c>
      <c r="Z85">
        <v>0</v>
      </c>
      <c r="AA85" s="177">
        <v>7</v>
      </c>
      <c r="AB85" s="177">
        <v>0</v>
      </c>
      <c r="AC85" s="177">
        <v>0</v>
      </c>
      <c r="AD85" s="177">
        <v>0</v>
      </c>
      <c r="AE85" s="177">
        <v>42.59</v>
      </c>
      <c r="AF85" s="177">
        <v>0</v>
      </c>
      <c r="AG85" s="177">
        <v>0</v>
      </c>
      <c r="AH85" s="177">
        <v>0</v>
      </c>
      <c r="AI85" s="177">
        <v>57.19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68.400000000000006</v>
      </c>
      <c r="AQ85" s="177">
        <v>22.17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159.69999999999999</v>
      </c>
      <c r="L86" s="177">
        <v>63.12</v>
      </c>
      <c r="M86" s="177">
        <v>0</v>
      </c>
      <c r="N86" s="177">
        <v>29.03</v>
      </c>
      <c r="O86" s="177">
        <v>48.75</v>
      </c>
      <c r="P86" s="177">
        <v>66.81</v>
      </c>
      <c r="Q86" s="177">
        <v>4.8499999999999996</v>
      </c>
      <c r="R86" s="177">
        <v>10.42</v>
      </c>
      <c r="S86" s="177">
        <v>6.49</v>
      </c>
      <c r="T86" s="177">
        <v>0</v>
      </c>
      <c r="U86" s="177">
        <v>282.97000000000003</v>
      </c>
      <c r="V86" s="177">
        <v>4.46</v>
      </c>
      <c r="W86" s="177">
        <v>10.49</v>
      </c>
      <c r="X86" s="177">
        <v>36.26</v>
      </c>
      <c r="Y86" s="177">
        <v>0</v>
      </c>
      <c r="Z86">
        <v>0</v>
      </c>
      <c r="AA86" s="177">
        <v>7</v>
      </c>
      <c r="AB86" s="177">
        <v>0</v>
      </c>
      <c r="AC86" s="177">
        <v>0</v>
      </c>
      <c r="AD86" s="177">
        <v>0</v>
      </c>
      <c r="AE86" s="177">
        <v>42.59</v>
      </c>
      <c r="AF86" s="177">
        <v>0</v>
      </c>
      <c r="AG86" s="177">
        <v>0</v>
      </c>
      <c r="AH86" s="177">
        <v>0</v>
      </c>
      <c r="AI86" s="177">
        <v>57.19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68.400000000000006</v>
      </c>
      <c r="AQ86" s="177">
        <v>22.17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0.63</v>
      </c>
      <c r="H87" s="177">
        <v>0</v>
      </c>
      <c r="I87" s="177">
        <v>0</v>
      </c>
      <c r="J87" s="177">
        <v>3.02</v>
      </c>
      <c r="K87" s="177">
        <v>159.69999999999999</v>
      </c>
      <c r="L87" s="177">
        <v>63.12</v>
      </c>
      <c r="M87" s="177">
        <v>0</v>
      </c>
      <c r="N87" s="177">
        <v>29.03</v>
      </c>
      <c r="O87" s="177">
        <v>48.75</v>
      </c>
      <c r="P87" s="177">
        <v>66.81</v>
      </c>
      <c r="Q87" s="177">
        <v>4.92</v>
      </c>
      <c r="R87" s="177">
        <v>10.42</v>
      </c>
      <c r="S87" s="177">
        <v>6.49</v>
      </c>
      <c r="T87" s="177">
        <v>0</v>
      </c>
      <c r="U87" s="177">
        <v>282.97000000000003</v>
      </c>
      <c r="V87" s="177">
        <v>4.46</v>
      </c>
      <c r="W87" s="177">
        <v>10.49</v>
      </c>
      <c r="X87" s="177">
        <v>36.26</v>
      </c>
      <c r="Y87" s="177">
        <v>0</v>
      </c>
      <c r="Z87">
        <v>0</v>
      </c>
      <c r="AA87" s="177">
        <v>7.1</v>
      </c>
      <c r="AB87" s="177">
        <v>0</v>
      </c>
      <c r="AC87" s="177">
        <v>0</v>
      </c>
      <c r="AD87" s="177">
        <v>0</v>
      </c>
      <c r="AE87" s="177">
        <v>42.59</v>
      </c>
      <c r="AF87" s="177">
        <v>0</v>
      </c>
      <c r="AG87" s="177">
        <v>0</v>
      </c>
      <c r="AH87" s="177">
        <v>0</v>
      </c>
      <c r="AI87" s="177">
        <v>57.19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68.400000000000006</v>
      </c>
      <c r="AQ87" s="177">
        <v>22.17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159.69999999999999</v>
      </c>
      <c r="L88" s="177">
        <v>63.12</v>
      </c>
      <c r="M88" s="177">
        <v>0</v>
      </c>
      <c r="N88" s="177">
        <v>29.03</v>
      </c>
      <c r="O88" s="177">
        <v>48.75</v>
      </c>
      <c r="P88" s="177">
        <v>66.81</v>
      </c>
      <c r="Q88" s="177">
        <v>4.92</v>
      </c>
      <c r="R88" s="177">
        <v>10.42</v>
      </c>
      <c r="S88" s="177">
        <v>6.49</v>
      </c>
      <c r="T88" s="177">
        <v>0</v>
      </c>
      <c r="U88" s="177">
        <v>282.97000000000003</v>
      </c>
      <c r="V88" s="177">
        <v>4.46</v>
      </c>
      <c r="W88" s="177">
        <v>10.49</v>
      </c>
      <c r="X88" s="177">
        <v>36.26</v>
      </c>
      <c r="Y88" s="177">
        <v>0</v>
      </c>
      <c r="Z88">
        <v>0</v>
      </c>
      <c r="AA88" s="177">
        <v>7.1</v>
      </c>
      <c r="AB88" s="177">
        <v>0</v>
      </c>
      <c r="AC88" s="177">
        <v>0</v>
      </c>
      <c r="AD88" s="177">
        <v>0</v>
      </c>
      <c r="AE88" s="177">
        <v>42.59</v>
      </c>
      <c r="AF88" s="177">
        <v>0</v>
      </c>
      <c r="AG88" s="177">
        <v>0</v>
      </c>
      <c r="AH88" s="177">
        <v>0</v>
      </c>
      <c r="AI88" s="177">
        <v>57.19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68.400000000000006</v>
      </c>
      <c r="AQ88" s="177">
        <v>22.17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159.69999999999999</v>
      </c>
      <c r="L89" s="177">
        <v>63.12</v>
      </c>
      <c r="M89" s="177">
        <v>0</v>
      </c>
      <c r="N89" s="177">
        <v>29.03</v>
      </c>
      <c r="O89" s="177">
        <v>48.75</v>
      </c>
      <c r="P89" s="177">
        <v>66.81</v>
      </c>
      <c r="Q89" s="177">
        <v>4.92</v>
      </c>
      <c r="R89" s="177">
        <v>10.42</v>
      </c>
      <c r="S89" s="177">
        <v>6.49</v>
      </c>
      <c r="T89" s="177">
        <v>0</v>
      </c>
      <c r="U89" s="177">
        <v>279.75</v>
      </c>
      <c r="V89" s="177">
        <v>4.46</v>
      </c>
      <c r="W89" s="177">
        <v>10.49</v>
      </c>
      <c r="X89" s="177">
        <v>36.26</v>
      </c>
      <c r="Y89" s="177">
        <v>0</v>
      </c>
      <c r="Z89">
        <v>0</v>
      </c>
      <c r="AA89" s="177">
        <v>7.1</v>
      </c>
      <c r="AB89" s="177">
        <v>0</v>
      </c>
      <c r="AC89" s="177">
        <v>0</v>
      </c>
      <c r="AD89" s="177">
        <v>0</v>
      </c>
      <c r="AE89" s="177">
        <v>43.91</v>
      </c>
      <c r="AF89" s="177">
        <v>0</v>
      </c>
      <c r="AG89" s="177">
        <v>0</v>
      </c>
      <c r="AH89" s="177">
        <v>0</v>
      </c>
      <c r="AI89" s="177">
        <v>57.19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68.400000000000006</v>
      </c>
      <c r="AQ89" s="177">
        <v>22.17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159.69999999999999</v>
      </c>
      <c r="L90" s="177">
        <v>63.12</v>
      </c>
      <c r="M90" s="177">
        <v>0</v>
      </c>
      <c r="N90" s="177">
        <v>29.03</v>
      </c>
      <c r="O90" s="177">
        <v>48.75</v>
      </c>
      <c r="P90" s="177">
        <v>66.81</v>
      </c>
      <c r="Q90" s="177">
        <v>4.92</v>
      </c>
      <c r="R90" s="177">
        <v>10.42</v>
      </c>
      <c r="S90" s="177">
        <v>6.49</v>
      </c>
      <c r="T90" s="177">
        <v>0</v>
      </c>
      <c r="U90" s="177">
        <v>279.75</v>
      </c>
      <c r="V90" s="177">
        <v>4.46</v>
      </c>
      <c r="W90" s="177">
        <v>10.49</v>
      </c>
      <c r="X90" s="177">
        <v>36.26</v>
      </c>
      <c r="Y90" s="177">
        <v>0</v>
      </c>
      <c r="Z90">
        <v>0</v>
      </c>
      <c r="AA90" s="177">
        <v>7.1</v>
      </c>
      <c r="AB90" s="177">
        <v>0</v>
      </c>
      <c r="AC90" s="177">
        <v>0</v>
      </c>
      <c r="AD90" s="177">
        <v>0</v>
      </c>
      <c r="AE90" s="177">
        <v>43.91</v>
      </c>
      <c r="AF90" s="177">
        <v>0</v>
      </c>
      <c r="AG90" s="177">
        <v>0</v>
      </c>
      <c r="AH90" s="177">
        <v>0</v>
      </c>
      <c r="AI90" s="177">
        <v>57.19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68.400000000000006</v>
      </c>
      <c r="AQ90" s="177">
        <v>22.17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159.69999999999999</v>
      </c>
      <c r="L91" s="177">
        <v>63.12</v>
      </c>
      <c r="M91" s="177">
        <v>0</v>
      </c>
      <c r="N91" s="177">
        <v>29.03</v>
      </c>
      <c r="O91" s="177">
        <v>48.75</v>
      </c>
      <c r="P91" s="177">
        <v>66.81</v>
      </c>
      <c r="Q91" s="177">
        <v>4.92</v>
      </c>
      <c r="R91" s="177">
        <v>10.42</v>
      </c>
      <c r="S91" s="177">
        <v>6.49</v>
      </c>
      <c r="T91" s="177">
        <v>0</v>
      </c>
      <c r="U91" s="177">
        <v>235.81</v>
      </c>
      <c r="V91" s="177">
        <v>4.46</v>
      </c>
      <c r="W91" s="177">
        <v>10.49</v>
      </c>
      <c r="X91" s="177">
        <v>36.26</v>
      </c>
      <c r="Y91" s="177">
        <v>0</v>
      </c>
      <c r="Z91">
        <v>0</v>
      </c>
      <c r="AA91" s="177">
        <v>7.1</v>
      </c>
      <c r="AB91" s="177">
        <v>0</v>
      </c>
      <c r="AC91" s="177">
        <v>0</v>
      </c>
      <c r="AD91" s="177">
        <v>0</v>
      </c>
      <c r="AE91" s="177">
        <v>42.59</v>
      </c>
      <c r="AF91" s="177">
        <v>0</v>
      </c>
      <c r="AG91" s="177">
        <v>0</v>
      </c>
      <c r="AH91" s="177">
        <v>0</v>
      </c>
      <c r="AI91" s="177">
        <v>57.19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68.400000000000006</v>
      </c>
      <c r="AQ91" s="177">
        <v>22.17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159.69999999999999</v>
      </c>
      <c r="L92" s="177">
        <v>63.12</v>
      </c>
      <c r="M92" s="177">
        <v>0</v>
      </c>
      <c r="N92" s="177">
        <v>29.03</v>
      </c>
      <c r="O92" s="177">
        <v>48.75</v>
      </c>
      <c r="P92" s="177">
        <v>66.81</v>
      </c>
      <c r="Q92" s="177">
        <v>4.92</v>
      </c>
      <c r="R92" s="177">
        <v>10.42</v>
      </c>
      <c r="S92" s="177">
        <v>6.49</v>
      </c>
      <c r="T92" s="177">
        <v>0</v>
      </c>
      <c r="U92" s="177">
        <v>235.81</v>
      </c>
      <c r="V92" s="177">
        <v>4.46</v>
      </c>
      <c r="W92" s="177">
        <v>10.49</v>
      </c>
      <c r="X92" s="177">
        <v>36.26</v>
      </c>
      <c r="Y92" s="177">
        <v>0</v>
      </c>
      <c r="Z92">
        <v>0</v>
      </c>
      <c r="AA92" s="177">
        <v>7</v>
      </c>
      <c r="AB92" s="177">
        <v>0</v>
      </c>
      <c r="AC92" s="177">
        <v>0</v>
      </c>
      <c r="AD92" s="177">
        <v>0</v>
      </c>
      <c r="AE92" s="177">
        <v>42.59</v>
      </c>
      <c r="AF92" s="177">
        <v>0</v>
      </c>
      <c r="AG92" s="177">
        <v>0</v>
      </c>
      <c r="AH92" s="177">
        <v>0</v>
      </c>
      <c r="AI92" s="177">
        <v>57.19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68.400000000000006</v>
      </c>
      <c r="AQ92" s="177">
        <v>22.17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159.69999999999999</v>
      </c>
      <c r="L93" s="177">
        <v>63.12</v>
      </c>
      <c r="M93" s="177">
        <v>0</v>
      </c>
      <c r="N93" s="177">
        <v>29.03</v>
      </c>
      <c r="O93" s="177">
        <v>48.75</v>
      </c>
      <c r="P93" s="177">
        <v>66.81</v>
      </c>
      <c r="Q93" s="177">
        <v>4.92</v>
      </c>
      <c r="R93" s="177">
        <v>10.42</v>
      </c>
      <c r="S93" s="177">
        <v>6.49</v>
      </c>
      <c r="T93" s="177">
        <v>0</v>
      </c>
      <c r="U93" s="177">
        <v>235.81</v>
      </c>
      <c r="V93" s="177">
        <v>4.46</v>
      </c>
      <c r="W93" s="177">
        <v>10.49</v>
      </c>
      <c r="X93" s="177">
        <v>36.26</v>
      </c>
      <c r="Y93" s="177">
        <v>0</v>
      </c>
      <c r="Z93">
        <v>0</v>
      </c>
      <c r="AA93" s="177">
        <v>7</v>
      </c>
      <c r="AB93" s="177">
        <v>0</v>
      </c>
      <c r="AC93" s="177">
        <v>0</v>
      </c>
      <c r="AD93" s="177">
        <v>0</v>
      </c>
      <c r="AE93" s="177">
        <v>42.59</v>
      </c>
      <c r="AF93" s="177">
        <v>0</v>
      </c>
      <c r="AG93" s="177">
        <v>0</v>
      </c>
      <c r="AH93" s="177">
        <v>0</v>
      </c>
      <c r="AI93" s="177">
        <v>57.19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68.400000000000006</v>
      </c>
      <c r="AQ93" s="177">
        <v>22.17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159.69999999999999</v>
      </c>
      <c r="L94" s="177">
        <v>63.12</v>
      </c>
      <c r="M94" s="177">
        <v>0</v>
      </c>
      <c r="N94" s="177">
        <v>29.03</v>
      </c>
      <c r="O94" s="177">
        <v>48.75</v>
      </c>
      <c r="P94" s="177">
        <v>66.81</v>
      </c>
      <c r="Q94" s="177">
        <v>4.92</v>
      </c>
      <c r="R94" s="177">
        <v>10.42</v>
      </c>
      <c r="S94" s="177">
        <v>6.49</v>
      </c>
      <c r="T94" s="177">
        <v>0</v>
      </c>
      <c r="U94" s="177">
        <v>235.81</v>
      </c>
      <c r="V94" s="177">
        <v>4.46</v>
      </c>
      <c r="W94" s="177">
        <v>10.49</v>
      </c>
      <c r="X94" s="177">
        <v>36.26</v>
      </c>
      <c r="Y94" s="177">
        <v>0</v>
      </c>
      <c r="Z94">
        <v>0</v>
      </c>
      <c r="AA94" s="177">
        <v>7</v>
      </c>
      <c r="AB94" s="177">
        <v>0</v>
      </c>
      <c r="AC94" s="177">
        <v>0</v>
      </c>
      <c r="AD94" s="177">
        <v>0</v>
      </c>
      <c r="AE94" s="177">
        <v>42.59</v>
      </c>
      <c r="AF94" s="177">
        <v>0</v>
      </c>
      <c r="AG94" s="177">
        <v>0</v>
      </c>
      <c r="AH94" s="177">
        <v>0</v>
      </c>
      <c r="AI94" s="177">
        <v>57.19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68.400000000000006</v>
      </c>
      <c r="AQ94" s="177">
        <v>22.17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159.69999999999999</v>
      </c>
      <c r="L95" s="177">
        <v>63.12</v>
      </c>
      <c r="M95" s="177">
        <v>0</v>
      </c>
      <c r="N95" s="177">
        <v>29.03</v>
      </c>
      <c r="O95" s="177">
        <v>48.75</v>
      </c>
      <c r="P95" s="177">
        <v>66.81</v>
      </c>
      <c r="Q95" s="177">
        <v>4.92</v>
      </c>
      <c r="R95" s="177">
        <v>10.42</v>
      </c>
      <c r="S95" s="177">
        <v>6.49</v>
      </c>
      <c r="T95" s="177">
        <v>0</v>
      </c>
      <c r="U95" s="177">
        <v>235.81</v>
      </c>
      <c r="V95" s="177">
        <v>4.46</v>
      </c>
      <c r="W95" s="177">
        <v>10.49</v>
      </c>
      <c r="X95" s="177">
        <v>36.26</v>
      </c>
      <c r="Y95" s="177">
        <v>0</v>
      </c>
      <c r="Z95">
        <v>0</v>
      </c>
      <c r="AA95" s="177">
        <v>7</v>
      </c>
      <c r="AB95" s="177">
        <v>0</v>
      </c>
      <c r="AC95" s="177">
        <v>0</v>
      </c>
      <c r="AD95" s="177">
        <v>0</v>
      </c>
      <c r="AE95" s="177">
        <v>42.59</v>
      </c>
      <c r="AF95" s="177">
        <v>0</v>
      </c>
      <c r="AG95" s="177">
        <v>0</v>
      </c>
      <c r="AH95" s="177">
        <v>0</v>
      </c>
      <c r="AI95" s="177">
        <v>57.19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68.400000000000006</v>
      </c>
      <c r="AQ95" s="177">
        <v>22.17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159.69999999999999</v>
      </c>
      <c r="L96" s="177">
        <v>63.12</v>
      </c>
      <c r="M96" s="177">
        <v>0</v>
      </c>
      <c r="N96" s="177">
        <v>29.03</v>
      </c>
      <c r="O96" s="177">
        <v>48.75</v>
      </c>
      <c r="P96" s="177">
        <v>66.81</v>
      </c>
      <c r="Q96" s="177">
        <v>4.92</v>
      </c>
      <c r="R96" s="177">
        <v>10.42</v>
      </c>
      <c r="S96" s="177">
        <v>6.49</v>
      </c>
      <c r="T96" s="177">
        <v>0</v>
      </c>
      <c r="U96" s="177">
        <v>235.81</v>
      </c>
      <c r="V96" s="177">
        <v>4.46</v>
      </c>
      <c r="W96" s="177">
        <v>10.49</v>
      </c>
      <c r="X96" s="177">
        <v>36.26</v>
      </c>
      <c r="Y96" s="177">
        <v>0</v>
      </c>
      <c r="Z96">
        <v>0</v>
      </c>
      <c r="AA96" s="177">
        <v>7</v>
      </c>
      <c r="AB96" s="177">
        <v>0</v>
      </c>
      <c r="AC96" s="177">
        <v>0</v>
      </c>
      <c r="AD96" s="177">
        <v>0</v>
      </c>
      <c r="AE96" s="177">
        <v>42.59</v>
      </c>
      <c r="AF96" s="177">
        <v>0</v>
      </c>
      <c r="AG96" s="177">
        <v>0</v>
      </c>
      <c r="AH96" s="177">
        <v>0</v>
      </c>
      <c r="AI96" s="177">
        <v>57.19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68.400000000000006</v>
      </c>
      <c r="AQ96" s="177">
        <v>22.17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159.69999999999999</v>
      </c>
      <c r="L97" s="177">
        <v>63.12</v>
      </c>
      <c r="M97" s="177">
        <v>0</v>
      </c>
      <c r="N97" s="177">
        <v>29.03</v>
      </c>
      <c r="O97" s="177">
        <v>48.75</v>
      </c>
      <c r="P97" s="177">
        <v>66.81</v>
      </c>
      <c r="Q97" s="177">
        <v>4.92</v>
      </c>
      <c r="R97" s="177">
        <v>10.42</v>
      </c>
      <c r="S97" s="177">
        <v>6.49</v>
      </c>
      <c r="T97" s="177">
        <v>0</v>
      </c>
      <c r="U97" s="177">
        <v>235.81</v>
      </c>
      <c r="V97" s="177">
        <v>4.46</v>
      </c>
      <c r="W97" s="177">
        <v>10.49</v>
      </c>
      <c r="X97" s="177">
        <v>36.26</v>
      </c>
      <c r="Y97" s="177">
        <v>0</v>
      </c>
      <c r="Z97">
        <v>0</v>
      </c>
      <c r="AA97" s="177">
        <v>7</v>
      </c>
      <c r="AB97" s="177">
        <v>0</v>
      </c>
      <c r="AC97" s="177">
        <v>0</v>
      </c>
      <c r="AD97" s="177">
        <v>0</v>
      </c>
      <c r="AE97" s="177">
        <v>42.59</v>
      </c>
      <c r="AF97" s="177">
        <v>0</v>
      </c>
      <c r="AG97" s="177">
        <v>0</v>
      </c>
      <c r="AH97" s="177">
        <v>0</v>
      </c>
      <c r="AI97" s="177">
        <v>57.19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68.400000000000006</v>
      </c>
      <c r="AQ97" s="177">
        <v>22.17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159.69999999999999</v>
      </c>
      <c r="L98" s="177">
        <v>63.12</v>
      </c>
      <c r="M98" s="177">
        <v>0</v>
      </c>
      <c r="N98" s="177">
        <v>29.03</v>
      </c>
      <c r="O98" s="177">
        <v>48.75</v>
      </c>
      <c r="P98" s="177">
        <v>66.81</v>
      </c>
      <c r="Q98" s="177">
        <v>4.92</v>
      </c>
      <c r="R98" s="177">
        <v>10.42</v>
      </c>
      <c r="S98" s="177">
        <v>6.49</v>
      </c>
      <c r="T98" s="177">
        <v>0</v>
      </c>
      <c r="U98" s="177">
        <v>235.81</v>
      </c>
      <c r="V98" s="177">
        <v>4.46</v>
      </c>
      <c r="W98" s="177">
        <v>10.49</v>
      </c>
      <c r="X98" s="177">
        <v>36.26</v>
      </c>
      <c r="Y98" s="177">
        <v>0</v>
      </c>
      <c r="Z98">
        <v>0</v>
      </c>
      <c r="AA98" s="177">
        <v>7</v>
      </c>
      <c r="AB98" s="177">
        <v>0</v>
      </c>
      <c r="AC98" s="177">
        <v>0</v>
      </c>
      <c r="AD98" s="177">
        <v>0</v>
      </c>
      <c r="AE98" s="177">
        <v>42.59</v>
      </c>
      <c r="AF98" s="177">
        <v>0</v>
      </c>
      <c r="AG98" s="177">
        <v>0</v>
      </c>
      <c r="AH98" s="177">
        <v>0</v>
      </c>
      <c r="AI98" s="177">
        <v>57.19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68.400000000000006</v>
      </c>
      <c r="AQ98" s="177">
        <v>22.17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1.7500000000000002E-5</v>
      </c>
      <c r="E99">
        <f t="shared" si="0"/>
        <v>0</v>
      </c>
      <c r="F99">
        <f t="shared" si="0"/>
        <v>0</v>
      </c>
      <c r="G99">
        <f t="shared" si="0"/>
        <v>1.5750000000000001E-4</v>
      </c>
      <c r="H99">
        <f t="shared" si="0"/>
        <v>0</v>
      </c>
      <c r="I99">
        <f t="shared" si="0"/>
        <v>0</v>
      </c>
      <c r="J99">
        <f t="shared" si="0"/>
        <v>1.7425000000000001E-3</v>
      </c>
      <c r="K99">
        <f t="shared" si="0"/>
        <v>3.1481925000000044</v>
      </c>
      <c r="L99">
        <f t="shared" si="0"/>
        <v>1.1694649999999982</v>
      </c>
      <c r="M99">
        <f t="shared" si="0"/>
        <v>0</v>
      </c>
      <c r="N99">
        <f t="shared" si="0"/>
        <v>0.69672000000000078</v>
      </c>
      <c r="O99">
        <f t="shared" si="0"/>
        <v>1.17</v>
      </c>
      <c r="P99">
        <f t="shared" si="0"/>
        <v>1.5995000000000026</v>
      </c>
      <c r="Q99">
        <f t="shared" si="0"/>
        <v>9.8147500000000068E-2</v>
      </c>
      <c r="R99">
        <f t="shared" si="0"/>
        <v>0.22473999999999966</v>
      </c>
      <c r="S99">
        <f t="shared" si="0"/>
        <v>0.12518750000000012</v>
      </c>
      <c r="T99">
        <f t="shared" si="0"/>
        <v>0</v>
      </c>
      <c r="U99">
        <f t="shared" si="0"/>
        <v>6.6953700000000085</v>
      </c>
      <c r="V99">
        <f t="shared" si="0"/>
        <v>9.0684999999999891E-2</v>
      </c>
      <c r="W99">
        <f t="shared" si="0"/>
        <v>0.22618750000000001</v>
      </c>
      <c r="X99">
        <f t="shared" si="0"/>
        <v>0.87024000000000201</v>
      </c>
      <c r="Y99">
        <f t="shared" si="0"/>
        <v>0</v>
      </c>
      <c r="Z99">
        <f t="shared" si="0"/>
        <v>0</v>
      </c>
      <c r="AA99">
        <f t="shared" si="0"/>
        <v>0.14896750000000009</v>
      </c>
      <c r="AB99">
        <f t="shared" si="0"/>
        <v>5.0000000000000001E-3</v>
      </c>
      <c r="AC99">
        <f t="shared" si="0"/>
        <v>0</v>
      </c>
      <c r="AD99">
        <f t="shared" si="0"/>
        <v>0</v>
      </c>
      <c r="AE99">
        <f t="shared" si="0"/>
        <v>1.0234800000000011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1.2625849999999992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1.516892499999998</v>
      </c>
      <c r="AQ99">
        <f t="shared" si="0"/>
        <v>0.45111500000000043</v>
      </c>
      <c r="AR99">
        <f t="shared" si="0"/>
        <v>0.28475749999999983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21.53</v>
      </c>
      <c r="K3" s="177">
        <v>9.11</v>
      </c>
      <c r="L3" s="177">
        <v>559.79999999999995</v>
      </c>
      <c r="M3" s="177">
        <v>13.37</v>
      </c>
      <c r="N3" s="177">
        <v>35.07</v>
      </c>
      <c r="O3" s="177">
        <v>0</v>
      </c>
      <c r="P3" s="177">
        <v>41.36</v>
      </c>
      <c r="Q3" s="177">
        <v>6.1</v>
      </c>
      <c r="R3" s="177">
        <v>12.59</v>
      </c>
      <c r="S3" s="177">
        <v>7.48</v>
      </c>
      <c r="T3" s="177">
        <v>0</v>
      </c>
      <c r="U3" s="177">
        <v>62.16</v>
      </c>
      <c r="V3" s="177">
        <v>4.95</v>
      </c>
      <c r="W3" s="177">
        <v>12.44</v>
      </c>
      <c r="X3" s="177">
        <v>43.79</v>
      </c>
      <c r="Y3" s="177">
        <v>0</v>
      </c>
      <c r="Z3">
        <v>0</v>
      </c>
      <c r="AA3" s="177">
        <v>18.53</v>
      </c>
      <c r="AB3" s="177">
        <v>0</v>
      </c>
      <c r="AC3" s="177">
        <v>0</v>
      </c>
      <c r="AD3" s="177">
        <v>0</v>
      </c>
      <c r="AE3" s="177">
        <v>51.09</v>
      </c>
      <c r="AF3" s="177">
        <v>0</v>
      </c>
      <c r="AG3" s="177">
        <v>0</v>
      </c>
      <c r="AH3" s="177">
        <v>0</v>
      </c>
      <c r="AI3" s="177">
        <v>66.72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72.58</v>
      </c>
      <c r="AQ3" s="177">
        <v>26.78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20.83</v>
      </c>
      <c r="K4" s="177">
        <v>9.11</v>
      </c>
      <c r="L4" s="177">
        <v>559.79999999999995</v>
      </c>
      <c r="M4" s="177">
        <v>13.37</v>
      </c>
      <c r="N4" s="177">
        <v>35.07</v>
      </c>
      <c r="O4" s="177">
        <v>0</v>
      </c>
      <c r="P4" s="177">
        <v>41.36</v>
      </c>
      <c r="Q4" s="177">
        <v>6.1</v>
      </c>
      <c r="R4" s="177">
        <v>12.59</v>
      </c>
      <c r="S4" s="177">
        <v>7.83</v>
      </c>
      <c r="T4" s="177">
        <v>0</v>
      </c>
      <c r="U4" s="177">
        <v>62.16</v>
      </c>
      <c r="V4" s="177">
        <v>4.95</v>
      </c>
      <c r="W4" s="177">
        <v>12.44</v>
      </c>
      <c r="X4" s="177">
        <v>43.79</v>
      </c>
      <c r="Y4" s="177">
        <v>0</v>
      </c>
      <c r="Z4">
        <v>0</v>
      </c>
      <c r="AA4" s="177">
        <v>18.53</v>
      </c>
      <c r="AB4" s="177">
        <v>0</v>
      </c>
      <c r="AC4" s="177">
        <v>0</v>
      </c>
      <c r="AD4" s="177">
        <v>0</v>
      </c>
      <c r="AE4" s="177">
        <v>51.09</v>
      </c>
      <c r="AF4" s="177">
        <v>0</v>
      </c>
      <c r="AG4" s="177">
        <v>0</v>
      </c>
      <c r="AH4" s="177">
        <v>0</v>
      </c>
      <c r="AI4" s="177">
        <v>66.72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72.58</v>
      </c>
      <c r="AQ4" s="177">
        <v>26.78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20.83</v>
      </c>
      <c r="K5" s="177">
        <v>9.11</v>
      </c>
      <c r="L5" s="177">
        <v>559.79999999999995</v>
      </c>
      <c r="M5" s="177">
        <v>13.37</v>
      </c>
      <c r="N5" s="177">
        <v>35.07</v>
      </c>
      <c r="O5" s="177">
        <v>0</v>
      </c>
      <c r="P5" s="177">
        <v>41.36</v>
      </c>
      <c r="Q5" s="177">
        <v>6.1</v>
      </c>
      <c r="R5" s="177">
        <v>12.59</v>
      </c>
      <c r="S5" s="177">
        <v>7.83</v>
      </c>
      <c r="T5" s="177">
        <v>0</v>
      </c>
      <c r="U5" s="177">
        <v>62.16</v>
      </c>
      <c r="V5" s="177">
        <v>4.95</v>
      </c>
      <c r="W5" s="177">
        <v>12.25</v>
      </c>
      <c r="X5" s="177">
        <v>43.79</v>
      </c>
      <c r="Y5" s="177">
        <v>0</v>
      </c>
      <c r="Z5">
        <v>0</v>
      </c>
      <c r="AA5" s="177">
        <v>18.53</v>
      </c>
      <c r="AB5" s="177">
        <v>0</v>
      </c>
      <c r="AC5" s="177">
        <v>0</v>
      </c>
      <c r="AD5" s="177">
        <v>0</v>
      </c>
      <c r="AE5" s="177">
        <v>51.09</v>
      </c>
      <c r="AF5" s="177">
        <v>0</v>
      </c>
      <c r="AG5" s="177">
        <v>0</v>
      </c>
      <c r="AH5" s="177">
        <v>0</v>
      </c>
      <c r="AI5" s="177">
        <v>66.72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72.58</v>
      </c>
      <c r="AQ5" s="177">
        <v>26.78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20.83</v>
      </c>
      <c r="K6" s="177">
        <v>9.11</v>
      </c>
      <c r="L6" s="177">
        <v>559.79999999999995</v>
      </c>
      <c r="M6" s="177">
        <v>13.37</v>
      </c>
      <c r="N6" s="177">
        <v>35.07</v>
      </c>
      <c r="O6" s="177">
        <v>0</v>
      </c>
      <c r="P6" s="177">
        <v>41.36</v>
      </c>
      <c r="Q6" s="177">
        <v>6.1</v>
      </c>
      <c r="R6" s="177">
        <v>12.59</v>
      </c>
      <c r="S6" s="177">
        <v>7.83</v>
      </c>
      <c r="T6" s="177">
        <v>0</v>
      </c>
      <c r="U6" s="177">
        <v>62.16</v>
      </c>
      <c r="V6" s="177">
        <v>4.95</v>
      </c>
      <c r="W6" s="177">
        <v>12.25</v>
      </c>
      <c r="X6" s="177">
        <v>43.79</v>
      </c>
      <c r="Y6" s="177">
        <v>0</v>
      </c>
      <c r="Z6">
        <v>0</v>
      </c>
      <c r="AA6" s="177">
        <v>18.53</v>
      </c>
      <c r="AB6" s="177">
        <v>0</v>
      </c>
      <c r="AC6" s="177">
        <v>0</v>
      </c>
      <c r="AD6" s="177">
        <v>0</v>
      </c>
      <c r="AE6" s="177">
        <v>51.09</v>
      </c>
      <c r="AF6" s="177">
        <v>0</v>
      </c>
      <c r="AG6" s="177">
        <v>0</v>
      </c>
      <c r="AH6" s="177">
        <v>0</v>
      </c>
      <c r="AI6" s="177">
        <v>66.72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72.58</v>
      </c>
      <c r="AQ6" s="177">
        <v>26.78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20.83</v>
      </c>
      <c r="K7" s="177">
        <v>9.11</v>
      </c>
      <c r="L7" s="177">
        <v>559.79999999999995</v>
      </c>
      <c r="M7" s="177">
        <v>13.37</v>
      </c>
      <c r="N7" s="177">
        <v>35.07</v>
      </c>
      <c r="O7" s="177">
        <v>0</v>
      </c>
      <c r="P7" s="177">
        <v>41.36</v>
      </c>
      <c r="Q7" s="177">
        <v>6.1</v>
      </c>
      <c r="R7" s="177">
        <v>12.59</v>
      </c>
      <c r="S7" s="177">
        <v>7.83</v>
      </c>
      <c r="T7" s="177">
        <v>0</v>
      </c>
      <c r="U7" s="177">
        <v>62.16</v>
      </c>
      <c r="V7" s="177">
        <v>4.95</v>
      </c>
      <c r="W7" s="177">
        <v>12.25</v>
      </c>
      <c r="X7" s="177">
        <v>43.79</v>
      </c>
      <c r="Y7" s="177">
        <v>0</v>
      </c>
      <c r="Z7">
        <v>0</v>
      </c>
      <c r="AA7" s="177">
        <v>18.53</v>
      </c>
      <c r="AB7" s="177">
        <v>0</v>
      </c>
      <c r="AC7" s="177">
        <v>0</v>
      </c>
      <c r="AD7" s="177">
        <v>0</v>
      </c>
      <c r="AE7" s="177">
        <v>51.09</v>
      </c>
      <c r="AF7" s="177">
        <v>0</v>
      </c>
      <c r="AG7" s="177">
        <v>0</v>
      </c>
      <c r="AH7" s="177">
        <v>0</v>
      </c>
      <c r="AI7" s="177">
        <v>66.72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72.58</v>
      </c>
      <c r="AQ7" s="177">
        <v>26.78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20.83</v>
      </c>
      <c r="K8" s="177">
        <v>9.11</v>
      </c>
      <c r="L8" s="177">
        <v>559.79999999999995</v>
      </c>
      <c r="M8" s="177">
        <v>13.37</v>
      </c>
      <c r="N8" s="177">
        <v>35.07</v>
      </c>
      <c r="O8" s="177">
        <v>0</v>
      </c>
      <c r="P8" s="177">
        <v>41.36</v>
      </c>
      <c r="Q8" s="177">
        <v>6.1</v>
      </c>
      <c r="R8" s="177">
        <v>12.59</v>
      </c>
      <c r="S8" s="177">
        <v>7.83</v>
      </c>
      <c r="T8" s="177">
        <v>0</v>
      </c>
      <c r="U8" s="177">
        <v>62.16</v>
      </c>
      <c r="V8" s="177">
        <v>4.95</v>
      </c>
      <c r="W8" s="177">
        <v>12.25</v>
      </c>
      <c r="X8" s="177">
        <v>43.79</v>
      </c>
      <c r="Y8" s="177">
        <v>0</v>
      </c>
      <c r="Z8">
        <v>0</v>
      </c>
      <c r="AA8" s="177">
        <v>18.53</v>
      </c>
      <c r="AB8" s="177">
        <v>0</v>
      </c>
      <c r="AC8" s="177">
        <v>0</v>
      </c>
      <c r="AD8" s="177">
        <v>0</v>
      </c>
      <c r="AE8" s="177">
        <v>51.09</v>
      </c>
      <c r="AF8" s="177">
        <v>0</v>
      </c>
      <c r="AG8" s="177">
        <v>0</v>
      </c>
      <c r="AH8" s="177">
        <v>0</v>
      </c>
      <c r="AI8" s="177">
        <v>66.72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72.58</v>
      </c>
      <c r="AQ8" s="177">
        <v>26.78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20.83</v>
      </c>
      <c r="K9" s="177">
        <v>9.11</v>
      </c>
      <c r="L9" s="177">
        <v>559.79999999999995</v>
      </c>
      <c r="M9" s="177">
        <v>13.37</v>
      </c>
      <c r="N9" s="177">
        <v>35.07</v>
      </c>
      <c r="O9" s="177">
        <v>0</v>
      </c>
      <c r="P9" s="177">
        <v>41.36</v>
      </c>
      <c r="Q9" s="177">
        <v>6.1</v>
      </c>
      <c r="R9" s="177">
        <v>12.59</v>
      </c>
      <c r="S9" s="177">
        <v>7.83</v>
      </c>
      <c r="T9" s="177">
        <v>0</v>
      </c>
      <c r="U9" s="177">
        <v>62.16</v>
      </c>
      <c r="V9" s="177">
        <v>4.95</v>
      </c>
      <c r="W9" s="177">
        <v>12.25</v>
      </c>
      <c r="X9" s="177">
        <v>43.79</v>
      </c>
      <c r="Y9" s="177">
        <v>0</v>
      </c>
      <c r="Z9">
        <v>0</v>
      </c>
      <c r="AA9" s="177">
        <v>18.53</v>
      </c>
      <c r="AB9" s="177">
        <v>0</v>
      </c>
      <c r="AC9" s="177">
        <v>0</v>
      </c>
      <c r="AD9" s="177">
        <v>0</v>
      </c>
      <c r="AE9" s="177">
        <v>51.09</v>
      </c>
      <c r="AF9" s="177">
        <v>0</v>
      </c>
      <c r="AG9" s="177">
        <v>0</v>
      </c>
      <c r="AH9" s="177">
        <v>0</v>
      </c>
      <c r="AI9" s="177">
        <v>66.72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72.58</v>
      </c>
      <c r="AQ9" s="177">
        <v>26.78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20.83</v>
      </c>
      <c r="K10" s="177">
        <v>9.11</v>
      </c>
      <c r="L10" s="177">
        <v>559.79999999999995</v>
      </c>
      <c r="M10" s="177">
        <v>13.37</v>
      </c>
      <c r="N10" s="177">
        <v>35.07</v>
      </c>
      <c r="O10" s="177">
        <v>0</v>
      </c>
      <c r="P10" s="177">
        <v>41.36</v>
      </c>
      <c r="Q10" s="177">
        <v>6.1</v>
      </c>
      <c r="R10" s="177">
        <v>12.59</v>
      </c>
      <c r="S10" s="177">
        <v>7.83</v>
      </c>
      <c r="T10" s="177">
        <v>0</v>
      </c>
      <c r="U10" s="177">
        <v>62.16</v>
      </c>
      <c r="V10" s="177">
        <v>4.95</v>
      </c>
      <c r="W10" s="177">
        <v>12.25</v>
      </c>
      <c r="X10" s="177">
        <v>43.79</v>
      </c>
      <c r="Y10" s="177">
        <v>0</v>
      </c>
      <c r="Z10">
        <v>0</v>
      </c>
      <c r="AA10" s="177">
        <v>18.53</v>
      </c>
      <c r="AB10" s="177">
        <v>0</v>
      </c>
      <c r="AC10" s="177">
        <v>0</v>
      </c>
      <c r="AD10" s="177">
        <v>0</v>
      </c>
      <c r="AE10" s="177">
        <v>51.09</v>
      </c>
      <c r="AF10" s="177">
        <v>0</v>
      </c>
      <c r="AG10" s="177">
        <v>0</v>
      </c>
      <c r="AH10" s="177">
        <v>0</v>
      </c>
      <c r="AI10" s="177">
        <v>66.72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72.58</v>
      </c>
      <c r="AQ10" s="177">
        <v>26.78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20.83</v>
      </c>
      <c r="K11" s="177">
        <v>9.11</v>
      </c>
      <c r="L11" s="177">
        <v>559.79999999999995</v>
      </c>
      <c r="M11" s="177">
        <v>13.37</v>
      </c>
      <c r="N11" s="177">
        <v>35.07</v>
      </c>
      <c r="O11" s="177">
        <v>0</v>
      </c>
      <c r="P11" s="177">
        <v>41.36</v>
      </c>
      <c r="Q11" s="177">
        <v>6.1</v>
      </c>
      <c r="R11" s="177">
        <v>12.59</v>
      </c>
      <c r="S11" s="177">
        <v>7.83</v>
      </c>
      <c r="T11" s="177">
        <v>0</v>
      </c>
      <c r="U11" s="177">
        <v>62.16</v>
      </c>
      <c r="V11" s="177">
        <v>4.95</v>
      </c>
      <c r="W11" s="177">
        <v>12.25</v>
      </c>
      <c r="X11" s="177">
        <v>43.79</v>
      </c>
      <c r="Y11" s="177">
        <v>0</v>
      </c>
      <c r="Z11">
        <v>0</v>
      </c>
      <c r="AA11" s="177">
        <v>18.53</v>
      </c>
      <c r="AB11" s="177">
        <v>0</v>
      </c>
      <c r="AC11" s="177">
        <v>0</v>
      </c>
      <c r="AD11" s="177">
        <v>0</v>
      </c>
      <c r="AE11" s="177">
        <v>51.09</v>
      </c>
      <c r="AF11" s="177">
        <v>0</v>
      </c>
      <c r="AG11" s="177">
        <v>0</v>
      </c>
      <c r="AH11" s="177">
        <v>0</v>
      </c>
      <c r="AI11" s="177">
        <v>67.81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72.58</v>
      </c>
      <c r="AQ11" s="177">
        <v>26.78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12.58</v>
      </c>
      <c r="H12" s="177">
        <v>0</v>
      </c>
      <c r="I12" s="177">
        <v>0</v>
      </c>
      <c r="J12" s="177">
        <v>20.83</v>
      </c>
      <c r="K12" s="177">
        <v>9.11</v>
      </c>
      <c r="L12" s="177">
        <v>559.79999999999995</v>
      </c>
      <c r="M12" s="177">
        <v>13.37</v>
      </c>
      <c r="N12" s="177">
        <v>35.07</v>
      </c>
      <c r="O12" s="177">
        <v>0</v>
      </c>
      <c r="P12" s="177">
        <v>41.36</v>
      </c>
      <c r="Q12" s="177">
        <v>6.1</v>
      </c>
      <c r="R12" s="177">
        <v>12.59</v>
      </c>
      <c r="S12" s="177">
        <v>7.83</v>
      </c>
      <c r="T12" s="177">
        <v>0</v>
      </c>
      <c r="U12" s="177">
        <v>62.16</v>
      </c>
      <c r="V12" s="177">
        <v>4.95</v>
      </c>
      <c r="W12" s="177">
        <v>12.25</v>
      </c>
      <c r="X12" s="177">
        <v>43.79</v>
      </c>
      <c r="Y12" s="177">
        <v>0</v>
      </c>
      <c r="Z12">
        <v>0</v>
      </c>
      <c r="AA12" s="177">
        <v>18.510000000000002</v>
      </c>
      <c r="AB12" s="177">
        <v>0</v>
      </c>
      <c r="AC12" s="177">
        <v>0</v>
      </c>
      <c r="AD12" s="177">
        <v>0</v>
      </c>
      <c r="AE12" s="177">
        <v>51.09</v>
      </c>
      <c r="AF12" s="177">
        <v>0</v>
      </c>
      <c r="AG12" s="177">
        <v>0</v>
      </c>
      <c r="AH12" s="177">
        <v>0</v>
      </c>
      <c r="AI12" s="177">
        <v>67.81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72.58</v>
      </c>
      <c r="AQ12" s="177">
        <v>26.78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12.58</v>
      </c>
      <c r="H13" s="177">
        <v>0</v>
      </c>
      <c r="I13" s="177">
        <v>0</v>
      </c>
      <c r="J13" s="177">
        <v>20.83</v>
      </c>
      <c r="K13" s="177">
        <v>9.11</v>
      </c>
      <c r="L13" s="177">
        <v>559.79999999999995</v>
      </c>
      <c r="M13" s="177">
        <v>13.37</v>
      </c>
      <c r="N13" s="177">
        <v>35.07</v>
      </c>
      <c r="O13" s="177">
        <v>0</v>
      </c>
      <c r="P13" s="177">
        <v>41.36</v>
      </c>
      <c r="Q13" s="177">
        <v>6.1</v>
      </c>
      <c r="R13" s="177">
        <v>12.59</v>
      </c>
      <c r="S13" s="177">
        <v>7.83</v>
      </c>
      <c r="T13" s="177">
        <v>0</v>
      </c>
      <c r="U13" s="177">
        <v>62.16</v>
      </c>
      <c r="V13" s="177">
        <v>4.95</v>
      </c>
      <c r="W13" s="177">
        <v>12.25</v>
      </c>
      <c r="X13" s="177">
        <v>43.79</v>
      </c>
      <c r="Y13" s="177">
        <v>0</v>
      </c>
      <c r="Z13">
        <v>0</v>
      </c>
      <c r="AA13" s="177">
        <v>18.510000000000002</v>
      </c>
      <c r="AB13" s="177">
        <v>0</v>
      </c>
      <c r="AC13" s="177">
        <v>0</v>
      </c>
      <c r="AD13" s="177">
        <v>0</v>
      </c>
      <c r="AE13" s="177">
        <v>51.09</v>
      </c>
      <c r="AF13" s="177">
        <v>0</v>
      </c>
      <c r="AG13" s="177">
        <v>0</v>
      </c>
      <c r="AH13" s="177">
        <v>0</v>
      </c>
      <c r="AI13" s="177">
        <v>70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72.58</v>
      </c>
      <c r="AQ13" s="177">
        <v>26.78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12.58</v>
      </c>
      <c r="H14" s="177">
        <v>0</v>
      </c>
      <c r="I14" s="177">
        <v>0</v>
      </c>
      <c r="J14" s="177">
        <v>20.83</v>
      </c>
      <c r="K14" s="177">
        <v>9.17</v>
      </c>
      <c r="L14" s="177">
        <v>559.79999999999995</v>
      </c>
      <c r="M14" s="177">
        <v>13.37</v>
      </c>
      <c r="N14" s="177">
        <v>35.07</v>
      </c>
      <c r="O14" s="177">
        <v>0</v>
      </c>
      <c r="P14" s="177">
        <v>41.36</v>
      </c>
      <c r="Q14" s="177">
        <v>6.1</v>
      </c>
      <c r="R14" s="177">
        <v>12.59</v>
      </c>
      <c r="S14" s="177">
        <v>7.83</v>
      </c>
      <c r="T14" s="177">
        <v>0</v>
      </c>
      <c r="U14" s="177">
        <v>62.16</v>
      </c>
      <c r="V14" s="177">
        <v>4.95</v>
      </c>
      <c r="W14" s="177">
        <v>12.25</v>
      </c>
      <c r="X14" s="177">
        <v>43.79</v>
      </c>
      <c r="Y14" s="177">
        <v>0</v>
      </c>
      <c r="Z14">
        <v>0</v>
      </c>
      <c r="AA14" s="177">
        <v>19.07</v>
      </c>
      <c r="AB14" s="177">
        <v>0</v>
      </c>
      <c r="AC14" s="177">
        <v>0</v>
      </c>
      <c r="AD14" s="177">
        <v>0</v>
      </c>
      <c r="AE14" s="177">
        <v>51.09</v>
      </c>
      <c r="AF14" s="177">
        <v>0</v>
      </c>
      <c r="AG14" s="177">
        <v>0</v>
      </c>
      <c r="AH14" s="177">
        <v>0</v>
      </c>
      <c r="AI14" s="177">
        <v>70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72.58</v>
      </c>
      <c r="AQ14" s="177">
        <v>26.78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1.24</v>
      </c>
      <c r="H15" s="177">
        <v>0</v>
      </c>
      <c r="I15" s="177">
        <v>0</v>
      </c>
      <c r="J15" s="177">
        <v>20.83</v>
      </c>
      <c r="K15" s="177">
        <v>9.11</v>
      </c>
      <c r="L15" s="177">
        <v>559.79999999999995</v>
      </c>
      <c r="M15" s="177">
        <v>13.37</v>
      </c>
      <c r="N15" s="177">
        <v>35.07</v>
      </c>
      <c r="O15" s="177">
        <v>0</v>
      </c>
      <c r="P15" s="177">
        <v>41.36</v>
      </c>
      <c r="Q15" s="177">
        <v>6.1</v>
      </c>
      <c r="R15" s="177">
        <v>12.59</v>
      </c>
      <c r="S15" s="177">
        <v>7.83</v>
      </c>
      <c r="T15" s="177">
        <v>0</v>
      </c>
      <c r="U15" s="177">
        <v>62.16</v>
      </c>
      <c r="V15" s="177">
        <v>4.95</v>
      </c>
      <c r="W15" s="177">
        <v>12.25</v>
      </c>
      <c r="X15" s="177">
        <v>43.79</v>
      </c>
      <c r="Y15" s="177">
        <v>0</v>
      </c>
      <c r="Z15">
        <v>0</v>
      </c>
      <c r="AA15" s="177">
        <v>19.07</v>
      </c>
      <c r="AB15" s="177">
        <v>0</v>
      </c>
      <c r="AC15" s="177">
        <v>0</v>
      </c>
      <c r="AD15" s="177">
        <v>0</v>
      </c>
      <c r="AE15" s="177">
        <v>51.09</v>
      </c>
      <c r="AF15" s="177">
        <v>0</v>
      </c>
      <c r="AG15" s="177">
        <v>0</v>
      </c>
      <c r="AH15" s="177">
        <v>0</v>
      </c>
      <c r="AI15" s="177">
        <v>70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72.58</v>
      </c>
      <c r="AQ15" s="177">
        <v>26.78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20.83</v>
      </c>
      <c r="K16" s="177">
        <v>9.11</v>
      </c>
      <c r="L16" s="177">
        <v>559.79999999999995</v>
      </c>
      <c r="M16" s="177">
        <v>13.37</v>
      </c>
      <c r="N16" s="177">
        <v>35.07</v>
      </c>
      <c r="O16" s="177">
        <v>0</v>
      </c>
      <c r="P16" s="177">
        <v>41.36</v>
      </c>
      <c r="Q16" s="177">
        <v>6.1</v>
      </c>
      <c r="R16" s="177">
        <v>12.59</v>
      </c>
      <c r="S16" s="177">
        <v>7.83</v>
      </c>
      <c r="T16" s="177">
        <v>0</v>
      </c>
      <c r="U16" s="177">
        <v>62.16</v>
      </c>
      <c r="V16" s="177">
        <v>4.95</v>
      </c>
      <c r="W16" s="177">
        <v>12.25</v>
      </c>
      <c r="X16" s="177">
        <v>43.79</v>
      </c>
      <c r="Y16" s="177">
        <v>0</v>
      </c>
      <c r="Z16">
        <v>0</v>
      </c>
      <c r="AA16" s="177">
        <v>19.07</v>
      </c>
      <c r="AB16" s="177">
        <v>0</v>
      </c>
      <c r="AC16" s="177">
        <v>0</v>
      </c>
      <c r="AD16" s="177">
        <v>0</v>
      </c>
      <c r="AE16" s="177">
        <v>51.09</v>
      </c>
      <c r="AF16" s="177">
        <v>0</v>
      </c>
      <c r="AG16" s="177">
        <v>0</v>
      </c>
      <c r="AH16" s="177">
        <v>0</v>
      </c>
      <c r="AI16" s="177">
        <v>70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72.58</v>
      </c>
      <c r="AQ16" s="177">
        <v>26.78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20.83</v>
      </c>
      <c r="K17" s="177">
        <v>9.11</v>
      </c>
      <c r="L17" s="177">
        <v>559.79999999999995</v>
      </c>
      <c r="M17" s="177">
        <v>13.37</v>
      </c>
      <c r="N17" s="177">
        <v>35.07</v>
      </c>
      <c r="O17" s="177">
        <v>0</v>
      </c>
      <c r="P17" s="177">
        <v>41.36</v>
      </c>
      <c r="Q17" s="177">
        <v>6.1</v>
      </c>
      <c r="R17" s="177">
        <v>12.59</v>
      </c>
      <c r="S17" s="177">
        <v>7.83</v>
      </c>
      <c r="T17" s="177">
        <v>0</v>
      </c>
      <c r="U17" s="177">
        <v>62.16</v>
      </c>
      <c r="V17" s="177">
        <v>4.95</v>
      </c>
      <c r="W17" s="177">
        <v>12.25</v>
      </c>
      <c r="X17" s="177">
        <v>43.79</v>
      </c>
      <c r="Y17" s="177">
        <v>0</v>
      </c>
      <c r="Z17">
        <v>0</v>
      </c>
      <c r="AA17" s="177">
        <v>19.07</v>
      </c>
      <c r="AB17" s="177">
        <v>0</v>
      </c>
      <c r="AC17" s="177">
        <v>0</v>
      </c>
      <c r="AD17" s="177">
        <v>0</v>
      </c>
      <c r="AE17" s="177">
        <v>51.09</v>
      </c>
      <c r="AF17" s="177">
        <v>0</v>
      </c>
      <c r="AG17" s="177">
        <v>0</v>
      </c>
      <c r="AH17" s="177">
        <v>0</v>
      </c>
      <c r="AI17" s="177">
        <v>70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72.58</v>
      </c>
      <c r="AQ17" s="177">
        <v>26.78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20.83</v>
      </c>
      <c r="K18" s="177">
        <v>9.11</v>
      </c>
      <c r="L18" s="177">
        <v>559.79999999999995</v>
      </c>
      <c r="M18" s="177">
        <v>13.37</v>
      </c>
      <c r="N18" s="177">
        <v>35.07</v>
      </c>
      <c r="O18" s="177">
        <v>0</v>
      </c>
      <c r="P18" s="177">
        <v>41.36</v>
      </c>
      <c r="Q18" s="177">
        <v>6.1</v>
      </c>
      <c r="R18" s="177">
        <v>12.59</v>
      </c>
      <c r="S18" s="177">
        <v>7.83</v>
      </c>
      <c r="T18" s="177">
        <v>0</v>
      </c>
      <c r="U18" s="177">
        <v>62.16</v>
      </c>
      <c r="V18" s="177">
        <v>4.95</v>
      </c>
      <c r="W18" s="177">
        <v>12.25</v>
      </c>
      <c r="X18" s="177">
        <v>43.79</v>
      </c>
      <c r="Y18" s="177">
        <v>0</v>
      </c>
      <c r="Z18">
        <v>0</v>
      </c>
      <c r="AA18" s="177">
        <v>19.07</v>
      </c>
      <c r="AB18" s="177">
        <v>0</v>
      </c>
      <c r="AC18" s="177">
        <v>0</v>
      </c>
      <c r="AD18" s="177">
        <v>0</v>
      </c>
      <c r="AE18" s="177">
        <v>51.09</v>
      </c>
      <c r="AF18" s="177">
        <v>0</v>
      </c>
      <c r="AG18" s="177">
        <v>0</v>
      </c>
      <c r="AH18" s="177">
        <v>0</v>
      </c>
      <c r="AI18" s="177">
        <v>70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72.58</v>
      </c>
      <c r="AQ18" s="177">
        <v>26.78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20.83</v>
      </c>
      <c r="K19" s="177">
        <v>9.11</v>
      </c>
      <c r="L19" s="177">
        <v>559.79999999999995</v>
      </c>
      <c r="M19" s="177">
        <v>13.37</v>
      </c>
      <c r="N19" s="177">
        <v>35.07</v>
      </c>
      <c r="O19" s="177">
        <v>0</v>
      </c>
      <c r="P19" s="177">
        <v>41.36</v>
      </c>
      <c r="Q19" s="177">
        <v>6.1</v>
      </c>
      <c r="R19" s="177">
        <v>12.59</v>
      </c>
      <c r="S19" s="177">
        <v>7.83</v>
      </c>
      <c r="T19" s="177">
        <v>0</v>
      </c>
      <c r="U19" s="177">
        <v>62.16</v>
      </c>
      <c r="V19" s="177">
        <v>4.95</v>
      </c>
      <c r="W19" s="177">
        <v>12.25</v>
      </c>
      <c r="X19" s="177">
        <v>43.79</v>
      </c>
      <c r="Y19" s="177">
        <v>0</v>
      </c>
      <c r="Z19">
        <v>0</v>
      </c>
      <c r="AA19" s="177">
        <v>19.07</v>
      </c>
      <c r="AB19" s="177">
        <v>0</v>
      </c>
      <c r="AC19" s="177">
        <v>0</v>
      </c>
      <c r="AD19" s="177">
        <v>0</v>
      </c>
      <c r="AE19" s="177">
        <v>51.09</v>
      </c>
      <c r="AF19" s="177">
        <v>0</v>
      </c>
      <c r="AG19" s="177">
        <v>0</v>
      </c>
      <c r="AH19" s="177">
        <v>0</v>
      </c>
      <c r="AI19" s="177">
        <v>70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72.58</v>
      </c>
      <c r="AQ19" s="177">
        <v>26.78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20.83</v>
      </c>
      <c r="K20" s="177">
        <v>9.11</v>
      </c>
      <c r="L20" s="177">
        <v>559.79999999999995</v>
      </c>
      <c r="M20" s="177">
        <v>13.37</v>
      </c>
      <c r="N20" s="177">
        <v>35.07</v>
      </c>
      <c r="O20" s="177">
        <v>0</v>
      </c>
      <c r="P20" s="177">
        <v>41.36</v>
      </c>
      <c r="Q20" s="177">
        <v>6.1</v>
      </c>
      <c r="R20" s="177">
        <v>12.59</v>
      </c>
      <c r="S20" s="177">
        <v>7.83</v>
      </c>
      <c r="T20" s="177">
        <v>0</v>
      </c>
      <c r="U20" s="177">
        <v>62.16</v>
      </c>
      <c r="V20" s="177">
        <v>4.95</v>
      </c>
      <c r="W20" s="177">
        <v>12.25</v>
      </c>
      <c r="X20" s="177">
        <v>43.79</v>
      </c>
      <c r="Y20" s="177">
        <v>0</v>
      </c>
      <c r="Z20">
        <v>0</v>
      </c>
      <c r="AA20" s="177">
        <v>19.100000000000001</v>
      </c>
      <c r="AB20" s="177">
        <v>0</v>
      </c>
      <c r="AC20" s="177">
        <v>0</v>
      </c>
      <c r="AD20" s="177">
        <v>0</v>
      </c>
      <c r="AE20" s="177">
        <v>51.09</v>
      </c>
      <c r="AF20" s="177">
        <v>0</v>
      </c>
      <c r="AG20" s="177">
        <v>0</v>
      </c>
      <c r="AH20" s="177">
        <v>0</v>
      </c>
      <c r="AI20" s="177">
        <v>70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72.58</v>
      </c>
      <c r="AQ20" s="177">
        <v>26.78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23.44</v>
      </c>
      <c r="K21" s="177">
        <v>9.11</v>
      </c>
      <c r="L21" s="177">
        <v>559.79999999999995</v>
      </c>
      <c r="M21" s="177">
        <v>13.37</v>
      </c>
      <c r="N21" s="177">
        <v>35.07</v>
      </c>
      <c r="O21" s="177">
        <v>0</v>
      </c>
      <c r="P21" s="177">
        <v>40.08</v>
      </c>
      <c r="Q21" s="177">
        <v>6.1</v>
      </c>
      <c r="R21" s="177">
        <v>12.59</v>
      </c>
      <c r="S21" s="177">
        <v>7.83</v>
      </c>
      <c r="T21" s="177">
        <v>0</v>
      </c>
      <c r="U21" s="177">
        <v>62.16</v>
      </c>
      <c r="V21" s="177">
        <v>6.15</v>
      </c>
      <c r="W21" s="177">
        <v>12.25</v>
      </c>
      <c r="X21" s="177">
        <v>43.79</v>
      </c>
      <c r="Y21" s="177">
        <v>0</v>
      </c>
      <c r="Z21">
        <v>0</v>
      </c>
      <c r="AA21" s="177">
        <v>19.100000000000001</v>
      </c>
      <c r="AB21" s="177">
        <v>0</v>
      </c>
      <c r="AC21" s="177">
        <v>0</v>
      </c>
      <c r="AD21" s="177">
        <v>0</v>
      </c>
      <c r="AE21" s="177">
        <v>51.09</v>
      </c>
      <c r="AF21" s="177">
        <v>0</v>
      </c>
      <c r="AG21" s="177">
        <v>0</v>
      </c>
      <c r="AH21" s="177">
        <v>0</v>
      </c>
      <c r="AI21" s="177">
        <v>70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72.58</v>
      </c>
      <c r="AQ21" s="177">
        <v>26.78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23.44</v>
      </c>
      <c r="K22" s="177">
        <v>9.11</v>
      </c>
      <c r="L22" s="177">
        <v>559.79999999999995</v>
      </c>
      <c r="M22" s="177">
        <v>13.37</v>
      </c>
      <c r="N22" s="177">
        <v>35.07</v>
      </c>
      <c r="O22" s="177">
        <v>0</v>
      </c>
      <c r="P22" s="177">
        <v>40.08</v>
      </c>
      <c r="Q22" s="177">
        <v>6.1</v>
      </c>
      <c r="R22" s="177">
        <v>12.59</v>
      </c>
      <c r="S22" s="177">
        <v>7.83</v>
      </c>
      <c r="T22" s="177">
        <v>0</v>
      </c>
      <c r="U22" s="177">
        <v>62.16</v>
      </c>
      <c r="V22" s="177">
        <v>6.15</v>
      </c>
      <c r="W22" s="177">
        <v>12.25</v>
      </c>
      <c r="X22" s="177">
        <v>43.79</v>
      </c>
      <c r="Y22" s="177">
        <v>0</v>
      </c>
      <c r="Z22">
        <v>0</v>
      </c>
      <c r="AA22" s="177">
        <v>19.100000000000001</v>
      </c>
      <c r="AB22" s="177">
        <v>0</v>
      </c>
      <c r="AC22" s="177">
        <v>0</v>
      </c>
      <c r="AD22" s="177">
        <v>0</v>
      </c>
      <c r="AE22" s="177">
        <v>51.09</v>
      </c>
      <c r="AF22" s="177">
        <v>0</v>
      </c>
      <c r="AG22" s="177">
        <v>0</v>
      </c>
      <c r="AH22" s="177">
        <v>0</v>
      </c>
      <c r="AI22" s="177">
        <v>70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72.58</v>
      </c>
      <c r="AQ22" s="177">
        <v>26.78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23.44</v>
      </c>
      <c r="K23" s="177">
        <v>9.11</v>
      </c>
      <c r="L23" s="177">
        <v>559.79999999999995</v>
      </c>
      <c r="M23" s="177">
        <v>13.37</v>
      </c>
      <c r="N23" s="177">
        <v>35.07</v>
      </c>
      <c r="O23" s="177">
        <v>0</v>
      </c>
      <c r="P23" s="177">
        <v>40.08</v>
      </c>
      <c r="Q23" s="177">
        <v>6.1</v>
      </c>
      <c r="R23" s="177">
        <v>12.59</v>
      </c>
      <c r="S23" s="177">
        <v>7.83</v>
      </c>
      <c r="T23" s="177">
        <v>0</v>
      </c>
      <c r="U23" s="177">
        <v>62.16</v>
      </c>
      <c r="V23" s="177">
        <v>6.15</v>
      </c>
      <c r="W23" s="177">
        <v>12.25</v>
      </c>
      <c r="X23" s="177">
        <v>43.79</v>
      </c>
      <c r="Y23" s="177">
        <v>0</v>
      </c>
      <c r="Z23">
        <v>0</v>
      </c>
      <c r="AA23" s="177">
        <v>19.100000000000001</v>
      </c>
      <c r="AB23" s="177">
        <v>0</v>
      </c>
      <c r="AC23" s="177">
        <v>0</v>
      </c>
      <c r="AD23" s="177">
        <v>0</v>
      </c>
      <c r="AE23" s="177">
        <v>51.09</v>
      </c>
      <c r="AF23" s="177">
        <v>0</v>
      </c>
      <c r="AG23" s="177">
        <v>0</v>
      </c>
      <c r="AH23" s="177">
        <v>0</v>
      </c>
      <c r="AI23" s="177">
        <v>70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72.58</v>
      </c>
      <c r="AQ23" s="177">
        <v>26.78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23.44</v>
      </c>
      <c r="K24" s="177">
        <v>9.11</v>
      </c>
      <c r="L24" s="177">
        <v>559.79999999999995</v>
      </c>
      <c r="M24" s="177">
        <v>13.37</v>
      </c>
      <c r="N24" s="177">
        <v>35.07</v>
      </c>
      <c r="O24" s="177">
        <v>0</v>
      </c>
      <c r="P24" s="177">
        <v>40.08</v>
      </c>
      <c r="Q24" s="177">
        <v>6.1</v>
      </c>
      <c r="R24" s="177">
        <v>12.59</v>
      </c>
      <c r="S24" s="177">
        <v>7.83</v>
      </c>
      <c r="T24" s="177">
        <v>0</v>
      </c>
      <c r="U24" s="177">
        <v>62.16</v>
      </c>
      <c r="V24" s="177">
        <v>6.15</v>
      </c>
      <c r="W24" s="177">
        <v>12.25</v>
      </c>
      <c r="X24" s="177">
        <v>43.79</v>
      </c>
      <c r="Y24" s="177">
        <v>0</v>
      </c>
      <c r="Z24">
        <v>0</v>
      </c>
      <c r="AA24" s="177">
        <v>19.100000000000001</v>
      </c>
      <c r="AB24" s="177">
        <v>0</v>
      </c>
      <c r="AC24" s="177">
        <v>0</v>
      </c>
      <c r="AD24" s="177">
        <v>0</v>
      </c>
      <c r="AE24" s="177">
        <v>51.09</v>
      </c>
      <c r="AF24" s="177">
        <v>0</v>
      </c>
      <c r="AG24" s="177">
        <v>0</v>
      </c>
      <c r="AH24" s="177">
        <v>0</v>
      </c>
      <c r="AI24" s="177">
        <v>70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72.58</v>
      </c>
      <c r="AQ24" s="177">
        <v>26.78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23.44</v>
      </c>
      <c r="K25" s="177">
        <v>9.11</v>
      </c>
      <c r="L25" s="177">
        <v>559.79999999999995</v>
      </c>
      <c r="M25" s="177">
        <v>13.37</v>
      </c>
      <c r="N25" s="177">
        <v>35.07</v>
      </c>
      <c r="O25" s="177">
        <v>0</v>
      </c>
      <c r="P25" s="177">
        <v>40.08</v>
      </c>
      <c r="Q25" s="177">
        <v>6.1</v>
      </c>
      <c r="R25" s="177">
        <v>12.59</v>
      </c>
      <c r="S25" s="177">
        <v>7.83</v>
      </c>
      <c r="T25" s="177">
        <v>0</v>
      </c>
      <c r="U25" s="177">
        <v>62.16</v>
      </c>
      <c r="V25" s="177">
        <v>6.15</v>
      </c>
      <c r="W25" s="177">
        <v>12.25</v>
      </c>
      <c r="X25" s="177">
        <v>43.79</v>
      </c>
      <c r="Y25" s="177">
        <v>0</v>
      </c>
      <c r="Z25">
        <v>0</v>
      </c>
      <c r="AA25" s="177">
        <v>19.100000000000001</v>
      </c>
      <c r="AB25" s="177">
        <v>0</v>
      </c>
      <c r="AC25" s="177">
        <v>0</v>
      </c>
      <c r="AD25" s="177">
        <v>0</v>
      </c>
      <c r="AE25" s="177">
        <v>51.09</v>
      </c>
      <c r="AF25" s="177">
        <v>0</v>
      </c>
      <c r="AG25" s="177">
        <v>0</v>
      </c>
      <c r="AH25" s="177">
        <v>0</v>
      </c>
      <c r="AI25" s="177">
        <v>70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72.58</v>
      </c>
      <c r="AQ25" s="177">
        <v>26.78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23.44</v>
      </c>
      <c r="K26" s="177">
        <v>9.11</v>
      </c>
      <c r="L26" s="177">
        <v>559.79999999999995</v>
      </c>
      <c r="M26" s="177">
        <v>13.37</v>
      </c>
      <c r="N26" s="177">
        <v>35.07</v>
      </c>
      <c r="O26" s="177">
        <v>0</v>
      </c>
      <c r="P26" s="177">
        <v>40.08</v>
      </c>
      <c r="Q26" s="177">
        <v>6.1</v>
      </c>
      <c r="R26" s="177">
        <v>12.59</v>
      </c>
      <c r="S26" s="177">
        <v>7.83</v>
      </c>
      <c r="T26" s="177">
        <v>0</v>
      </c>
      <c r="U26" s="177">
        <v>62.16</v>
      </c>
      <c r="V26" s="177">
        <v>6.15</v>
      </c>
      <c r="W26" s="177">
        <v>12.25</v>
      </c>
      <c r="X26" s="177">
        <v>43.79</v>
      </c>
      <c r="Y26" s="177">
        <v>0</v>
      </c>
      <c r="Z26">
        <v>0</v>
      </c>
      <c r="AA26" s="177">
        <v>19.100000000000001</v>
      </c>
      <c r="AB26" s="177">
        <v>0</v>
      </c>
      <c r="AC26" s="177">
        <v>0</v>
      </c>
      <c r="AD26" s="177">
        <v>0</v>
      </c>
      <c r="AE26" s="177">
        <v>51.09</v>
      </c>
      <c r="AF26" s="177">
        <v>0</v>
      </c>
      <c r="AG26" s="177">
        <v>0</v>
      </c>
      <c r="AH26" s="177">
        <v>0</v>
      </c>
      <c r="AI26" s="177">
        <v>70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72.58</v>
      </c>
      <c r="AQ26" s="177">
        <v>26.78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9.11</v>
      </c>
      <c r="L27" s="177">
        <v>559.79999999999995</v>
      </c>
      <c r="M27" s="177">
        <v>13.37</v>
      </c>
      <c r="N27" s="177">
        <v>35.07</v>
      </c>
      <c r="O27" s="177">
        <v>0</v>
      </c>
      <c r="P27" s="177">
        <v>41.36</v>
      </c>
      <c r="Q27" s="177">
        <v>6.1</v>
      </c>
      <c r="R27" s="177">
        <v>12.59</v>
      </c>
      <c r="S27" s="177">
        <v>7.83</v>
      </c>
      <c r="T27" s="177">
        <v>0</v>
      </c>
      <c r="U27" s="177">
        <v>62.16</v>
      </c>
      <c r="V27" s="177">
        <v>6.15</v>
      </c>
      <c r="W27" s="177">
        <v>12.25</v>
      </c>
      <c r="X27" s="177">
        <v>43.79</v>
      </c>
      <c r="Y27" s="177">
        <v>0</v>
      </c>
      <c r="Z27">
        <v>0</v>
      </c>
      <c r="AA27" s="177">
        <v>19.07</v>
      </c>
      <c r="AB27" s="177">
        <v>0</v>
      </c>
      <c r="AC27" s="177">
        <v>0</v>
      </c>
      <c r="AD27" s="177">
        <v>0</v>
      </c>
      <c r="AE27" s="177">
        <v>51.09</v>
      </c>
      <c r="AF27" s="177">
        <v>0</v>
      </c>
      <c r="AG27" s="177">
        <v>0</v>
      </c>
      <c r="AH27" s="177">
        <v>0</v>
      </c>
      <c r="AI27" s="177">
        <v>70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72.58</v>
      </c>
      <c r="AQ27" s="177">
        <v>26.78</v>
      </c>
      <c r="AR27" s="177">
        <v>7.78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4.84</v>
      </c>
      <c r="L28" s="177">
        <v>466.43</v>
      </c>
      <c r="M28" s="177">
        <v>13.37</v>
      </c>
      <c r="N28" s="177">
        <v>35.07</v>
      </c>
      <c r="O28" s="177">
        <v>0</v>
      </c>
      <c r="P28" s="177">
        <v>41.36</v>
      </c>
      <c r="Q28" s="177">
        <v>2.9</v>
      </c>
      <c r="R28" s="177">
        <v>12.59</v>
      </c>
      <c r="S28" s="177">
        <v>3.87</v>
      </c>
      <c r="T28" s="177">
        <v>0</v>
      </c>
      <c r="U28" s="177">
        <v>62.16</v>
      </c>
      <c r="V28" s="177">
        <v>6.15</v>
      </c>
      <c r="W28" s="177">
        <v>12.25</v>
      </c>
      <c r="X28" s="177">
        <v>43.79</v>
      </c>
      <c r="Y28" s="177">
        <v>0</v>
      </c>
      <c r="Z28">
        <v>0</v>
      </c>
      <c r="AA28" s="177">
        <v>19.07</v>
      </c>
      <c r="AB28" s="177">
        <v>0</v>
      </c>
      <c r="AC28" s="177">
        <v>0</v>
      </c>
      <c r="AD28" s="177">
        <v>0</v>
      </c>
      <c r="AE28" s="177">
        <v>51.09</v>
      </c>
      <c r="AF28" s="177">
        <v>0</v>
      </c>
      <c r="AG28" s="177">
        <v>0</v>
      </c>
      <c r="AH28" s="177">
        <v>0</v>
      </c>
      <c r="AI28" s="177">
        <v>58.81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72.58</v>
      </c>
      <c r="AQ28" s="177">
        <v>26.78</v>
      </c>
      <c r="AR28" s="177">
        <v>13.52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4.84</v>
      </c>
      <c r="L29" s="177">
        <v>369.66</v>
      </c>
      <c r="M29" s="177">
        <v>13.37</v>
      </c>
      <c r="N29" s="177">
        <v>35.07</v>
      </c>
      <c r="O29" s="177">
        <v>0</v>
      </c>
      <c r="P29" s="177">
        <v>41.36</v>
      </c>
      <c r="Q29" s="177">
        <v>2.9</v>
      </c>
      <c r="R29" s="177">
        <v>12.59</v>
      </c>
      <c r="S29" s="177">
        <v>3.87</v>
      </c>
      <c r="T29" s="177">
        <v>0</v>
      </c>
      <c r="U29" s="177">
        <v>62.16</v>
      </c>
      <c r="V29" s="177">
        <v>6.15</v>
      </c>
      <c r="W29" s="177">
        <v>12.25</v>
      </c>
      <c r="X29" s="177">
        <v>43.79</v>
      </c>
      <c r="Y29" s="177">
        <v>0</v>
      </c>
      <c r="Z29">
        <v>0</v>
      </c>
      <c r="AA29" s="177">
        <v>19.07</v>
      </c>
      <c r="AB29" s="177">
        <v>0</v>
      </c>
      <c r="AC29" s="177">
        <v>0</v>
      </c>
      <c r="AD29" s="177">
        <v>0</v>
      </c>
      <c r="AE29" s="177">
        <v>51.09</v>
      </c>
      <c r="AF29" s="177">
        <v>0</v>
      </c>
      <c r="AG29" s="177">
        <v>0</v>
      </c>
      <c r="AH29" s="177">
        <v>0</v>
      </c>
      <c r="AI29" s="177">
        <v>58.81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72.58</v>
      </c>
      <c r="AQ29" s="177">
        <v>26.78</v>
      </c>
      <c r="AR29" s="177">
        <v>21.46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4.84</v>
      </c>
      <c r="L30" s="177">
        <v>307.73</v>
      </c>
      <c r="M30" s="177">
        <v>13.37</v>
      </c>
      <c r="N30" s="177">
        <v>35.07</v>
      </c>
      <c r="O30" s="177">
        <v>0</v>
      </c>
      <c r="P30" s="177">
        <v>41.36</v>
      </c>
      <c r="Q30" s="177">
        <v>2.9</v>
      </c>
      <c r="R30" s="177">
        <v>12.59</v>
      </c>
      <c r="S30" s="177">
        <v>3.87</v>
      </c>
      <c r="T30" s="177">
        <v>0</v>
      </c>
      <c r="U30" s="177">
        <v>62.16</v>
      </c>
      <c r="V30" s="177">
        <v>6.15</v>
      </c>
      <c r="W30" s="177">
        <v>12.25</v>
      </c>
      <c r="X30" s="177">
        <v>43.79</v>
      </c>
      <c r="Y30" s="177">
        <v>0</v>
      </c>
      <c r="Z30">
        <v>0</v>
      </c>
      <c r="AA30" s="177">
        <v>19.07</v>
      </c>
      <c r="AB30" s="177">
        <v>0</v>
      </c>
      <c r="AC30" s="177">
        <v>0</v>
      </c>
      <c r="AD30" s="177">
        <v>0</v>
      </c>
      <c r="AE30" s="177">
        <v>51.09</v>
      </c>
      <c r="AF30" s="177">
        <v>0</v>
      </c>
      <c r="AG30" s="177">
        <v>0</v>
      </c>
      <c r="AH30" s="177">
        <v>0</v>
      </c>
      <c r="AI30" s="177">
        <v>58.81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72.58</v>
      </c>
      <c r="AQ30" s="177">
        <v>26.78</v>
      </c>
      <c r="AR30" s="177">
        <v>22.2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4.84</v>
      </c>
      <c r="L31" s="177">
        <v>307.73</v>
      </c>
      <c r="M31" s="177">
        <v>13.37</v>
      </c>
      <c r="N31" s="177">
        <v>35.07</v>
      </c>
      <c r="O31" s="177">
        <v>0</v>
      </c>
      <c r="P31" s="177">
        <v>41.36</v>
      </c>
      <c r="Q31" s="177">
        <v>2.9</v>
      </c>
      <c r="R31" s="177">
        <v>12.59</v>
      </c>
      <c r="S31" s="177">
        <v>3.87</v>
      </c>
      <c r="T31" s="177">
        <v>0</v>
      </c>
      <c r="U31" s="177">
        <v>62.17</v>
      </c>
      <c r="V31" s="177">
        <v>6.15</v>
      </c>
      <c r="W31" s="177">
        <v>12.25</v>
      </c>
      <c r="X31" s="177">
        <v>43.79</v>
      </c>
      <c r="Y31" s="177">
        <v>0</v>
      </c>
      <c r="Z31">
        <v>0</v>
      </c>
      <c r="AA31" s="177">
        <v>19.100000000000001</v>
      </c>
      <c r="AB31" s="177">
        <v>0</v>
      </c>
      <c r="AC31" s="177">
        <v>0</v>
      </c>
      <c r="AD31" s="177">
        <v>0</v>
      </c>
      <c r="AE31" s="177">
        <v>51.09</v>
      </c>
      <c r="AF31" s="177">
        <v>0</v>
      </c>
      <c r="AG31" s="177">
        <v>0</v>
      </c>
      <c r="AH31" s="177">
        <v>0</v>
      </c>
      <c r="AI31" s="177">
        <v>58.81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72.58</v>
      </c>
      <c r="AQ31" s="177">
        <v>26.78</v>
      </c>
      <c r="AR31" s="177">
        <v>22.2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4.84</v>
      </c>
      <c r="L32" s="177">
        <v>307.73</v>
      </c>
      <c r="M32" s="177">
        <v>13.37</v>
      </c>
      <c r="N32" s="177">
        <v>35.07</v>
      </c>
      <c r="O32" s="177">
        <v>0</v>
      </c>
      <c r="P32" s="177">
        <v>41.36</v>
      </c>
      <c r="Q32" s="177">
        <v>2.9</v>
      </c>
      <c r="R32" s="177">
        <v>12.59</v>
      </c>
      <c r="S32" s="177">
        <v>3.87</v>
      </c>
      <c r="T32" s="177">
        <v>0</v>
      </c>
      <c r="U32" s="177">
        <v>62.17</v>
      </c>
      <c r="V32" s="177">
        <v>6.15</v>
      </c>
      <c r="W32" s="177">
        <v>12.25</v>
      </c>
      <c r="X32" s="177">
        <v>43.79</v>
      </c>
      <c r="Y32" s="177">
        <v>0</v>
      </c>
      <c r="Z32">
        <v>0</v>
      </c>
      <c r="AA32" s="177">
        <v>19.100000000000001</v>
      </c>
      <c r="AB32" s="177">
        <v>0</v>
      </c>
      <c r="AC32" s="177">
        <v>0</v>
      </c>
      <c r="AD32" s="177">
        <v>0</v>
      </c>
      <c r="AE32" s="177">
        <v>51.09</v>
      </c>
      <c r="AF32" s="177">
        <v>0</v>
      </c>
      <c r="AG32" s="177">
        <v>0</v>
      </c>
      <c r="AH32" s="177">
        <v>0</v>
      </c>
      <c r="AI32" s="177">
        <v>58.81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72.58</v>
      </c>
      <c r="AQ32" s="177">
        <v>26.78</v>
      </c>
      <c r="AR32" s="177">
        <v>22.2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5</v>
      </c>
      <c r="L33" s="177">
        <v>307.73</v>
      </c>
      <c r="M33" s="177">
        <v>13.37</v>
      </c>
      <c r="N33" s="177">
        <v>35.07</v>
      </c>
      <c r="O33" s="177">
        <v>0</v>
      </c>
      <c r="P33" s="177">
        <v>41.36</v>
      </c>
      <c r="Q33" s="177">
        <v>2.9</v>
      </c>
      <c r="R33" s="177">
        <v>1.94</v>
      </c>
      <c r="S33" s="177">
        <v>3.87</v>
      </c>
      <c r="T33" s="177">
        <v>0</v>
      </c>
      <c r="U33" s="177">
        <v>62.17</v>
      </c>
      <c r="V33" s="177">
        <v>1.94</v>
      </c>
      <c r="W33" s="177">
        <v>1.94</v>
      </c>
      <c r="X33" s="177">
        <v>19.350000000000001</v>
      </c>
      <c r="Y33" s="177">
        <v>0</v>
      </c>
      <c r="Z33">
        <v>0</v>
      </c>
      <c r="AA33" s="177">
        <v>19.100000000000001</v>
      </c>
      <c r="AB33" s="177">
        <v>0</v>
      </c>
      <c r="AC33" s="177">
        <v>0</v>
      </c>
      <c r="AD33" s="177">
        <v>0</v>
      </c>
      <c r="AE33" s="177">
        <v>51.09</v>
      </c>
      <c r="AF33" s="177">
        <v>0</v>
      </c>
      <c r="AG33" s="177">
        <v>0</v>
      </c>
      <c r="AH33" s="177">
        <v>0</v>
      </c>
      <c r="AI33" s="177">
        <v>58.81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24.19</v>
      </c>
      <c r="AQ33" s="177">
        <v>12.04</v>
      </c>
      <c r="AR33" s="177">
        <v>22.2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4.93</v>
      </c>
      <c r="L34" s="177">
        <v>307.73</v>
      </c>
      <c r="M34" s="177">
        <v>13.37</v>
      </c>
      <c r="N34" s="177">
        <v>35.07</v>
      </c>
      <c r="O34" s="177">
        <v>0</v>
      </c>
      <c r="P34" s="177">
        <v>41.36</v>
      </c>
      <c r="Q34" s="177">
        <v>2.9</v>
      </c>
      <c r="R34" s="177">
        <v>1.94</v>
      </c>
      <c r="S34" s="177">
        <v>3.87</v>
      </c>
      <c r="T34" s="177">
        <v>0</v>
      </c>
      <c r="U34" s="177">
        <v>62.17</v>
      </c>
      <c r="V34" s="177">
        <v>1.94</v>
      </c>
      <c r="W34" s="177">
        <v>1.94</v>
      </c>
      <c r="X34" s="177">
        <v>19.350000000000001</v>
      </c>
      <c r="Y34" s="177">
        <v>0</v>
      </c>
      <c r="Z34">
        <v>0</v>
      </c>
      <c r="AA34" s="177">
        <v>19.100000000000001</v>
      </c>
      <c r="AB34" s="177">
        <v>0</v>
      </c>
      <c r="AC34" s="177">
        <v>0</v>
      </c>
      <c r="AD34" s="177">
        <v>0</v>
      </c>
      <c r="AE34" s="177">
        <v>51.09</v>
      </c>
      <c r="AF34" s="177">
        <v>0</v>
      </c>
      <c r="AG34" s="177">
        <v>0</v>
      </c>
      <c r="AH34" s="177">
        <v>0</v>
      </c>
      <c r="AI34" s="177">
        <v>58.81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24.19</v>
      </c>
      <c r="AQ34" s="177">
        <v>7.74</v>
      </c>
      <c r="AR34" s="177">
        <v>22.2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5</v>
      </c>
      <c r="L35" s="177">
        <v>307.73</v>
      </c>
      <c r="M35" s="177">
        <v>13.37</v>
      </c>
      <c r="N35" s="177">
        <v>35.07</v>
      </c>
      <c r="O35" s="177">
        <v>0</v>
      </c>
      <c r="P35" s="177">
        <v>41.36</v>
      </c>
      <c r="Q35" s="177">
        <v>3.53</v>
      </c>
      <c r="R35" s="177">
        <v>4.53</v>
      </c>
      <c r="S35" s="177">
        <v>4.0999999999999996</v>
      </c>
      <c r="T35" s="177">
        <v>0</v>
      </c>
      <c r="U35" s="177">
        <v>62.17</v>
      </c>
      <c r="V35" s="177">
        <v>1.94</v>
      </c>
      <c r="W35" s="177">
        <v>1.94</v>
      </c>
      <c r="X35" s="177">
        <v>19.350000000000001</v>
      </c>
      <c r="Y35" s="177">
        <v>0</v>
      </c>
      <c r="Z35">
        <v>0</v>
      </c>
      <c r="AA35" s="177">
        <v>19.100000000000001</v>
      </c>
      <c r="AB35" s="177">
        <v>0</v>
      </c>
      <c r="AC35" s="177">
        <v>0</v>
      </c>
      <c r="AD35" s="177">
        <v>0</v>
      </c>
      <c r="AE35" s="177">
        <v>51.09</v>
      </c>
      <c r="AF35" s="177">
        <v>0</v>
      </c>
      <c r="AG35" s="177">
        <v>0</v>
      </c>
      <c r="AH35" s="177">
        <v>0</v>
      </c>
      <c r="AI35" s="177">
        <v>58.81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24.19</v>
      </c>
      <c r="AQ35" s="177">
        <v>7.74</v>
      </c>
      <c r="AR35" s="177">
        <v>23.2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5</v>
      </c>
      <c r="L36" s="177">
        <v>307.73</v>
      </c>
      <c r="M36" s="177">
        <v>13.37</v>
      </c>
      <c r="N36" s="177">
        <v>35.07</v>
      </c>
      <c r="O36" s="177">
        <v>0</v>
      </c>
      <c r="P36" s="177">
        <v>41.36</v>
      </c>
      <c r="Q36" s="177">
        <v>3.53</v>
      </c>
      <c r="R36" s="177">
        <v>4.53</v>
      </c>
      <c r="S36" s="177">
        <v>4.0999999999999996</v>
      </c>
      <c r="T36" s="177">
        <v>0</v>
      </c>
      <c r="U36" s="177">
        <v>62.17</v>
      </c>
      <c r="V36" s="177">
        <v>1.94</v>
      </c>
      <c r="W36" s="177">
        <v>1.94</v>
      </c>
      <c r="X36" s="177">
        <v>19.350000000000001</v>
      </c>
      <c r="Y36" s="177">
        <v>0</v>
      </c>
      <c r="Z36">
        <v>0</v>
      </c>
      <c r="AA36" s="177">
        <v>19.100000000000001</v>
      </c>
      <c r="AB36" s="177">
        <v>0</v>
      </c>
      <c r="AC36" s="177">
        <v>0</v>
      </c>
      <c r="AD36" s="177">
        <v>0</v>
      </c>
      <c r="AE36" s="177">
        <v>51.09</v>
      </c>
      <c r="AF36" s="177">
        <v>0</v>
      </c>
      <c r="AG36" s="177">
        <v>0</v>
      </c>
      <c r="AH36" s="177">
        <v>0</v>
      </c>
      <c r="AI36" s="177">
        <v>58.81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24.19</v>
      </c>
      <c r="AQ36" s="177">
        <v>7.74</v>
      </c>
      <c r="AR36" s="177">
        <v>23.2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5</v>
      </c>
      <c r="L37" s="177">
        <v>307.73</v>
      </c>
      <c r="M37" s="177">
        <v>13.37</v>
      </c>
      <c r="N37" s="177">
        <v>35.07</v>
      </c>
      <c r="O37" s="177">
        <v>0</v>
      </c>
      <c r="P37" s="177">
        <v>41.36</v>
      </c>
      <c r="Q37" s="177">
        <v>3.53</v>
      </c>
      <c r="R37" s="177">
        <v>6.32</v>
      </c>
      <c r="S37" s="177">
        <v>4.0999999999999996</v>
      </c>
      <c r="T37" s="177">
        <v>0</v>
      </c>
      <c r="U37" s="177">
        <v>62.17</v>
      </c>
      <c r="V37" s="177">
        <v>1.94</v>
      </c>
      <c r="W37" s="177">
        <v>1.97</v>
      </c>
      <c r="X37" s="177">
        <v>19.350000000000001</v>
      </c>
      <c r="Y37" s="177">
        <v>0</v>
      </c>
      <c r="Z37">
        <v>0</v>
      </c>
      <c r="AA37" s="177">
        <v>19.100000000000001</v>
      </c>
      <c r="AB37" s="177">
        <v>0</v>
      </c>
      <c r="AC37" s="177">
        <v>0</v>
      </c>
      <c r="AD37" s="177">
        <v>0</v>
      </c>
      <c r="AE37" s="177">
        <v>51.09</v>
      </c>
      <c r="AF37" s="177">
        <v>0</v>
      </c>
      <c r="AG37" s="177">
        <v>0</v>
      </c>
      <c r="AH37" s="177">
        <v>0</v>
      </c>
      <c r="AI37" s="177">
        <v>58.81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24.47</v>
      </c>
      <c r="AQ37" s="177">
        <v>7.74</v>
      </c>
      <c r="AR37" s="177">
        <v>23.2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5</v>
      </c>
      <c r="L38" s="177">
        <v>307.73</v>
      </c>
      <c r="M38" s="177">
        <v>13.37</v>
      </c>
      <c r="N38" s="177">
        <v>35.07</v>
      </c>
      <c r="O38" s="177">
        <v>0</v>
      </c>
      <c r="P38" s="177">
        <v>41.36</v>
      </c>
      <c r="Q38" s="177">
        <v>3.53</v>
      </c>
      <c r="R38" s="177">
        <v>6.32</v>
      </c>
      <c r="S38" s="177">
        <v>4.0999999999999996</v>
      </c>
      <c r="T38" s="177">
        <v>0</v>
      </c>
      <c r="U38" s="177">
        <v>62.17</v>
      </c>
      <c r="V38" s="177">
        <v>1.94</v>
      </c>
      <c r="W38" s="177">
        <v>1.94</v>
      </c>
      <c r="X38" s="177">
        <v>19.350000000000001</v>
      </c>
      <c r="Y38" s="177">
        <v>0</v>
      </c>
      <c r="Z38">
        <v>0</v>
      </c>
      <c r="AA38" s="177">
        <v>19.100000000000001</v>
      </c>
      <c r="AB38" s="177">
        <v>0</v>
      </c>
      <c r="AC38" s="177">
        <v>0</v>
      </c>
      <c r="AD38" s="177">
        <v>0</v>
      </c>
      <c r="AE38" s="177">
        <v>51.09</v>
      </c>
      <c r="AF38" s="177">
        <v>0</v>
      </c>
      <c r="AG38" s="177">
        <v>0</v>
      </c>
      <c r="AH38" s="177">
        <v>0</v>
      </c>
      <c r="AI38" s="177">
        <v>58.81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24.48</v>
      </c>
      <c r="AQ38" s="177">
        <v>7.74</v>
      </c>
      <c r="AR38" s="177">
        <v>23.2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5</v>
      </c>
      <c r="L39" s="177">
        <v>307.73</v>
      </c>
      <c r="M39" s="177">
        <v>18.739999999999998</v>
      </c>
      <c r="N39" s="177">
        <v>35.07</v>
      </c>
      <c r="O39" s="177">
        <v>0</v>
      </c>
      <c r="P39" s="177">
        <v>41.36</v>
      </c>
      <c r="Q39" s="177">
        <v>3.53</v>
      </c>
      <c r="R39" s="177">
        <v>1.94</v>
      </c>
      <c r="S39" s="177">
        <v>4.0999999999999996</v>
      </c>
      <c r="T39" s="177">
        <v>0</v>
      </c>
      <c r="U39" s="177">
        <v>62.16</v>
      </c>
      <c r="V39" s="177">
        <v>1.94</v>
      </c>
      <c r="W39" s="177">
        <v>1.94</v>
      </c>
      <c r="X39" s="177">
        <v>19.350000000000001</v>
      </c>
      <c r="Y39" s="177">
        <v>0</v>
      </c>
      <c r="Z39">
        <v>0</v>
      </c>
      <c r="AA39" s="177">
        <v>19.100000000000001</v>
      </c>
      <c r="AB39" s="177">
        <v>0</v>
      </c>
      <c r="AC39" s="177">
        <v>0</v>
      </c>
      <c r="AD39" s="177">
        <v>0</v>
      </c>
      <c r="AE39" s="177">
        <v>51.09</v>
      </c>
      <c r="AF39" s="177">
        <v>0</v>
      </c>
      <c r="AG39" s="177">
        <v>0</v>
      </c>
      <c r="AH39" s="177">
        <v>0</v>
      </c>
      <c r="AI39" s="177">
        <v>58.81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24.49</v>
      </c>
      <c r="AQ39" s="177">
        <v>7.74</v>
      </c>
      <c r="AR39" s="177">
        <v>23.2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5</v>
      </c>
      <c r="L40" s="177">
        <v>307.73</v>
      </c>
      <c r="M40" s="177">
        <v>20.79</v>
      </c>
      <c r="N40" s="177">
        <v>35.07</v>
      </c>
      <c r="O40" s="177">
        <v>0</v>
      </c>
      <c r="P40" s="177">
        <v>41.36</v>
      </c>
      <c r="Q40" s="177">
        <v>3.53</v>
      </c>
      <c r="R40" s="177">
        <v>1.94</v>
      </c>
      <c r="S40" s="177">
        <v>4.0999999999999996</v>
      </c>
      <c r="T40" s="177">
        <v>0</v>
      </c>
      <c r="U40" s="177">
        <v>62.16</v>
      </c>
      <c r="V40" s="177">
        <v>1.94</v>
      </c>
      <c r="W40" s="177">
        <v>1.94</v>
      </c>
      <c r="X40" s="177">
        <v>19.350000000000001</v>
      </c>
      <c r="Y40" s="177">
        <v>0</v>
      </c>
      <c r="Z40">
        <v>0</v>
      </c>
      <c r="AA40" s="177">
        <v>12.46</v>
      </c>
      <c r="AB40" s="177">
        <v>6.53</v>
      </c>
      <c r="AC40" s="177">
        <v>0</v>
      </c>
      <c r="AD40" s="177">
        <v>0</v>
      </c>
      <c r="AE40" s="177">
        <v>51.09</v>
      </c>
      <c r="AF40" s="177">
        <v>0</v>
      </c>
      <c r="AG40" s="177">
        <v>0</v>
      </c>
      <c r="AH40" s="177">
        <v>0</v>
      </c>
      <c r="AI40" s="177">
        <v>58.81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24.49</v>
      </c>
      <c r="AQ40" s="177">
        <v>7.74</v>
      </c>
      <c r="AR40" s="177">
        <v>23.2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5</v>
      </c>
      <c r="L41" s="177">
        <v>307.73</v>
      </c>
      <c r="M41" s="177">
        <v>22.27</v>
      </c>
      <c r="N41" s="177">
        <v>35.07</v>
      </c>
      <c r="O41" s="177">
        <v>0</v>
      </c>
      <c r="P41" s="177">
        <v>41.36</v>
      </c>
      <c r="Q41" s="177">
        <v>3.53</v>
      </c>
      <c r="R41" s="177">
        <v>1.94</v>
      </c>
      <c r="S41" s="177">
        <v>4</v>
      </c>
      <c r="T41" s="177">
        <v>0</v>
      </c>
      <c r="U41" s="177">
        <v>62.16</v>
      </c>
      <c r="V41" s="177">
        <v>1.94</v>
      </c>
      <c r="W41" s="177">
        <v>1.94</v>
      </c>
      <c r="X41" s="177">
        <v>19.350000000000001</v>
      </c>
      <c r="Y41" s="177">
        <v>0</v>
      </c>
      <c r="Z41">
        <v>0</v>
      </c>
      <c r="AA41" s="177">
        <v>12.46</v>
      </c>
      <c r="AB41" s="177">
        <v>6.53</v>
      </c>
      <c r="AC41" s="177">
        <v>0</v>
      </c>
      <c r="AD41" s="177">
        <v>0</v>
      </c>
      <c r="AE41" s="177">
        <v>51.09</v>
      </c>
      <c r="AF41" s="177">
        <v>0</v>
      </c>
      <c r="AG41" s="177">
        <v>0</v>
      </c>
      <c r="AH41" s="177">
        <v>0</v>
      </c>
      <c r="AI41" s="177">
        <v>58.81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24.19</v>
      </c>
      <c r="AQ41" s="177">
        <v>7.74</v>
      </c>
      <c r="AR41" s="177">
        <v>23.2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5</v>
      </c>
      <c r="L42" s="177">
        <v>307.73</v>
      </c>
      <c r="M42" s="177">
        <v>23.75</v>
      </c>
      <c r="N42" s="177">
        <v>35.07</v>
      </c>
      <c r="O42" s="177">
        <v>0</v>
      </c>
      <c r="P42" s="177">
        <v>41.36</v>
      </c>
      <c r="Q42" s="177">
        <v>3.53</v>
      </c>
      <c r="R42" s="177">
        <v>1.94</v>
      </c>
      <c r="S42" s="177">
        <v>4</v>
      </c>
      <c r="T42" s="177">
        <v>0</v>
      </c>
      <c r="U42" s="177">
        <v>62.16</v>
      </c>
      <c r="V42" s="177">
        <v>1.94</v>
      </c>
      <c r="W42" s="177">
        <v>1.94</v>
      </c>
      <c r="X42" s="177">
        <v>19.350000000000001</v>
      </c>
      <c r="Y42" s="177">
        <v>0</v>
      </c>
      <c r="Z42">
        <v>0</v>
      </c>
      <c r="AA42" s="177">
        <v>12.38</v>
      </c>
      <c r="AB42" s="177">
        <v>6.53</v>
      </c>
      <c r="AC42" s="177">
        <v>0</v>
      </c>
      <c r="AD42" s="177">
        <v>0</v>
      </c>
      <c r="AE42" s="177">
        <v>51.09</v>
      </c>
      <c r="AF42" s="177">
        <v>0</v>
      </c>
      <c r="AG42" s="177">
        <v>0</v>
      </c>
      <c r="AH42" s="177">
        <v>0</v>
      </c>
      <c r="AI42" s="177">
        <v>58.81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24.19</v>
      </c>
      <c r="AQ42" s="177">
        <v>7.74</v>
      </c>
      <c r="AR42" s="177">
        <v>23.2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5</v>
      </c>
      <c r="L43" s="177">
        <v>307.73</v>
      </c>
      <c r="M43" s="177">
        <v>23.75</v>
      </c>
      <c r="N43" s="177">
        <v>35.07</v>
      </c>
      <c r="O43" s="177">
        <v>0</v>
      </c>
      <c r="P43" s="177">
        <v>41.36</v>
      </c>
      <c r="Q43" s="177">
        <v>2.9</v>
      </c>
      <c r="R43" s="177">
        <v>1.93</v>
      </c>
      <c r="S43" s="177">
        <v>3.87</v>
      </c>
      <c r="T43" s="177">
        <v>0</v>
      </c>
      <c r="U43" s="177">
        <v>62.16</v>
      </c>
      <c r="V43" s="177">
        <v>1.94</v>
      </c>
      <c r="W43" s="177">
        <v>1.94</v>
      </c>
      <c r="X43" s="177">
        <v>19.350000000000001</v>
      </c>
      <c r="Y43" s="177">
        <v>0</v>
      </c>
      <c r="Z43">
        <v>0</v>
      </c>
      <c r="AA43" s="177">
        <v>12.4</v>
      </c>
      <c r="AB43" s="177">
        <v>6.53</v>
      </c>
      <c r="AC43" s="177">
        <v>0</v>
      </c>
      <c r="AD43" s="177">
        <v>0</v>
      </c>
      <c r="AE43" s="177">
        <v>51.09</v>
      </c>
      <c r="AF43" s="177">
        <v>0</v>
      </c>
      <c r="AG43" s="177">
        <v>0</v>
      </c>
      <c r="AH43" s="177">
        <v>0</v>
      </c>
      <c r="AI43" s="177">
        <v>58.81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24.65</v>
      </c>
      <c r="AQ43" s="177">
        <v>7.86</v>
      </c>
      <c r="AR43" s="177">
        <v>23.2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5</v>
      </c>
      <c r="L44" s="177">
        <v>307.73</v>
      </c>
      <c r="M44" s="177">
        <v>23.75</v>
      </c>
      <c r="N44" s="177">
        <v>35.07</v>
      </c>
      <c r="O44" s="177">
        <v>0</v>
      </c>
      <c r="P44" s="177">
        <v>41.36</v>
      </c>
      <c r="Q44" s="177">
        <v>2.9</v>
      </c>
      <c r="R44" s="177">
        <v>1.93</v>
      </c>
      <c r="S44" s="177">
        <v>3.87</v>
      </c>
      <c r="T44" s="177">
        <v>0</v>
      </c>
      <c r="U44" s="177">
        <v>62.16</v>
      </c>
      <c r="V44" s="177">
        <v>1.94</v>
      </c>
      <c r="W44" s="177">
        <v>1.94</v>
      </c>
      <c r="X44" s="177">
        <v>19.350000000000001</v>
      </c>
      <c r="Y44" s="177">
        <v>0</v>
      </c>
      <c r="Z44">
        <v>0</v>
      </c>
      <c r="AA44" s="177">
        <v>17.43</v>
      </c>
      <c r="AB44" s="177">
        <v>0</v>
      </c>
      <c r="AC44" s="177">
        <v>0</v>
      </c>
      <c r="AD44" s="177">
        <v>0</v>
      </c>
      <c r="AE44" s="177">
        <v>51.09</v>
      </c>
      <c r="AF44" s="177">
        <v>0</v>
      </c>
      <c r="AG44" s="177">
        <v>0</v>
      </c>
      <c r="AH44" s="177">
        <v>0</v>
      </c>
      <c r="AI44" s="177">
        <v>58.81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24.59</v>
      </c>
      <c r="AQ44" s="177">
        <v>7.86</v>
      </c>
      <c r="AR44" s="177">
        <v>23.2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5</v>
      </c>
      <c r="L45" s="177">
        <v>307.73</v>
      </c>
      <c r="M45" s="177">
        <v>25.24</v>
      </c>
      <c r="N45" s="177">
        <v>35.07</v>
      </c>
      <c r="O45" s="177">
        <v>0</v>
      </c>
      <c r="P45" s="177">
        <v>41.36</v>
      </c>
      <c r="Q45" s="177">
        <v>3.53</v>
      </c>
      <c r="R45" s="177">
        <v>1.93</v>
      </c>
      <c r="S45" s="177">
        <v>3.87</v>
      </c>
      <c r="T45" s="177">
        <v>0</v>
      </c>
      <c r="U45" s="177">
        <v>62.16</v>
      </c>
      <c r="V45" s="177">
        <v>1.94</v>
      </c>
      <c r="W45" s="177">
        <v>1.94</v>
      </c>
      <c r="X45" s="177">
        <v>43.79</v>
      </c>
      <c r="Y45" s="177">
        <v>0</v>
      </c>
      <c r="Z45">
        <v>0</v>
      </c>
      <c r="AA45" s="177">
        <v>17.43</v>
      </c>
      <c r="AB45" s="177">
        <v>0</v>
      </c>
      <c r="AC45" s="177">
        <v>0</v>
      </c>
      <c r="AD45" s="177">
        <v>0</v>
      </c>
      <c r="AE45" s="177">
        <v>51.09</v>
      </c>
      <c r="AF45" s="177">
        <v>0</v>
      </c>
      <c r="AG45" s="177">
        <v>0</v>
      </c>
      <c r="AH45" s="177">
        <v>0</v>
      </c>
      <c r="AI45" s="177">
        <v>58.81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24.58</v>
      </c>
      <c r="AQ45" s="177">
        <v>7.86</v>
      </c>
      <c r="AR45" s="177">
        <v>23.2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5</v>
      </c>
      <c r="L46" s="177">
        <v>307.73</v>
      </c>
      <c r="M46" s="177">
        <v>26.72</v>
      </c>
      <c r="N46" s="177">
        <v>35.07</v>
      </c>
      <c r="O46" s="177">
        <v>0</v>
      </c>
      <c r="P46" s="177">
        <v>41.36</v>
      </c>
      <c r="Q46" s="177">
        <v>3.53</v>
      </c>
      <c r="R46" s="177">
        <v>1.93</v>
      </c>
      <c r="S46" s="177">
        <v>3.87</v>
      </c>
      <c r="T46" s="177">
        <v>0</v>
      </c>
      <c r="U46" s="177">
        <v>62.16</v>
      </c>
      <c r="V46" s="177">
        <v>1.94</v>
      </c>
      <c r="W46" s="177">
        <v>1.94</v>
      </c>
      <c r="X46" s="177">
        <v>43.79</v>
      </c>
      <c r="Y46" s="177">
        <v>0</v>
      </c>
      <c r="Z46">
        <v>0</v>
      </c>
      <c r="AA46" s="177">
        <v>17.43</v>
      </c>
      <c r="AB46" s="177">
        <v>0</v>
      </c>
      <c r="AC46" s="177">
        <v>0</v>
      </c>
      <c r="AD46" s="177">
        <v>0</v>
      </c>
      <c r="AE46" s="177">
        <v>51.09</v>
      </c>
      <c r="AF46" s="177">
        <v>0</v>
      </c>
      <c r="AG46" s="177">
        <v>0</v>
      </c>
      <c r="AH46" s="177">
        <v>0</v>
      </c>
      <c r="AI46" s="177">
        <v>58.81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24.58</v>
      </c>
      <c r="AQ46" s="177">
        <v>7.86</v>
      </c>
      <c r="AR46" s="177">
        <v>23.2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5</v>
      </c>
      <c r="L47" s="177">
        <v>307.73</v>
      </c>
      <c r="M47" s="177">
        <v>27.31</v>
      </c>
      <c r="N47" s="177">
        <v>35.07</v>
      </c>
      <c r="O47" s="177">
        <v>0</v>
      </c>
      <c r="P47" s="177">
        <v>41.36</v>
      </c>
      <c r="Q47" s="177">
        <v>3</v>
      </c>
      <c r="R47" s="177">
        <v>1.93</v>
      </c>
      <c r="S47" s="177">
        <v>3.87</v>
      </c>
      <c r="T47" s="177">
        <v>0</v>
      </c>
      <c r="U47" s="177">
        <v>62.16</v>
      </c>
      <c r="V47" s="177">
        <v>6.15</v>
      </c>
      <c r="W47" s="177">
        <v>1.94</v>
      </c>
      <c r="X47" s="177">
        <v>43.79</v>
      </c>
      <c r="Y47" s="177">
        <v>0</v>
      </c>
      <c r="Z47">
        <v>0</v>
      </c>
      <c r="AA47" s="177">
        <v>17.43</v>
      </c>
      <c r="AB47" s="177">
        <v>0</v>
      </c>
      <c r="AC47" s="177">
        <v>0</v>
      </c>
      <c r="AD47" s="177">
        <v>0</v>
      </c>
      <c r="AE47" s="177">
        <v>51.09</v>
      </c>
      <c r="AF47" s="177">
        <v>0</v>
      </c>
      <c r="AG47" s="177">
        <v>0</v>
      </c>
      <c r="AH47" s="177">
        <v>0</v>
      </c>
      <c r="AI47" s="177">
        <v>58.81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72.58</v>
      </c>
      <c r="AQ47" s="177">
        <v>7.74</v>
      </c>
      <c r="AR47" s="177">
        <v>24.2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5</v>
      </c>
      <c r="L48" s="177">
        <v>307.73</v>
      </c>
      <c r="M48" s="177">
        <v>27.31</v>
      </c>
      <c r="N48" s="177">
        <v>35.07</v>
      </c>
      <c r="O48" s="177">
        <v>0</v>
      </c>
      <c r="P48" s="177">
        <v>41.36</v>
      </c>
      <c r="Q48" s="177">
        <v>3.31</v>
      </c>
      <c r="R48" s="177">
        <v>1.93</v>
      </c>
      <c r="S48" s="177">
        <v>3.87</v>
      </c>
      <c r="T48" s="177">
        <v>0</v>
      </c>
      <c r="U48" s="177">
        <v>62.16</v>
      </c>
      <c r="V48" s="177">
        <v>6.15</v>
      </c>
      <c r="W48" s="177">
        <v>1.94</v>
      </c>
      <c r="X48" s="177">
        <v>43.79</v>
      </c>
      <c r="Y48" s="177">
        <v>0</v>
      </c>
      <c r="Z48">
        <v>0</v>
      </c>
      <c r="AA48" s="177">
        <v>17.45</v>
      </c>
      <c r="AB48" s="177">
        <v>0</v>
      </c>
      <c r="AC48" s="177">
        <v>0</v>
      </c>
      <c r="AD48" s="177">
        <v>0</v>
      </c>
      <c r="AE48" s="177">
        <v>51.09</v>
      </c>
      <c r="AF48" s="177">
        <v>0</v>
      </c>
      <c r="AG48" s="177">
        <v>0</v>
      </c>
      <c r="AH48" s="177">
        <v>0</v>
      </c>
      <c r="AI48" s="177">
        <v>58.81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72.58</v>
      </c>
      <c r="AQ48" s="177">
        <v>7.74</v>
      </c>
      <c r="AR48" s="177">
        <v>24.2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5</v>
      </c>
      <c r="L49" s="177">
        <v>307.73</v>
      </c>
      <c r="M49" s="177">
        <v>27.31</v>
      </c>
      <c r="N49" s="177">
        <v>35.07</v>
      </c>
      <c r="O49" s="177">
        <v>0</v>
      </c>
      <c r="P49" s="177">
        <v>41.36</v>
      </c>
      <c r="Q49" s="177">
        <v>3.53</v>
      </c>
      <c r="R49" s="177">
        <v>1.93</v>
      </c>
      <c r="S49" s="177">
        <v>3.87</v>
      </c>
      <c r="T49" s="177">
        <v>0</v>
      </c>
      <c r="U49" s="177">
        <v>62.16</v>
      </c>
      <c r="V49" s="177">
        <v>6.15</v>
      </c>
      <c r="W49" s="177">
        <v>13.05</v>
      </c>
      <c r="X49" s="177">
        <v>43.79</v>
      </c>
      <c r="Y49" s="177">
        <v>0</v>
      </c>
      <c r="Z49">
        <v>0</v>
      </c>
      <c r="AA49" s="177">
        <v>17.45</v>
      </c>
      <c r="AB49" s="177">
        <v>0</v>
      </c>
      <c r="AC49" s="177">
        <v>0</v>
      </c>
      <c r="AD49" s="177">
        <v>0</v>
      </c>
      <c r="AE49" s="177">
        <v>51.09</v>
      </c>
      <c r="AF49" s="177">
        <v>0</v>
      </c>
      <c r="AG49" s="177">
        <v>0</v>
      </c>
      <c r="AH49" s="177">
        <v>0</v>
      </c>
      <c r="AI49" s="177">
        <v>58.81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72.58</v>
      </c>
      <c r="AQ49" s="177">
        <v>7.74</v>
      </c>
      <c r="AR49" s="177">
        <v>24.2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5</v>
      </c>
      <c r="L50" s="177">
        <v>307.73</v>
      </c>
      <c r="M50" s="177">
        <v>27.31</v>
      </c>
      <c r="N50" s="177">
        <v>35.07</v>
      </c>
      <c r="O50" s="177">
        <v>0</v>
      </c>
      <c r="P50" s="177">
        <v>41.36</v>
      </c>
      <c r="Q50" s="177">
        <v>3.53</v>
      </c>
      <c r="R50" s="177">
        <v>12.59</v>
      </c>
      <c r="S50" s="177">
        <v>3.87</v>
      </c>
      <c r="T50" s="177">
        <v>0</v>
      </c>
      <c r="U50" s="177">
        <v>62.16</v>
      </c>
      <c r="V50" s="177">
        <v>6.15</v>
      </c>
      <c r="W50" s="177">
        <v>13.05</v>
      </c>
      <c r="X50" s="177">
        <v>43.79</v>
      </c>
      <c r="Y50" s="177">
        <v>0</v>
      </c>
      <c r="Z50">
        <v>0</v>
      </c>
      <c r="AA50" s="177">
        <v>17.45</v>
      </c>
      <c r="AB50" s="177">
        <v>0</v>
      </c>
      <c r="AC50" s="177">
        <v>0</v>
      </c>
      <c r="AD50" s="177">
        <v>0</v>
      </c>
      <c r="AE50" s="177">
        <v>51.09</v>
      </c>
      <c r="AF50" s="177">
        <v>0</v>
      </c>
      <c r="AG50" s="177">
        <v>0</v>
      </c>
      <c r="AH50" s="177">
        <v>0</v>
      </c>
      <c r="AI50" s="177">
        <v>58.81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72.58</v>
      </c>
      <c r="AQ50" s="177">
        <v>26.77</v>
      </c>
      <c r="AR50" s="177">
        <v>24.2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5</v>
      </c>
      <c r="L51" s="177">
        <v>329.01</v>
      </c>
      <c r="M51" s="177">
        <v>27.31</v>
      </c>
      <c r="N51" s="177">
        <v>35.07</v>
      </c>
      <c r="O51" s="177">
        <v>0</v>
      </c>
      <c r="P51" s="177">
        <v>41.36</v>
      </c>
      <c r="Q51" s="177">
        <v>2.8</v>
      </c>
      <c r="R51" s="177">
        <v>12.59</v>
      </c>
      <c r="S51" s="177">
        <v>3.87</v>
      </c>
      <c r="T51" s="177">
        <v>0</v>
      </c>
      <c r="U51" s="177">
        <v>62.16</v>
      </c>
      <c r="V51" s="177">
        <v>6.15</v>
      </c>
      <c r="W51" s="177">
        <v>13.05</v>
      </c>
      <c r="X51" s="177">
        <v>43.79</v>
      </c>
      <c r="Y51" s="177">
        <v>0</v>
      </c>
      <c r="Z51">
        <v>0</v>
      </c>
      <c r="AA51" s="177">
        <v>17.47</v>
      </c>
      <c r="AB51" s="177">
        <v>0</v>
      </c>
      <c r="AC51" s="177">
        <v>0</v>
      </c>
      <c r="AD51" s="177">
        <v>0</v>
      </c>
      <c r="AE51" s="177">
        <v>51.09</v>
      </c>
      <c r="AF51" s="177">
        <v>0</v>
      </c>
      <c r="AG51" s="177">
        <v>0</v>
      </c>
      <c r="AH51" s="177">
        <v>0</v>
      </c>
      <c r="AI51" s="177">
        <v>58.81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72.58</v>
      </c>
      <c r="AQ51" s="177">
        <v>26.77</v>
      </c>
      <c r="AR51" s="177">
        <v>24.2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5</v>
      </c>
      <c r="L52" s="177">
        <v>367.72</v>
      </c>
      <c r="M52" s="177">
        <v>27.31</v>
      </c>
      <c r="N52" s="177">
        <v>35.07</v>
      </c>
      <c r="O52" s="177">
        <v>0</v>
      </c>
      <c r="P52" s="177">
        <v>41.36</v>
      </c>
      <c r="Q52" s="177">
        <v>2.9</v>
      </c>
      <c r="R52" s="177">
        <v>12.59</v>
      </c>
      <c r="S52" s="177">
        <v>3.87</v>
      </c>
      <c r="T52" s="177">
        <v>0</v>
      </c>
      <c r="U52" s="177">
        <v>62.16</v>
      </c>
      <c r="V52" s="177">
        <v>6.15</v>
      </c>
      <c r="W52" s="177">
        <v>13.05</v>
      </c>
      <c r="X52" s="177">
        <v>43.79</v>
      </c>
      <c r="Y52" s="177">
        <v>0</v>
      </c>
      <c r="Z52">
        <v>0</v>
      </c>
      <c r="AA52" s="177">
        <v>17.47</v>
      </c>
      <c r="AB52" s="177">
        <v>0</v>
      </c>
      <c r="AC52" s="177">
        <v>0</v>
      </c>
      <c r="AD52" s="177">
        <v>0</v>
      </c>
      <c r="AE52" s="177">
        <v>51.09</v>
      </c>
      <c r="AF52" s="177">
        <v>0</v>
      </c>
      <c r="AG52" s="177">
        <v>0</v>
      </c>
      <c r="AH52" s="177">
        <v>0</v>
      </c>
      <c r="AI52" s="177">
        <v>58.81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72.58</v>
      </c>
      <c r="AQ52" s="177">
        <v>26.77</v>
      </c>
      <c r="AR52" s="177">
        <v>24.2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5</v>
      </c>
      <c r="L53" s="177">
        <v>367.72</v>
      </c>
      <c r="M53" s="177">
        <v>27.31</v>
      </c>
      <c r="N53" s="177">
        <v>35.07</v>
      </c>
      <c r="O53" s="177">
        <v>0</v>
      </c>
      <c r="P53" s="177">
        <v>41.36</v>
      </c>
      <c r="Q53" s="177">
        <v>2.9</v>
      </c>
      <c r="R53" s="177">
        <v>12.59</v>
      </c>
      <c r="S53" s="177">
        <v>3.87</v>
      </c>
      <c r="T53" s="177">
        <v>0</v>
      </c>
      <c r="U53" s="177">
        <v>62.16</v>
      </c>
      <c r="V53" s="177">
        <v>6.15</v>
      </c>
      <c r="W53" s="177">
        <v>12.79</v>
      </c>
      <c r="X53" s="177">
        <v>43.79</v>
      </c>
      <c r="Y53" s="177">
        <v>0</v>
      </c>
      <c r="Z53">
        <v>0</v>
      </c>
      <c r="AA53" s="177">
        <v>17.47</v>
      </c>
      <c r="AB53" s="177">
        <v>0</v>
      </c>
      <c r="AC53" s="177">
        <v>0</v>
      </c>
      <c r="AD53" s="177">
        <v>0</v>
      </c>
      <c r="AE53" s="177">
        <v>51.09</v>
      </c>
      <c r="AF53" s="177">
        <v>0</v>
      </c>
      <c r="AG53" s="177">
        <v>0</v>
      </c>
      <c r="AH53" s="177">
        <v>0</v>
      </c>
      <c r="AI53" s="177">
        <v>58.81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72.260000000000005</v>
      </c>
      <c r="AQ53" s="177">
        <v>26.77</v>
      </c>
      <c r="AR53" s="177">
        <v>24.2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5</v>
      </c>
      <c r="L54" s="177">
        <v>367.72</v>
      </c>
      <c r="M54" s="177">
        <v>27.31</v>
      </c>
      <c r="N54" s="177">
        <v>35.07</v>
      </c>
      <c r="O54" s="177">
        <v>0</v>
      </c>
      <c r="P54" s="177">
        <v>41.36</v>
      </c>
      <c r="Q54" s="177">
        <v>2.9</v>
      </c>
      <c r="R54" s="177">
        <v>12.59</v>
      </c>
      <c r="S54" s="177">
        <v>3.87</v>
      </c>
      <c r="T54" s="177">
        <v>0</v>
      </c>
      <c r="U54" s="177">
        <v>62.16</v>
      </c>
      <c r="V54" s="177">
        <v>6.15</v>
      </c>
      <c r="W54" s="177">
        <v>12.79</v>
      </c>
      <c r="X54" s="177">
        <v>43.79</v>
      </c>
      <c r="Y54" s="177">
        <v>0</v>
      </c>
      <c r="Z54">
        <v>0</v>
      </c>
      <c r="AA54" s="177">
        <v>17.47</v>
      </c>
      <c r="AB54" s="177">
        <v>0</v>
      </c>
      <c r="AC54" s="177">
        <v>0</v>
      </c>
      <c r="AD54" s="177">
        <v>0</v>
      </c>
      <c r="AE54" s="177">
        <v>51.09</v>
      </c>
      <c r="AF54" s="177">
        <v>0</v>
      </c>
      <c r="AG54" s="177">
        <v>0</v>
      </c>
      <c r="AH54" s="177">
        <v>0</v>
      </c>
      <c r="AI54" s="177">
        <v>58.81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72.260000000000005</v>
      </c>
      <c r="AQ54" s="177">
        <v>26.77</v>
      </c>
      <c r="AR54" s="177">
        <v>24.2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5</v>
      </c>
      <c r="L55" s="177">
        <v>307.72000000000003</v>
      </c>
      <c r="M55" s="177">
        <v>27.31</v>
      </c>
      <c r="N55" s="177">
        <v>35.07</v>
      </c>
      <c r="O55" s="177">
        <v>0</v>
      </c>
      <c r="P55" s="177">
        <v>41.36</v>
      </c>
      <c r="Q55" s="177">
        <v>2.9</v>
      </c>
      <c r="R55" s="177">
        <v>12.59</v>
      </c>
      <c r="S55" s="177">
        <v>3.87</v>
      </c>
      <c r="T55" s="177">
        <v>0</v>
      </c>
      <c r="U55" s="177">
        <v>62.16</v>
      </c>
      <c r="V55" s="177">
        <v>6.15</v>
      </c>
      <c r="W55" s="177">
        <v>12.79</v>
      </c>
      <c r="X55" s="177">
        <v>43.79</v>
      </c>
      <c r="Y55" s="177">
        <v>0</v>
      </c>
      <c r="Z55">
        <v>0</v>
      </c>
      <c r="AA55" s="177">
        <v>15.02</v>
      </c>
      <c r="AB55" s="177">
        <v>0</v>
      </c>
      <c r="AC55" s="177">
        <v>0</v>
      </c>
      <c r="AD55" s="177">
        <v>0</v>
      </c>
      <c r="AE55" s="177">
        <v>51.09</v>
      </c>
      <c r="AF55" s="177">
        <v>0</v>
      </c>
      <c r="AG55" s="177">
        <v>0</v>
      </c>
      <c r="AH55" s="177">
        <v>0</v>
      </c>
      <c r="AI55" s="177">
        <v>58.81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72.58</v>
      </c>
      <c r="AQ55" s="177">
        <v>26.77</v>
      </c>
      <c r="AR55" s="177">
        <v>24.2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5</v>
      </c>
      <c r="L56" s="177">
        <v>307.72000000000003</v>
      </c>
      <c r="M56" s="177">
        <v>27.31</v>
      </c>
      <c r="N56" s="177">
        <v>35.07</v>
      </c>
      <c r="O56" s="177">
        <v>0</v>
      </c>
      <c r="P56" s="177">
        <v>41.36</v>
      </c>
      <c r="Q56" s="177">
        <v>2.9</v>
      </c>
      <c r="R56" s="177">
        <v>12.59</v>
      </c>
      <c r="S56" s="177">
        <v>3.87</v>
      </c>
      <c r="T56" s="177">
        <v>0</v>
      </c>
      <c r="U56" s="177">
        <v>62.16</v>
      </c>
      <c r="V56" s="177">
        <v>6.15</v>
      </c>
      <c r="W56" s="177">
        <v>12.79</v>
      </c>
      <c r="X56" s="177">
        <v>43.79</v>
      </c>
      <c r="Y56" s="177">
        <v>0</v>
      </c>
      <c r="Z56">
        <v>0</v>
      </c>
      <c r="AA56" s="177">
        <v>15.02</v>
      </c>
      <c r="AB56" s="177">
        <v>0</v>
      </c>
      <c r="AC56" s="177">
        <v>0</v>
      </c>
      <c r="AD56" s="177">
        <v>0</v>
      </c>
      <c r="AE56" s="177">
        <v>51.09</v>
      </c>
      <c r="AF56" s="177">
        <v>0</v>
      </c>
      <c r="AG56" s="177">
        <v>0</v>
      </c>
      <c r="AH56" s="177">
        <v>0</v>
      </c>
      <c r="AI56" s="177">
        <v>58.81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72.58</v>
      </c>
      <c r="AQ56" s="177">
        <v>26.77</v>
      </c>
      <c r="AR56" s="177">
        <v>24.2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4.84</v>
      </c>
      <c r="L57" s="177">
        <v>329.01</v>
      </c>
      <c r="M57" s="177">
        <v>27.31</v>
      </c>
      <c r="N57" s="177">
        <v>35.07</v>
      </c>
      <c r="O57" s="177">
        <v>0</v>
      </c>
      <c r="P57" s="177">
        <v>41.36</v>
      </c>
      <c r="Q57" s="177">
        <v>2.9</v>
      </c>
      <c r="R57" s="177">
        <v>12.59</v>
      </c>
      <c r="S57" s="177">
        <v>3.87</v>
      </c>
      <c r="T57" s="177">
        <v>0</v>
      </c>
      <c r="U57" s="177">
        <v>62.16</v>
      </c>
      <c r="V57" s="177">
        <v>6.15</v>
      </c>
      <c r="W57" s="177">
        <v>12.79</v>
      </c>
      <c r="X57" s="177">
        <v>43.79</v>
      </c>
      <c r="Y57" s="177">
        <v>0</v>
      </c>
      <c r="Z57">
        <v>0</v>
      </c>
      <c r="AA57" s="177">
        <v>12</v>
      </c>
      <c r="AB57" s="177">
        <v>0</v>
      </c>
      <c r="AC57" s="177">
        <v>0</v>
      </c>
      <c r="AD57" s="177">
        <v>0</v>
      </c>
      <c r="AE57" s="177">
        <v>51.09</v>
      </c>
      <c r="AF57" s="177">
        <v>0</v>
      </c>
      <c r="AG57" s="177">
        <v>0</v>
      </c>
      <c r="AH57" s="177">
        <v>0</v>
      </c>
      <c r="AI57" s="177">
        <v>58.81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72.58</v>
      </c>
      <c r="AQ57" s="177">
        <v>26.77</v>
      </c>
      <c r="AR57" s="177">
        <v>24.2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4.84</v>
      </c>
      <c r="L58" s="177">
        <v>377.4</v>
      </c>
      <c r="M58" s="177">
        <v>27.31</v>
      </c>
      <c r="N58" s="177">
        <v>35.07</v>
      </c>
      <c r="O58" s="177">
        <v>0</v>
      </c>
      <c r="P58" s="177">
        <v>41.36</v>
      </c>
      <c r="Q58" s="177">
        <v>2.9</v>
      </c>
      <c r="R58" s="177">
        <v>12.59</v>
      </c>
      <c r="S58" s="177">
        <v>3.87</v>
      </c>
      <c r="T58" s="177">
        <v>0</v>
      </c>
      <c r="U58" s="177">
        <v>62.16</v>
      </c>
      <c r="V58" s="177">
        <v>6.15</v>
      </c>
      <c r="W58" s="177">
        <v>12.79</v>
      </c>
      <c r="X58" s="177">
        <v>43.79</v>
      </c>
      <c r="Y58" s="177">
        <v>0</v>
      </c>
      <c r="Z58">
        <v>0</v>
      </c>
      <c r="AA58" s="177">
        <v>12</v>
      </c>
      <c r="AB58" s="177">
        <v>0</v>
      </c>
      <c r="AC58" s="177">
        <v>0</v>
      </c>
      <c r="AD58" s="177">
        <v>0</v>
      </c>
      <c r="AE58" s="177">
        <v>51.09</v>
      </c>
      <c r="AF58" s="177">
        <v>0</v>
      </c>
      <c r="AG58" s="177">
        <v>0</v>
      </c>
      <c r="AH58" s="177">
        <v>0</v>
      </c>
      <c r="AI58" s="177">
        <v>57.91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72.58</v>
      </c>
      <c r="AQ58" s="177">
        <v>26.77</v>
      </c>
      <c r="AR58" s="177">
        <v>24.2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4.84</v>
      </c>
      <c r="L59" s="177">
        <v>445.14</v>
      </c>
      <c r="M59" s="177">
        <v>27.31</v>
      </c>
      <c r="N59" s="177">
        <v>35.07</v>
      </c>
      <c r="O59" s="177">
        <v>0</v>
      </c>
      <c r="P59" s="177">
        <v>41.36</v>
      </c>
      <c r="Q59" s="177">
        <v>2.9</v>
      </c>
      <c r="R59" s="177">
        <v>12.59</v>
      </c>
      <c r="S59" s="177">
        <v>3.87</v>
      </c>
      <c r="T59" s="177">
        <v>0</v>
      </c>
      <c r="U59" s="177">
        <v>62.16</v>
      </c>
      <c r="V59" s="177">
        <v>6.15</v>
      </c>
      <c r="W59" s="177">
        <v>12.52</v>
      </c>
      <c r="X59" s="177">
        <v>43.79</v>
      </c>
      <c r="Y59" s="177">
        <v>0</v>
      </c>
      <c r="Z59">
        <v>0</v>
      </c>
      <c r="AA59" s="177">
        <v>12</v>
      </c>
      <c r="AB59" s="177">
        <v>0</v>
      </c>
      <c r="AC59" s="177">
        <v>0</v>
      </c>
      <c r="AD59" s="177">
        <v>0</v>
      </c>
      <c r="AE59" s="177">
        <v>51.09</v>
      </c>
      <c r="AF59" s="177">
        <v>0</v>
      </c>
      <c r="AG59" s="177">
        <v>0</v>
      </c>
      <c r="AH59" s="177">
        <v>0</v>
      </c>
      <c r="AI59" s="177">
        <v>57.91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72.58</v>
      </c>
      <c r="AQ59" s="177">
        <v>26.78</v>
      </c>
      <c r="AR59" s="177">
        <v>24.2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4.84</v>
      </c>
      <c r="L60" s="177">
        <v>474.17</v>
      </c>
      <c r="M60" s="177">
        <v>27.31</v>
      </c>
      <c r="N60" s="177">
        <v>35.07</v>
      </c>
      <c r="O60" s="177">
        <v>0</v>
      </c>
      <c r="P60" s="177">
        <v>41.36</v>
      </c>
      <c r="Q60" s="177">
        <v>2.9</v>
      </c>
      <c r="R60" s="177">
        <v>12.59</v>
      </c>
      <c r="S60" s="177">
        <v>3.87</v>
      </c>
      <c r="T60" s="177">
        <v>0</v>
      </c>
      <c r="U60" s="177">
        <v>62.16</v>
      </c>
      <c r="V60" s="177">
        <v>6.15</v>
      </c>
      <c r="W60" s="177">
        <v>12.52</v>
      </c>
      <c r="X60" s="177">
        <v>43.79</v>
      </c>
      <c r="Y60" s="177">
        <v>0</v>
      </c>
      <c r="Z60">
        <v>0</v>
      </c>
      <c r="AA60" s="177">
        <v>12</v>
      </c>
      <c r="AB60" s="177">
        <v>0</v>
      </c>
      <c r="AC60" s="177">
        <v>0</v>
      </c>
      <c r="AD60" s="177">
        <v>0</v>
      </c>
      <c r="AE60" s="177">
        <v>51.09</v>
      </c>
      <c r="AF60" s="177">
        <v>0</v>
      </c>
      <c r="AG60" s="177">
        <v>0</v>
      </c>
      <c r="AH60" s="177">
        <v>0</v>
      </c>
      <c r="AI60" s="177">
        <v>57.91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72.58</v>
      </c>
      <c r="AQ60" s="177">
        <v>26.78</v>
      </c>
      <c r="AR60" s="177">
        <v>24.2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4.84</v>
      </c>
      <c r="L61" s="177">
        <v>532.23</v>
      </c>
      <c r="M61" s="177">
        <v>27.31</v>
      </c>
      <c r="N61" s="177">
        <v>35.07</v>
      </c>
      <c r="O61" s="177">
        <v>0</v>
      </c>
      <c r="P61" s="177">
        <v>41.36</v>
      </c>
      <c r="Q61" s="177">
        <v>2.9</v>
      </c>
      <c r="R61" s="177">
        <v>12.59</v>
      </c>
      <c r="S61" s="177">
        <v>3.87</v>
      </c>
      <c r="T61" s="177">
        <v>0</v>
      </c>
      <c r="U61" s="177">
        <v>62.16</v>
      </c>
      <c r="V61" s="177">
        <v>6.15</v>
      </c>
      <c r="W61" s="177">
        <v>12.52</v>
      </c>
      <c r="X61" s="177">
        <v>43.79</v>
      </c>
      <c r="Y61" s="177">
        <v>0</v>
      </c>
      <c r="Z61">
        <v>0</v>
      </c>
      <c r="AA61" s="177">
        <v>12</v>
      </c>
      <c r="AB61" s="177">
        <v>0</v>
      </c>
      <c r="AC61" s="177">
        <v>0</v>
      </c>
      <c r="AD61" s="177">
        <v>0</v>
      </c>
      <c r="AE61" s="177">
        <v>51.09</v>
      </c>
      <c r="AF61" s="177">
        <v>0</v>
      </c>
      <c r="AG61" s="177">
        <v>0</v>
      </c>
      <c r="AH61" s="177">
        <v>0</v>
      </c>
      <c r="AI61" s="177">
        <v>57.91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72.58</v>
      </c>
      <c r="AQ61" s="177">
        <v>26.78</v>
      </c>
      <c r="AR61" s="177">
        <v>24.2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9.11</v>
      </c>
      <c r="L62" s="177">
        <v>559.79999999999995</v>
      </c>
      <c r="M62" s="177">
        <v>27.31</v>
      </c>
      <c r="N62" s="177">
        <v>35.07</v>
      </c>
      <c r="O62" s="177">
        <v>0</v>
      </c>
      <c r="P62" s="177">
        <v>41.36</v>
      </c>
      <c r="Q62" s="177">
        <v>6.1</v>
      </c>
      <c r="R62" s="177">
        <v>12.59</v>
      </c>
      <c r="S62" s="177">
        <v>7.84</v>
      </c>
      <c r="T62" s="177">
        <v>0</v>
      </c>
      <c r="U62" s="177">
        <v>62.16</v>
      </c>
      <c r="V62" s="177">
        <v>6.15</v>
      </c>
      <c r="W62" s="177">
        <v>12.52</v>
      </c>
      <c r="X62" s="177">
        <v>43.79</v>
      </c>
      <c r="Y62" s="177">
        <v>0</v>
      </c>
      <c r="Z62">
        <v>0</v>
      </c>
      <c r="AA62" s="177">
        <v>12</v>
      </c>
      <c r="AB62" s="177">
        <v>0</v>
      </c>
      <c r="AC62" s="177">
        <v>0</v>
      </c>
      <c r="AD62" s="177">
        <v>0</v>
      </c>
      <c r="AE62" s="177">
        <v>51.09</v>
      </c>
      <c r="AF62" s="177">
        <v>0</v>
      </c>
      <c r="AG62" s="177">
        <v>0</v>
      </c>
      <c r="AH62" s="177">
        <v>0</v>
      </c>
      <c r="AI62" s="177">
        <v>70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72.58</v>
      </c>
      <c r="AQ62" s="177">
        <v>26.78</v>
      </c>
      <c r="AR62" s="177">
        <v>24.2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9.11</v>
      </c>
      <c r="L63" s="177">
        <v>559.79999999999995</v>
      </c>
      <c r="M63" s="177">
        <v>27.31</v>
      </c>
      <c r="N63" s="177">
        <v>35.07</v>
      </c>
      <c r="O63" s="177">
        <v>0</v>
      </c>
      <c r="P63" s="177">
        <v>41.36</v>
      </c>
      <c r="Q63" s="177">
        <v>6.1</v>
      </c>
      <c r="R63" s="177">
        <v>12.59</v>
      </c>
      <c r="S63" s="177">
        <v>7.84</v>
      </c>
      <c r="T63" s="177">
        <v>0</v>
      </c>
      <c r="U63" s="177">
        <v>62.16</v>
      </c>
      <c r="V63" s="177">
        <v>6.15</v>
      </c>
      <c r="W63" s="177">
        <v>12.61</v>
      </c>
      <c r="X63" s="177">
        <v>43.79</v>
      </c>
      <c r="Y63" s="177">
        <v>0</v>
      </c>
      <c r="Z63">
        <v>0</v>
      </c>
      <c r="AA63" s="177">
        <v>12</v>
      </c>
      <c r="AB63" s="177">
        <v>0</v>
      </c>
      <c r="AC63" s="177">
        <v>0</v>
      </c>
      <c r="AD63" s="177">
        <v>0</v>
      </c>
      <c r="AE63" s="177">
        <v>51.09</v>
      </c>
      <c r="AF63" s="177">
        <v>0</v>
      </c>
      <c r="AG63" s="177">
        <v>0</v>
      </c>
      <c r="AH63" s="177">
        <v>0</v>
      </c>
      <c r="AI63" s="177">
        <v>70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72.58</v>
      </c>
      <c r="AQ63" s="177">
        <v>26.78</v>
      </c>
      <c r="AR63" s="177">
        <v>24.2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9.11</v>
      </c>
      <c r="L64" s="177">
        <v>559.79999999999995</v>
      </c>
      <c r="M64" s="177">
        <v>27.31</v>
      </c>
      <c r="N64" s="177">
        <v>35.07</v>
      </c>
      <c r="O64" s="177">
        <v>0</v>
      </c>
      <c r="P64" s="177">
        <v>41.36</v>
      </c>
      <c r="Q64" s="177">
        <v>6.1</v>
      </c>
      <c r="R64" s="177">
        <v>12.59</v>
      </c>
      <c r="S64" s="177">
        <v>7.84</v>
      </c>
      <c r="T64" s="177">
        <v>0</v>
      </c>
      <c r="U64" s="177">
        <v>62.16</v>
      </c>
      <c r="V64" s="177">
        <v>6.15</v>
      </c>
      <c r="W64" s="177">
        <v>12.61</v>
      </c>
      <c r="X64" s="177">
        <v>43.79</v>
      </c>
      <c r="Y64" s="177">
        <v>0</v>
      </c>
      <c r="Z64">
        <v>0</v>
      </c>
      <c r="AA64" s="177">
        <v>12</v>
      </c>
      <c r="AB64" s="177">
        <v>0</v>
      </c>
      <c r="AC64" s="177">
        <v>0</v>
      </c>
      <c r="AD64" s="177">
        <v>0</v>
      </c>
      <c r="AE64" s="177">
        <v>51.09</v>
      </c>
      <c r="AF64" s="177">
        <v>0</v>
      </c>
      <c r="AG64" s="177">
        <v>0</v>
      </c>
      <c r="AH64" s="177">
        <v>0</v>
      </c>
      <c r="AI64" s="177">
        <v>70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72.58</v>
      </c>
      <c r="AQ64" s="177">
        <v>26.78</v>
      </c>
      <c r="AR64" s="177">
        <v>24.2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9.11</v>
      </c>
      <c r="L65" s="177">
        <v>559.79999999999995</v>
      </c>
      <c r="M65" s="177">
        <v>27.31</v>
      </c>
      <c r="N65" s="177">
        <v>35.07</v>
      </c>
      <c r="O65" s="177">
        <v>0</v>
      </c>
      <c r="P65" s="177">
        <v>41.36</v>
      </c>
      <c r="Q65" s="177">
        <v>6.1</v>
      </c>
      <c r="R65" s="177">
        <v>12.59</v>
      </c>
      <c r="S65" s="177">
        <v>7.84</v>
      </c>
      <c r="T65" s="177">
        <v>0</v>
      </c>
      <c r="U65" s="177">
        <v>62.16</v>
      </c>
      <c r="V65" s="177">
        <v>6.15</v>
      </c>
      <c r="W65" s="177">
        <v>12.61</v>
      </c>
      <c r="X65" s="177">
        <v>43.79</v>
      </c>
      <c r="Y65" s="177">
        <v>0</v>
      </c>
      <c r="Z65">
        <v>0</v>
      </c>
      <c r="AA65" s="177">
        <v>12</v>
      </c>
      <c r="AB65" s="177">
        <v>0</v>
      </c>
      <c r="AC65" s="177">
        <v>0</v>
      </c>
      <c r="AD65" s="177">
        <v>0</v>
      </c>
      <c r="AE65" s="177">
        <v>51.09</v>
      </c>
      <c r="AF65" s="177">
        <v>0</v>
      </c>
      <c r="AG65" s="177">
        <v>0</v>
      </c>
      <c r="AH65" s="177">
        <v>0</v>
      </c>
      <c r="AI65" s="177">
        <v>70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72.58</v>
      </c>
      <c r="AQ65" s="177">
        <v>26.78</v>
      </c>
      <c r="AR65" s="177">
        <v>24.2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9.11</v>
      </c>
      <c r="L66" s="177">
        <v>559.79999999999995</v>
      </c>
      <c r="M66" s="177">
        <v>27.31</v>
      </c>
      <c r="N66" s="177">
        <v>35.07</v>
      </c>
      <c r="O66" s="177">
        <v>0</v>
      </c>
      <c r="P66" s="177">
        <v>41.36</v>
      </c>
      <c r="Q66" s="177">
        <v>6.1</v>
      </c>
      <c r="R66" s="177">
        <v>12.59</v>
      </c>
      <c r="S66" s="177">
        <v>7.84</v>
      </c>
      <c r="T66" s="177">
        <v>0</v>
      </c>
      <c r="U66" s="177">
        <v>62.16</v>
      </c>
      <c r="V66" s="177">
        <v>6.15</v>
      </c>
      <c r="W66" s="177">
        <v>12.61</v>
      </c>
      <c r="X66" s="177">
        <v>43.79</v>
      </c>
      <c r="Y66" s="177">
        <v>0</v>
      </c>
      <c r="Z66">
        <v>0</v>
      </c>
      <c r="AA66" s="177">
        <v>12</v>
      </c>
      <c r="AB66" s="177">
        <v>0</v>
      </c>
      <c r="AC66" s="177">
        <v>0</v>
      </c>
      <c r="AD66" s="177">
        <v>0</v>
      </c>
      <c r="AE66" s="177">
        <v>51.09</v>
      </c>
      <c r="AF66" s="177">
        <v>0</v>
      </c>
      <c r="AG66" s="177">
        <v>0</v>
      </c>
      <c r="AH66" s="177">
        <v>0</v>
      </c>
      <c r="AI66" s="177">
        <v>70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72.58</v>
      </c>
      <c r="AQ66" s="177">
        <v>26.78</v>
      </c>
      <c r="AR66" s="177">
        <v>24.2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4.84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9.11</v>
      </c>
      <c r="L67" s="177">
        <v>559.79999999999995</v>
      </c>
      <c r="M67" s="177">
        <v>27.31</v>
      </c>
      <c r="N67" s="177">
        <v>35.07</v>
      </c>
      <c r="O67" s="177">
        <v>0</v>
      </c>
      <c r="P67" s="177">
        <v>41.36</v>
      </c>
      <c r="Q67" s="177">
        <v>5.93</v>
      </c>
      <c r="R67" s="177">
        <v>12.59</v>
      </c>
      <c r="S67" s="177">
        <v>7.84</v>
      </c>
      <c r="T67" s="177">
        <v>0</v>
      </c>
      <c r="U67" s="177">
        <v>62.16</v>
      </c>
      <c r="V67" s="177">
        <v>6.15</v>
      </c>
      <c r="W67" s="177">
        <v>12.4</v>
      </c>
      <c r="X67" s="177">
        <v>43.79</v>
      </c>
      <c r="Y67" s="177">
        <v>0</v>
      </c>
      <c r="Z67">
        <v>0</v>
      </c>
      <c r="AA67" s="177">
        <v>12</v>
      </c>
      <c r="AB67" s="177">
        <v>0</v>
      </c>
      <c r="AC67" s="177">
        <v>0</v>
      </c>
      <c r="AD67" s="177">
        <v>0</v>
      </c>
      <c r="AE67" s="177">
        <v>51.09</v>
      </c>
      <c r="AF67" s="177">
        <v>0</v>
      </c>
      <c r="AG67" s="177">
        <v>0</v>
      </c>
      <c r="AH67" s="177">
        <v>0</v>
      </c>
      <c r="AI67" s="177">
        <v>70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72.58</v>
      </c>
      <c r="AQ67" s="177">
        <v>26.78</v>
      </c>
      <c r="AR67" s="177">
        <v>24.2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4.84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9.11</v>
      </c>
      <c r="L68" s="177">
        <v>559.79999999999995</v>
      </c>
      <c r="M68" s="177">
        <v>27.31</v>
      </c>
      <c r="N68" s="177">
        <v>35.07</v>
      </c>
      <c r="O68" s="177">
        <v>0</v>
      </c>
      <c r="P68" s="177">
        <v>41.36</v>
      </c>
      <c r="Q68" s="177">
        <v>5.93</v>
      </c>
      <c r="R68" s="177">
        <v>12.59</v>
      </c>
      <c r="S68" s="177">
        <v>7.84</v>
      </c>
      <c r="T68" s="177">
        <v>0</v>
      </c>
      <c r="U68" s="177">
        <v>62.16</v>
      </c>
      <c r="V68" s="177">
        <v>6.15</v>
      </c>
      <c r="W68" s="177">
        <v>12.4</v>
      </c>
      <c r="X68" s="177">
        <v>43.79</v>
      </c>
      <c r="Y68" s="177">
        <v>0</v>
      </c>
      <c r="Z68">
        <v>0</v>
      </c>
      <c r="AA68" s="177">
        <v>12</v>
      </c>
      <c r="AB68" s="177">
        <v>0</v>
      </c>
      <c r="AC68" s="177">
        <v>0</v>
      </c>
      <c r="AD68" s="177">
        <v>0</v>
      </c>
      <c r="AE68" s="177">
        <v>51.09</v>
      </c>
      <c r="AF68" s="177">
        <v>0</v>
      </c>
      <c r="AG68" s="177">
        <v>0</v>
      </c>
      <c r="AH68" s="177">
        <v>0</v>
      </c>
      <c r="AI68" s="177">
        <v>70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72.58</v>
      </c>
      <c r="AQ68" s="177">
        <v>26.78</v>
      </c>
      <c r="AR68" s="177">
        <v>24.2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4.84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9.11</v>
      </c>
      <c r="L69" s="177">
        <v>559.79999999999995</v>
      </c>
      <c r="M69" s="177">
        <v>27.31</v>
      </c>
      <c r="N69" s="177">
        <v>35.07</v>
      </c>
      <c r="O69" s="177">
        <v>0</v>
      </c>
      <c r="P69" s="177">
        <v>41.36</v>
      </c>
      <c r="Q69" s="177">
        <v>5.93</v>
      </c>
      <c r="R69" s="177">
        <v>12.59</v>
      </c>
      <c r="S69" s="177">
        <v>7.84</v>
      </c>
      <c r="T69" s="177">
        <v>0</v>
      </c>
      <c r="U69" s="177">
        <v>62.16</v>
      </c>
      <c r="V69" s="177">
        <v>6.15</v>
      </c>
      <c r="W69" s="177">
        <v>12.4</v>
      </c>
      <c r="X69" s="177">
        <v>43.79</v>
      </c>
      <c r="Y69" s="177">
        <v>0</v>
      </c>
      <c r="Z69">
        <v>0</v>
      </c>
      <c r="AA69" s="177">
        <v>12</v>
      </c>
      <c r="AB69" s="177">
        <v>0</v>
      </c>
      <c r="AC69" s="177">
        <v>0</v>
      </c>
      <c r="AD69" s="177">
        <v>0</v>
      </c>
      <c r="AE69" s="177">
        <v>51.09</v>
      </c>
      <c r="AF69" s="177">
        <v>0</v>
      </c>
      <c r="AG69" s="177">
        <v>0</v>
      </c>
      <c r="AH69" s="177">
        <v>0</v>
      </c>
      <c r="AI69" s="177">
        <v>70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72.58</v>
      </c>
      <c r="AQ69" s="177">
        <v>26.78</v>
      </c>
      <c r="AR69" s="177">
        <v>24.2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4.84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4.84</v>
      </c>
      <c r="L70" s="177">
        <v>559.79999999999995</v>
      </c>
      <c r="M70" s="177">
        <v>27.31</v>
      </c>
      <c r="N70" s="177">
        <v>35.07</v>
      </c>
      <c r="O70" s="177">
        <v>0</v>
      </c>
      <c r="P70" s="177">
        <v>41.36</v>
      </c>
      <c r="Q70" s="177">
        <v>5.93</v>
      </c>
      <c r="R70" s="177">
        <v>12.59</v>
      </c>
      <c r="S70" s="177">
        <v>7.84</v>
      </c>
      <c r="T70" s="177">
        <v>0</v>
      </c>
      <c r="U70" s="177">
        <v>62.16</v>
      </c>
      <c r="V70" s="177">
        <v>6.15</v>
      </c>
      <c r="W70" s="177">
        <v>12.4</v>
      </c>
      <c r="X70" s="177">
        <v>43.79</v>
      </c>
      <c r="Y70" s="177">
        <v>0</v>
      </c>
      <c r="Z70">
        <v>0</v>
      </c>
      <c r="AA70" s="177">
        <v>12</v>
      </c>
      <c r="AB70" s="177">
        <v>0</v>
      </c>
      <c r="AC70" s="177">
        <v>0</v>
      </c>
      <c r="AD70" s="177">
        <v>0</v>
      </c>
      <c r="AE70" s="177">
        <v>51.09</v>
      </c>
      <c r="AF70" s="177">
        <v>0</v>
      </c>
      <c r="AG70" s="177">
        <v>0</v>
      </c>
      <c r="AH70" s="177">
        <v>0</v>
      </c>
      <c r="AI70" s="177">
        <v>50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72.58</v>
      </c>
      <c r="AQ70" s="177">
        <v>26.78</v>
      </c>
      <c r="AR70" s="177">
        <v>22.68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4.84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9.11</v>
      </c>
      <c r="L71" s="177">
        <v>559.79999999999995</v>
      </c>
      <c r="M71" s="177">
        <v>27.31</v>
      </c>
      <c r="N71" s="177">
        <v>35.07</v>
      </c>
      <c r="O71" s="177">
        <v>0</v>
      </c>
      <c r="P71" s="177">
        <v>41.36</v>
      </c>
      <c r="Q71" s="177">
        <v>5.93</v>
      </c>
      <c r="R71" s="177">
        <v>12.59</v>
      </c>
      <c r="S71" s="177">
        <v>7.84</v>
      </c>
      <c r="T71" s="177">
        <v>0</v>
      </c>
      <c r="U71" s="177">
        <v>62.16</v>
      </c>
      <c r="V71" s="177">
        <v>6.15</v>
      </c>
      <c r="W71" s="177">
        <v>12.4</v>
      </c>
      <c r="X71" s="177">
        <v>43.79</v>
      </c>
      <c r="Y71" s="177">
        <v>0</v>
      </c>
      <c r="Z71">
        <v>0</v>
      </c>
      <c r="AA71" s="177">
        <v>12</v>
      </c>
      <c r="AB71" s="177">
        <v>0</v>
      </c>
      <c r="AC71" s="177">
        <v>0</v>
      </c>
      <c r="AD71" s="177">
        <v>0</v>
      </c>
      <c r="AE71" s="177">
        <v>51.09</v>
      </c>
      <c r="AF71" s="177">
        <v>0</v>
      </c>
      <c r="AG71" s="177">
        <v>0</v>
      </c>
      <c r="AH71" s="177">
        <v>0</v>
      </c>
      <c r="AI71" s="177">
        <v>70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72.58</v>
      </c>
      <c r="AQ71" s="177">
        <v>26.78</v>
      </c>
      <c r="AR71" s="177">
        <v>20.43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4.84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4.84</v>
      </c>
      <c r="L72" s="177">
        <v>559.79999999999995</v>
      </c>
      <c r="M72" s="177">
        <v>27.31</v>
      </c>
      <c r="N72" s="177">
        <v>35.07</v>
      </c>
      <c r="O72" s="177">
        <v>0</v>
      </c>
      <c r="P72" s="177">
        <v>41.36</v>
      </c>
      <c r="Q72" s="177">
        <v>2.97</v>
      </c>
      <c r="R72" s="177">
        <v>12.59</v>
      </c>
      <c r="S72" s="177">
        <v>3.87</v>
      </c>
      <c r="T72" s="177">
        <v>0</v>
      </c>
      <c r="U72" s="177">
        <v>62.16</v>
      </c>
      <c r="V72" s="177">
        <v>6.15</v>
      </c>
      <c r="W72" s="177">
        <v>12.4</v>
      </c>
      <c r="X72" s="177">
        <v>43.79</v>
      </c>
      <c r="Y72" s="177">
        <v>0</v>
      </c>
      <c r="Z72">
        <v>0</v>
      </c>
      <c r="AA72" s="177">
        <v>12</v>
      </c>
      <c r="AB72" s="177">
        <v>0</v>
      </c>
      <c r="AC72" s="177">
        <v>0</v>
      </c>
      <c r="AD72" s="177">
        <v>0</v>
      </c>
      <c r="AE72" s="177">
        <v>51.09</v>
      </c>
      <c r="AF72" s="177">
        <v>0</v>
      </c>
      <c r="AG72" s="177">
        <v>0</v>
      </c>
      <c r="AH72" s="177">
        <v>0</v>
      </c>
      <c r="AI72" s="177">
        <v>50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72.58</v>
      </c>
      <c r="AQ72" s="177">
        <v>26.78</v>
      </c>
      <c r="AR72" s="177">
        <v>18.87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4.84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4.84</v>
      </c>
      <c r="L73" s="177">
        <v>559.79999999999995</v>
      </c>
      <c r="M73" s="177">
        <v>27.31</v>
      </c>
      <c r="N73" s="177">
        <v>35.07</v>
      </c>
      <c r="O73" s="177">
        <v>0</v>
      </c>
      <c r="P73" s="177">
        <v>40.299999999999997</v>
      </c>
      <c r="Q73" s="177">
        <v>2.97</v>
      </c>
      <c r="R73" s="177">
        <v>12.59</v>
      </c>
      <c r="S73" s="177">
        <v>3.87</v>
      </c>
      <c r="T73" s="177">
        <v>0</v>
      </c>
      <c r="U73" s="177">
        <v>62.16</v>
      </c>
      <c r="V73" s="177">
        <v>6.15</v>
      </c>
      <c r="W73" s="177">
        <v>12.4</v>
      </c>
      <c r="X73" s="177">
        <v>43.79</v>
      </c>
      <c r="Y73" s="177">
        <v>0</v>
      </c>
      <c r="Z73">
        <v>0</v>
      </c>
      <c r="AA73" s="177">
        <v>12</v>
      </c>
      <c r="AB73" s="177">
        <v>0</v>
      </c>
      <c r="AC73" s="177">
        <v>0</v>
      </c>
      <c r="AD73" s="177">
        <v>0</v>
      </c>
      <c r="AE73" s="177">
        <v>51.09</v>
      </c>
      <c r="AF73" s="177">
        <v>0</v>
      </c>
      <c r="AG73" s="177">
        <v>0</v>
      </c>
      <c r="AH73" s="177">
        <v>0</v>
      </c>
      <c r="AI73" s="177">
        <v>50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72.58</v>
      </c>
      <c r="AQ73" s="177">
        <v>26.78</v>
      </c>
      <c r="AR73" s="177">
        <v>11.89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4.84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4.84</v>
      </c>
      <c r="L74" s="177">
        <v>532.23</v>
      </c>
      <c r="M74" s="177">
        <v>27.31</v>
      </c>
      <c r="N74" s="177">
        <v>35.07</v>
      </c>
      <c r="O74" s="177">
        <v>0</v>
      </c>
      <c r="P74" s="177">
        <v>40.299999999999997</v>
      </c>
      <c r="Q74" s="177">
        <v>2.97</v>
      </c>
      <c r="R74" s="177">
        <v>12.59</v>
      </c>
      <c r="S74" s="177">
        <v>3.87</v>
      </c>
      <c r="T74" s="177">
        <v>0</v>
      </c>
      <c r="U74" s="177">
        <v>62.16</v>
      </c>
      <c r="V74" s="177">
        <v>6.15</v>
      </c>
      <c r="W74" s="177">
        <v>12.4</v>
      </c>
      <c r="X74" s="177">
        <v>43.79</v>
      </c>
      <c r="Y74" s="177">
        <v>0</v>
      </c>
      <c r="Z74">
        <v>0</v>
      </c>
      <c r="AA74" s="177">
        <v>12</v>
      </c>
      <c r="AB74" s="177">
        <v>0</v>
      </c>
      <c r="AC74" s="177">
        <v>0</v>
      </c>
      <c r="AD74" s="177">
        <v>0</v>
      </c>
      <c r="AE74" s="177">
        <v>51.09</v>
      </c>
      <c r="AF74" s="177">
        <v>0</v>
      </c>
      <c r="AG74" s="177">
        <v>0</v>
      </c>
      <c r="AH74" s="177">
        <v>0</v>
      </c>
      <c r="AI74" s="177">
        <v>50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72.58</v>
      </c>
      <c r="AQ74" s="177">
        <v>26.78</v>
      </c>
      <c r="AR74" s="177">
        <v>6.07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0.09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483.85</v>
      </c>
      <c r="M75" s="177">
        <v>27.31</v>
      </c>
      <c r="N75" s="177">
        <v>35.07</v>
      </c>
      <c r="O75" s="177">
        <v>0</v>
      </c>
      <c r="P75" s="177">
        <v>41.36</v>
      </c>
      <c r="Q75" s="177">
        <v>0</v>
      </c>
      <c r="R75" s="177">
        <v>12.59</v>
      </c>
      <c r="S75" s="177">
        <v>0.73</v>
      </c>
      <c r="T75" s="177">
        <v>0</v>
      </c>
      <c r="U75" s="177">
        <v>62.16</v>
      </c>
      <c r="V75" s="177">
        <v>5.39</v>
      </c>
      <c r="W75" s="177">
        <v>12.44</v>
      </c>
      <c r="X75" s="177">
        <v>43.79</v>
      </c>
      <c r="Y75" s="177">
        <v>0</v>
      </c>
      <c r="Z75">
        <v>0</v>
      </c>
      <c r="AA75" s="177">
        <v>12</v>
      </c>
      <c r="AB75" s="177">
        <v>0</v>
      </c>
      <c r="AC75" s="177">
        <v>0</v>
      </c>
      <c r="AD75" s="177">
        <v>0</v>
      </c>
      <c r="AE75" s="177">
        <v>51.09</v>
      </c>
      <c r="AF75" s="177">
        <v>0</v>
      </c>
      <c r="AG75" s="177">
        <v>0</v>
      </c>
      <c r="AH75" s="177">
        <v>0</v>
      </c>
      <c r="AI75" s="177">
        <v>58.48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72.58</v>
      </c>
      <c r="AQ75" s="177">
        <v>26.78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532.23</v>
      </c>
      <c r="M76" s="177">
        <v>27.31</v>
      </c>
      <c r="N76" s="177">
        <v>35.07</v>
      </c>
      <c r="O76" s="177">
        <v>0</v>
      </c>
      <c r="P76" s="177">
        <v>41.36</v>
      </c>
      <c r="Q76" s="177">
        <v>0</v>
      </c>
      <c r="R76" s="177">
        <v>12.59</v>
      </c>
      <c r="S76" s="177">
        <v>0</v>
      </c>
      <c r="T76" s="177">
        <v>0</v>
      </c>
      <c r="U76" s="177">
        <v>62.16</v>
      </c>
      <c r="V76" s="177">
        <v>5.39</v>
      </c>
      <c r="W76" s="177">
        <v>12.44</v>
      </c>
      <c r="X76" s="177">
        <v>43.79</v>
      </c>
      <c r="Y76" s="177">
        <v>0</v>
      </c>
      <c r="Z76">
        <v>0</v>
      </c>
      <c r="AA76" s="177">
        <v>12</v>
      </c>
      <c r="AB76" s="177">
        <v>0</v>
      </c>
      <c r="AC76" s="177">
        <v>0</v>
      </c>
      <c r="AD76" s="177">
        <v>0</v>
      </c>
      <c r="AE76" s="177">
        <v>51.09</v>
      </c>
      <c r="AF76" s="177">
        <v>0</v>
      </c>
      <c r="AG76" s="177">
        <v>0</v>
      </c>
      <c r="AH76" s="177">
        <v>0</v>
      </c>
      <c r="AI76" s="177">
        <v>58.48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72.58</v>
      </c>
      <c r="AQ76" s="177">
        <v>26.78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559.79999999999995</v>
      </c>
      <c r="M77" s="177">
        <v>27.31</v>
      </c>
      <c r="N77" s="177">
        <v>35.07</v>
      </c>
      <c r="O77" s="177">
        <v>0</v>
      </c>
      <c r="P77" s="177">
        <v>41.36</v>
      </c>
      <c r="Q77" s="177">
        <v>1.33</v>
      </c>
      <c r="R77" s="177">
        <v>12.59</v>
      </c>
      <c r="S77" s="177">
        <v>0</v>
      </c>
      <c r="T77" s="177">
        <v>0</v>
      </c>
      <c r="U77" s="177">
        <v>62.16</v>
      </c>
      <c r="V77" s="177">
        <v>5.39</v>
      </c>
      <c r="W77" s="177">
        <v>12.44</v>
      </c>
      <c r="X77" s="177">
        <v>43.79</v>
      </c>
      <c r="Y77" s="177">
        <v>0</v>
      </c>
      <c r="Z77">
        <v>0</v>
      </c>
      <c r="AA77" s="177">
        <v>12</v>
      </c>
      <c r="AB77" s="177">
        <v>0</v>
      </c>
      <c r="AC77" s="177">
        <v>0</v>
      </c>
      <c r="AD77" s="177">
        <v>0</v>
      </c>
      <c r="AE77" s="177">
        <v>51.09</v>
      </c>
      <c r="AF77" s="177">
        <v>0</v>
      </c>
      <c r="AG77" s="177">
        <v>0</v>
      </c>
      <c r="AH77" s="177">
        <v>0</v>
      </c>
      <c r="AI77" s="177">
        <v>58.81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72.58</v>
      </c>
      <c r="AQ77" s="177">
        <v>26.78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559.79999999999995</v>
      </c>
      <c r="M78" s="177">
        <v>27.31</v>
      </c>
      <c r="N78" s="177">
        <v>35.07</v>
      </c>
      <c r="O78" s="177">
        <v>0</v>
      </c>
      <c r="P78" s="177">
        <v>41.36</v>
      </c>
      <c r="Q78" s="177">
        <v>1.33</v>
      </c>
      <c r="R78" s="177">
        <v>12.59</v>
      </c>
      <c r="S78" s="177">
        <v>0</v>
      </c>
      <c r="T78" s="177">
        <v>0</v>
      </c>
      <c r="U78" s="177">
        <v>62.16</v>
      </c>
      <c r="V78" s="177">
        <v>5.39</v>
      </c>
      <c r="W78" s="177">
        <v>12.44</v>
      </c>
      <c r="X78" s="177">
        <v>43.79</v>
      </c>
      <c r="Y78" s="177">
        <v>0</v>
      </c>
      <c r="Z78">
        <v>0</v>
      </c>
      <c r="AA78" s="177">
        <v>12</v>
      </c>
      <c r="AB78" s="177">
        <v>0</v>
      </c>
      <c r="AC78" s="177">
        <v>0</v>
      </c>
      <c r="AD78" s="177">
        <v>0</v>
      </c>
      <c r="AE78" s="177">
        <v>51.09</v>
      </c>
      <c r="AF78" s="177">
        <v>0</v>
      </c>
      <c r="AG78" s="177">
        <v>0</v>
      </c>
      <c r="AH78" s="177">
        <v>0</v>
      </c>
      <c r="AI78" s="177">
        <v>58.81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72.58</v>
      </c>
      <c r="AQ78" s="177">
        <v>26.78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559.79999999999995</v>
      </c>
      <c r="M79" s="177">
        <v>27.31</v>
      </c>
      <c r="N79" s="177">
        <v>35.07</v>
      </c>
      <c r="O79" s="177">
        <v>0</v>
      </c>
      <c r="P79" s="177">
        <v>41.36</v>
      </c>
      <c r="Q79" s="177">
        <v>1.3</v>
      </c>
      <c r="R79" s="177">
        <v>12.59</v>
      </c>
      <c r="S79" s="177">
        <v>0</v>
      </c>
      <c r="T79" s="177">
        <v>0</v>
      </c>
      <c r="U79" s="177">
        <v>62.16</v>
      </c>
      <c r="V79" s="177">
        <v>5.39</v>
      </c>
      <c r="W79" s="177">
        <v>12.44</v>
      </c>
      <c r="X79" s="177">
        <v>43.79</v>
      </c>
      <c r="Y79" s="177">
        <v>0</v>
      </c>
      <c r="Z79">
        <v>0</v>
      </c>
      <c r="AA79" s="177">
        <v>12</v>
      </c>
      <c r="AB79" s="177">
        <v>0</v>
      </c>
      <c r="AC79" s="177">
        <v>0</v>
      </c>
      <c r="AD79" s="177">
        <v>0</v>
      </c>
      <c r="AE79" s="177">
        <v>51.09</v>
      </c>
      <c r="AF79" s="177">
        <v>0</v>
      </c>
      <c r="AG79" s="177">
        <v>0</v>
      </c>
      <c r="AH79" s="177">
        <v>0</v>
      </c>
      <c r="AI79" s="177">
        <v>55.02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72.58</v>
      </c>
      <c r="AQ79" s="177">
        <v>26.78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559.79999999999995</v>
      </c>
      <c r="M80" s="177">
        <v>27.31</v>
      </c>
      <c r="N80" s="177">
        <v>35.07</v>
      </c>
      <c r="O80" s="177">
        <v>0</v>
      </c>
      <c r="P80" s="177">
        <v>41.36</v>
      </c>
      <c r="Q80" s="177">
        <v>0</v>
      </c>
      <c r="R80" s="177">
        <v>12.59</v>
      </c>
      <c r="S80" s="177">
        <v>0</v>
      </c>
      <c r="T80" s="177">
        <v>0</v>
      </c>
      <c r="U80" s="177">
        <v>62.16</v>
      </c>
      <c r="V80" s="177">
        <v>5.39</v>
      </c>
      <c r="W80" s="177">
        <v>12.44</v>
      </c>
      <c r="X80" s="177">
        <v>43.79</v>
      </c>
      <c r="Y80" s="177">
        <v>0</v>
      </c>
      <c r="Z80">
        <v>0</v>
      </c>
      <c r="AA80" s="177">
        <v>12</v>
      </c>
      <c r="AB80" s="177">
        <v>0</v>
      </c>
      <c r="AC80" s="177">
        <v>0</v>
      </c>
      <c r="AD80" s="177">
        <v>0</v>
      </c>
      <c r="AE80" s="177">
        <v>51.09</v>
      </c>
      <c r="AF80" s="177">
        <v>0</v>
      </c>
      <c r="AG80" s="177">
        <v>0</v>
      </c>
      <c r="AH80" s="177">
        <v>0</v>
      </c>
      <c r="AI80" s="177">
        <v>55.02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72.58</v>
      </c>
      <c r="AQ80" s="177">
        <v>26.78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556.37</v>
      </c>
      <c r="M81" s="177">
        <v>27.31</v>
      </c>
      <c r="N81" s="177">
        <v>35.07</v>
      </c>
      <c r="O81" s="177">
        <v>0</v>
      </c>
      <c r="P81" s="177">
        <v>41.36</v>
      </c>
      <c r="Q81" s="177">
        <v>0</v>
      </c>
      <c r="R81" s="177">
        <v>12.59</v>
      </c>
      <c r="S81" s="177">
        <v>0</v>
      </c>
      <c r="T81" s="177">
        <v>0</v>
      </c>
      <c r="U81" s="177">
        <v>62.16</v>
      </c>
      <c r="V81" s="177">
        <v>5.39</v>
      </c>
      <c r="W81" s="177">
        <v>12.44</v>
      </c>
      <c r="X81" s="177">
        <v>43.79</v>
      </c>
      <c r="Y81" s="177">
        <v>0</v>
      </c>
      <c r="Z81">
        <v>0</v>
      </c>
      <c r="AA81" s="177">
        <v>12</v>
      </c>
      <c r="AB81" s="177">
        <v>0</v>
      </c>
      <c r="AC81" s="177">
        <v>0</v>
      </c>
      <c r="AD81" s="177">
        <v>0</v>
      </c>
      <c r="AE81" s="177">
        <v>51.09</v>
      </c>
      <c r="AF81" s="177">
        <v>0</v>
      </c>
      <c r="AG81" s="177">
        <v>0</v>
      </c>
      <c r="AH81" s="177">
        <v>0</v>
      </c>
      <c r="AI81" s="177">
        <v>55.02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72.58</v>
      </c>
      <c r="AQ81" s="177">
        <v>26.78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559.79999999999995</v>
      </c>
      <c r="M82" s="177">
        <v>27.31</v>
      </c>
      <c r="N82" s="177">
        <v>35.07</v>
      </c>
      <c r="O82" s="177">
        <v>0</v>
      </c>
      <c r="P82" s="177">
        <v>41.36</v>
      </c>
      <c r="Q82" s="177">
        <v>0</v>
      </c>
      <c r="R82" s="177">
        <v>12.59</v>
      </c>
      <c r="S82" s="177">
        <v>0</v>
      </c>
      <c r="T82" s="177">
        <v>0</v>
      </c>
      <c r="U82" s="177">
        <v>62.16</v>
      </c>
      <c r="V82" s="177">
        <v>5.39</v>
      </c>
      <c r="W82" s="177">
        <v>12.44</v>
      </c>
      <c r="X82" s="177">
        <v>43.79</v>
      </c>
      <c r="Y82" s="177">
        <v>0</v>
      </c>
      <c r="Z82">
        <v>0</v>
      </c>
      <c r="AA82" s="177">
        <v>12</v>
      </c>
      <c r="AB82" s="177">
        <v>0</v>
      </c>
      <c r="AC82" s="177">
        <v>0</v>
      </c>
      <c r="AD82" s="177">
        <v>0</v>
      </c>
      <c r="AE82" s="177">
        <v>51.09</v>
      </c>
      <c r="AF82" s="177">
        <v>0</v>
      </c>
      <c r="AG82" s="177">
        <v>0</v>
      </c>
      <c r="AH82" s="177">
        <v>0</v>
      </c>
      <c r="AI82" s="177">
        <v>55.02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72.58</v>
      </c>
      <c r="AQ82" s="177">
        <v>26.78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1.34</v>
      </c>
      <c r="E83" s="177">
        <v>0</v>
      </c>
      <c r="F83" s="177">
        <v>0</v>
      </c>
      <c r="G83" s="177">
        <v>18.38</v>
      </c>
      <c r="H83" s="177">
        <v>0</v>
      </c>
      <c r="I83" s="177">
        <v>0</v>
      </c>
      <c r="J83" s="177">
        <v>23.44</v>
      </c>
      <c r="K83" s="177">
        <v>9.11</v>
      </c>
      <c r="L83" s="177">
        <v>559.79999999999995</v>
      </c>
      <c r="M83" s="177">
        <v>27.31</v>
      </c>
      <c r="N83" s="177">
        <v>35.07</v>
      </c>
      <c r="O83" s="177">
        <v>0</v>
      </c>
      <c r="P83" s="177">
        <v>41.36</v>
      </c>
      <c r="Q83" s="177">
        <v>5.66</v>
      </c>
      <c r="R83" s="177">
        <v>12.59</v>
      </c>
      <c r="S83" s="177">
        <v>7.84</v>
      </c>
      <c r="T83" s="177">
        <v>0</v>
      </c>
      <c r="U83" s="177">
        <v>62.16</v>
      </c>
      <c r="V83" s="177">
        <v>5.39</v>
      </c>
      <c r="W83" s="177">
        <v>12.31</v>
      </c>
      <c r="X83" s="177">
        <v>43.79</v>
      </c>
      <c r="Y83" s="177">
        <v>0</v>
      </c>
      <c r="Z83">
        <v>0</v>
      </c>
      <c r="AA83" s="177">
        <v>12</v>
      </c>
      <c r="AB83" s="177">
        <v>0</v>
      </c>
      <c r="AC83" s="177">
        <v>0</v>
      </c>
      <c r="AD83" s="177">
        <v>0</v>
      </c>
      <c r="AE83" s="177">
        <v>51.09</v>
      </c>
      <c r="AF83" s="177">
        <v>0</v>
      </c>
      <c r="AG83" s="177">
        <v>0</v>
      </c>
      <c r="AH83" s="177">
        <v>0</v>
      </c>
      <c r="AI83" s="177">
        <v>70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72.58</v>
      </c>
      <c r="AQ83" s="177">
        <v>26.78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1.34</v>
      </c>
      <c r="E84" s="177">
        <v>0</v>
      </c>
      <c r="F84" s="177">
        <v>0</v>
      </c>
      <c r="G84" s="177">
        <v>18.38</v>
      </c>
      <c r="H84" s="177">
        <v>0</v>
      </c>
      <c r="I84" s="177">
        <v>0</v>
      </c>
      <c r="J84" s="177">
        <v>23.44</v>
      </c>
      <c r="K84" s="177">
        <v>9.11</v>
      </c>
      <c r="L84" s="177">
        <v>559.79999999999995</v>
      </c>
      <c r="M84" s="177">
        <v>27.31</v>
      </c>
      <c r="N84" s="177">
        <v>35.07</v>
      </c>
      <c r="O84" s="177">
        <v>0</v>
      </c>
      <c r="P84" s="177">
        <v>41.36</v>
      </c>
      <c r="Q84" s="177">
        <v>5.86</v>
      </c>
      <c r="R84" s="177">
        <v>12.59</v>
      </c>
      <c r="S84" s="177">
        <v>7.84</v>
      </c>
      <c r="T84" s="177">
        <v>0</v>
      </c>
      <c r="U84" s="177">
        <v>62.16</v>
      </c>
      <c r="V84" s="177">
        <v>5.39</v>
      </c>
      <c r="W84" s="177">
        <v>12.31</v>
      </c>
      <c r="X84" s="177">
        <v>43.79</v>
      </c>
      <c r="Y84" s="177">
        <v>0</v>
      </c>
      <c r="Z84">
        <v>0</v>
      </c>
      <c r="AA84" s="177">
        <v>12</v>
      </c>
      <c r="AB84" s="177">
        <v>0</v>
      </c>
      <c r="AC84" s="177">
        <v>0</v>
      </c>
      <c r="AD84" s="177">
        <v>0</v>
      </c>
      <c r="AE84" s="177">
        <v>51.09</v>
      </c>
      <c r="AF84" s="177">
        <v>0</v>
      </c>
      <c r="AG84" s="177">
        <v>0</v>
      </c>
      <c r="AH84" s="177">
        <v>0</v>
      </c>
      <c r="AI84" s="177">
        <v>70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72.58</v>
      </c>
      <c r="AQ84" s="177">
        <v>26.78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1.34</v>
      </c>
      <c r="E85" s="177">
        <v>0</v>
      </c>
      <c r="F85" s="177">
        <v>0</v>
      </c>
      <c r="G85" s="177">
        <v>18.38</v>
      </c>
      <c r="H85" s="177">
        <v>0</v>
      </c>
      <c r="I85" s="177">
        <v>0</v>
      </c>
      <c r="J85" s="177">
        <v>23.44</v>
      </c>
      <c r="K85" s="177">
        <v>9.11</v>
      </c>
      <c r="L85" s="177">
        <v>559.79999999999995</v>
      </c>
      <c r="M85" s="177">
        <v>27.31</v>
      </c>
      <c r="N85" s="177">
        <v>35.07</v>
      </c>
      <c r="O85" s="177">
        <v>0</v>
      </c>
      <c r="P85" s="177">
        <v>41.36</v>
      </c>
      <c r="Q85" s="177">
        <v>5.86</v>
      </c>
      <c r="R85" s="177">
        <v>12.59</v>
      </c>
      <c r="S85" s="177">
        <v>7.84</v>
      </c>
      <c r="T85" s="177">
        <v>0</v>
      </c>
      <c r="U85" s="177">
        <v>62.16</v>
      </c>
      <c r="V85" s="177">
        <v>5.39</v>
      </c>
      <c r="W85" s="177">
        <v>12.31</v>
      </c>
      <c r="X85" s="177">
        <v>43.79</v>
      </c>
      <c r="Y85" s="177">
        <v>0</v>
      </c>
      <c r="Z85">
        <v>0</v>
      </c>
      <c r="AA85" s="177">
        <v>12</v>
      </c>
      <c r="AB85" s="177">
        <v>0</v>
      </c>
      <c r="AC85" s="177">
        <v>0</v>
      </c>
      <c r="AD85" s="177">
        <v>0</v>
      </c>
      <c r="AE85" s="177">
        <v>51.09</v>
      </c>
      <c r="AF85" s="177">
        <v>0</v>
      </c>
      <c r="AG85" s="177">
        <v>0</v>
      </c>
      <c r="AH85" s="177">
        <v>0</v>
      </c>
      <c r="AI85" s="177">
        <v>66.72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72.58</v>
      </c>
      <c r="AQ85" s="177">
        <v>26.78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1.34</v>
      </c>
      <c r="E86" s="177">
        <v>0</v>
      </c>
      <c r="F86" s="177">
        <v>0</v>
      </c>
      <c r="G86" s="177">
        <v>18.38</v>
      </c>
      <c r="H86" s="177">
        <v>0</v>
      </c>
      <c r="I86" s="177">
        <v>0</v>
      </c>
      <c r="J86" s="177">
        <v>23.44</v>
      </c>
      <c r="K86" s="177">
        <v>9.11</v>
      </c>
      <c r="L86" s="177">
        <v>559.79999999999995</v>
      </c>
      <c r="M86" s="177">
        <v>27.31</v>
      </c>
      <c r="N86" s="177">
        <v>35.07</v>
      </c>
      <c r="O86" s="177">
        <v>0</v>
      </c>
      <c r="P86" s="177">
        <v>41.36</v>
      </c>
      <c r="Q86" s="177">
        <v>5.86</v>
      </c>
      <c r="R86" s="177">
        <v>12.59</v>
      </c>
      <c r="S86" s="177">
        <v>7.84</v>
      </c>
      <c r="T86" s="177">
        <v>0</v>
      </c>
      <c r="U86" s="177">
        <v>62.16</v>
      </c>
      <c r="V86" s="177">
        <v>5.39</v>
      </c>
      <c r="W86" s="177">
        <v>12.31</v>
      </c>
      <c r="X86" s="177">
        <v>43.79</v>
      </c>
      <c r="Y86" s="177">
        <v>0</v>
      </c>
      <c r="Z86">
        <v>0</v>
      </c>
      <c r="AA86" s="177">
        <v>12</v>
      </c>
      <c r="AB86" s="177">
        <v>0</v>
      </c>
      <c r="AC86" s="177">
        <v>0</v>
      </c>
      <c r="AD86" s="177">
        <v>0</v>
      </c>
      <c r="AE86" s="177">
        <v>51.09</v>
      </c>
      <c r="AF86" s="177">
        <v>0</v>
      </c>
      <c r="AG86" s="177">
        <v>0</v>
      </c>
      <c r="AH86" s="177">
        <v>0</v>
      </c>
      <c r="AI86" s="177">
        <v>66.72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72.58</v>
      </c>
      <c r="AQ86" s="177">
        <v>26.78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0.01</v>
      </c>
      <c r="E87" s="177">
        <v>0</v>
      </c>
      <c r="F87" s="177">
        <v>0</v>
      </c>
      <c r="G87" s="177">
        <v>0.76</v>
      </c>
      <c r="H87" s="177">
        <v>0</v>
      </c>
      <c r="I87" s="177">
        <v>0</v>
      </c>
      <c r="J87" s="177">
        <v>3.65</v>
      </c>
      <c r="K87" s="177">
        <v>9.11</v>
      </c>
      <c r="L87" s="177">
        <v>559.79999999999995</v>
      </c>
      <c r="M87" s="177">
        <v>27.31</v>
      </c>
      <c r="N87" s="177">
        <v>35.07</v>
      </c>
      <c r="O87" s="177">
        <v>0</v>
      </c>
      <c r="P87" s="177">
        <v>41.36</v>
      </c>
      <c r="Q87" s="177">
        <v>5.93</v>
      </c>
      <c r="R87" s="177">
        <v>12.59</v>
      </c>
      <c r="S87" s="177">
        <v>7.84</v>
      </c>
      <c r="T87" s="177">
        <v>0</v>
      </c>
      <c r="U87" s="177">
        <v>62.16</v>
      </c>
      <c r="V87" s="177">
        <v>5.39</v>
      </c>
      <c r="W87" s="177">
        <v>12.31</v>
      </c>
      <c r="X87" s="177">
        <v>43.79</v>
      </c>
      <c r="Y87" s="177">
        <v>0</v>
      </c>
      <c r="Z87">
        <v>0</v>
      </c>
      <c r="AA87" s="177">
        <v>12</v>
      </c>
      <c r="AB87" s="177">
        <v>0</v>
      </c>
      <c r="AC87" s="177">
        <v>0</v>
      </c>
      <c r="AD87" s="177">
        <v>0</v>
      </c>
      <c r="AE87" s="177">
        <v>51.09</v>
      </c>
      <c r="AF87" s="177">
        <v>0</v>
      </c>
      <c r="AG87" s="177">
        <v>0</v>
      </c>
      <c r="AH87" s="177">
        <v>0</v>
      </c>
      <c r="AI87" s="177">
        <v>66.72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72.58</v>
      </c>
      <c r="AQ87" s="177">
        <v>26.78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9.11</v>
      </c>
      <c r="L88" s="177">
        <v>559.79999999999995</v>
      </c>
      <c r="M88" s="177">
        <v>27.31</v>
      </c>
      <c r="N88" s="177">
        <v>35.07</v>
      </c>
      <c r="O88" s="177">
        <v>0</v>
      </c>
      <c r="P88" s="177">
        <v>41.36</v>
      </c>
      <c r="Q88" s="177">
        <v>5.93</v>
      </c>
      <c r="R88" s="177">
        <v>12.59</v>
      </c>
      <c r="S88" s="177">
        <v>7.84</v>
      </c>
      <c r="T88" s="177">
        <v>0</v>
      </c>
      <c r="U88" s="177">
        <v>62.16</v>
      </c>
      <c r="V88" s="177">
        <v>5.39</v>
      </c>
      <c r="W88" s="177">
        <v>12.31</v>
      </c>
      <c r="X88" s="177">
        <v>43.79</v>
      </c>
      <c r="Y88" s="177">
        <v>0</v>
      </c>
      <c r="Z88">
        <v>0</v>
      </c>
      <c r="AA88" s="177">
        <v>12</v>
      </c>
      <c r="AB88" s="177">
        <v>0</v>
      </c>
      <c r="AC88" s="177">
        <v>0</v>
      </c>
      <c r="AD88" s="177">
        <v>0</v>
      </c>
      <c r="AE88" s="177">
        <v>51.09</v>
      </c>
      <c r="AF88" s="177">
        <v>0</v>
      </c>
      <c r="AG88" s="177">
        <v>0</v>
      </c>
      <c r="AH88" s="177">
        <v>0</v>
      </c>
      <c r="AI88" s="177">
        <v>66.72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72.58</v>
      </c>
      <c r="AQ88" s="177">
        <v>26.78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9.11</v>
      </c>
      <c r="L89" s="177">
        <v>559.79999999999995</v>
      </c>
      <c r="M89" s="177">
        <v>27.31</v>
      </c>
      <c r="N89" s="177">
        <v>35.07</v>
      </c>
      <c r="O89" s="177">
        <v>0</v>
      </c>
      <c r="P89" s="177">
        <v>41.36</v>
      </c>
      <c r="Q89" s="177">
        <v>5.93</v>
      </c>
      <c r="R89" s="177">
        <v>12.59</v>
      </c>
      <c r="S89" s="177">
        <v>7.84</v>
      </c>
      <c r="T89" s="177">
        <v>0</v>
      </c>
      <c r="U89" s="177">
        <v>61.46</v>
      </c>
      <c r="V89" s="177">
        <v>5.39</v>
      </c>
      <c r="W89" s="177">
        <v>12.31</v>
      </c>
      <c r="X89" s="177">
        <v>43.79</v>
      </c>
      <c r="Y89" s="177">
        <v>0</v>
      </c>
      <c r="Z89">
        <v>0</v>
      </c>
      <c r="AA89" s="177">
        <v>12</v>
      </c>
      <c r="AB89" s="177">
        <v>0</v>
      </c>
      <c r="AC89" s="177">
        <v>0</v>
      </c>
      <c r="AD89" s="177">
        <v>0</v>
      </c>
      <c r="AE89" s="177">
        <v>51.09</v>
      </c>
      <c r="AF89" s="177">
        <v>0</v>
      </c>
      <c r="AG89" s="177">
        <v>0</v>
      </c>
      <c r="AH89" s="177">
        <v>0</v>
      </c>
      <c r="AI89" s="177">
        <v>66.72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72.58</v>
      </c>
      <c r="AQ89" s="177">
        <v>26.78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9.11</v>
      </c>
      <c r="L90" s="177">
        <v>559.79999999999995</v>
      </c>
      <c r="M90" s="177">
        <v>27.31</v>
      </c>
      <c r="N90" s="177">
        <v>35.07</v>
      </c>
      <c r="O90" s="177">
        <v>0</v>
      </c>
      <c r="P90" s="177">
        <v>41.36</v>
      </c>
      <c r="Q90" s="177">
        <v>5.93</v>
      </c>
      <c r="R90" s="177">
        <v>12.59</v>
      </c>
      <c r="S90" s="177">
        <v>7.84</v>
      </c>
      <c r="T90" s="177">
        <v>0</v>
      </c>
      <c r="U90" s="177">
        <v>61.46</v>
      </c>
      <c r="V90" s="177">
        <v>5.39</v>
      </c>
      <c r="W90" s="177">
        <v>12.31</v>
      </c>
      <c r="X90" s="177">
        <v>43.79</v>
      </c>
      <c r="Y90" s="177">
        <v>0</v>
      </c>
      <c r="Z90">
        <v>0</v>
      </c>
      <c r="AA90" s="177">
        <v>12</v>
      </c>
      <c r="AB90" s="177">
        <v>0</v>
      </c>
      <c r="AC90" s="177">
        <v>0</v>
      </c>
      <c r="AD90" s="177">
        <v>0</v>
      </c>
      <c r="AE90" s="177">
        <v>51.09</v>
      </c>
      <c r="AF90" s="177">
        <v>0</v>
      </c>
      <c r="AG90" s="177">
        <v>0</v>
      </c>
      <c r="AH90" s="177">
        <v>0</v>
      </c>
      <c r="AI90" s="177">
        <v>66.72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72.58</v>
      </c>
      <c r="AQ90" s="177">
        <v>26.78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9.11</v>
      </c>
      <c r="L91" s="177">
        <v>559.79999999999995</v>
      </c>
      <c r="M91" s="177">
        <v>27.31</v>
      </c>
      <c r="N91" s="177">
        <v>35.07</v>
      </c>
      <c r="O91" s="177">
        <v>0</v>
      </c>
      <c r="P91" s="177">
        <v>41.36</v>
      </c>
      <c r="Q91" s="177">
        <v>5.93</v>
      </c>
      <c r="R91" s="177">
        <v>12.59</v>
      </c>
      <c r="S91" s="177">
        <v>7.84</v>
      </c>
      <c r="T91" s="177">
        <v>0</v>
      </c>
      <c r="U91" s="177">
        <v>51.8</v>
      </c>
      <c r="V91" s="177">
        <v>5.39</v>
      </c>
      <c r="W91" s="177">
        <v>12.31</v>
      </c>
      <c r="X91" s="177">
        <v>43.79</v>
      </c>
      <c r="Y91" s="177">
        <v>0</v>
      </c>
      <c r="Z91">
        <v>0</v>
      </c>
      <c r="AA91" s="177">
        <v>12</v>
      </c>
      <c r="AB91" s="177">
        <v>0</v>
      </c>
      <c r="AC91" s="177">
        <v>0</v>
      </c>
      <c r="AD91" s="177">
        <v>0</v>
      </c>
      <c r="AE91" s="177">
        <v>51.09</v>
      </c>
      <c r="AF91" s="177">
        <v>0</v>
      </c>
      <c r="AG91" s="177">
        <v>0</v>
      </c>
      <c r="AH91" s="177">
        <v>0</v>
      </c>
      <c r="AI91" s="177">
        <v>66.72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72.58</v>
      </c>
      <c r="AQ91" s="177">
        <v>26.78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9.11</v>
      </c>
      <c r="L92" s="177">
        <v>559.79999999999995</v>
      </c>
      <c r="M92" s="177">
        <v>27.31</v>
      </c>
      <c r="N92" s="177">
        <v>35.07</v>
      </c>
      <c r="O92" s="177">
        <v>0</v>
      </c>
      <c r="P92" s="177">
        <v>41.36</v>
      </c>
      <c r="Q92" s="177">
        <v>5.93</v>
      </c>
      <c r="R92" s="177">
        <v>12.59</v>
      </c>
      <c r="S92" s="177">
        <v>7.84</v>
      </c>
      <c r="T92" s="177">
        <v>0</v>
      </c>
      <c r="U92" s="177">
        <v>51.8</v>
      </c>
      <c r="V92" s="177">
        <v>5.39</v>
      </c>
      <c r="W92" s="177">
        <v>12.31</v>
      </c>
      <c r="X92" s="177">
        <v>43.79</v>
      </c>
      <c r="Y92" s="177">
        <v>0</v>
      </c>
      <c r="Z92">
        <v>0</v>
      </c>
      <c r="AA92" s="177">
        <v>12</v>
      </c>
      <c r="AB92" s="177">
        <v>0</v>
      </c>
      <c r="AC92" s="177">
        <v>0</v>
      </c>
      <c r="AD92" s="177">
        <v>0</v>
      </c>
      <c r="AE92" s="177">
        <v>51.09</v>
      </c>
      <c r="AF92" s="177">
        <v>0</v>
      </c>
      <c r="AG92" s="177">
        <v>0</v>
      </c>
      <c r="AH92" s="177">
        <v>0</v>
      </c>
      <c r="AI92" s="177">
        <v>66.72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72.58</v>
      </c>
      <c r="AQ92" s="177">
        <v>26.78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9.11</v>
      </c>
      <c r="L93" s="177">
        <v>559.79999999999995</v>
      </c>
      <c r="M93" s="177">
        <v>27.31</v>
      </c>
      <c r="N93" s="177">
        <v>35.07</v>
      </c>
      <c r="O93" s="177">
        <v>0</v>
      </c>
      <c r="P93" s="177">
        <v>41.36</v>
      </c>
      <c r="Q93" s="177">
        <v>5.93</v>
      </c>
      <c r="R93" s="177">
        <v>12.59</v>
      </c>
      <c r="S93" s="177">
        <v>7.84</v>
      </c>
      <c r="T93" s="177">
        <v>0</v>
      </c>
      <c r="U93" s="177">
        <v>51.8</v>
      </c>
      <c r="V93" s="177">
        <v>5.39</v>
      </c>
      <c r="W93" s="177">
        <v>12.31</v>
      </c>
      <c r="X93" s="177">
        <v>43.79</v>
      </c>
      <c r="Y93" s="177">
        <v>0</v>
      </c>
      <c r="Z93">
        <v>0</v>
      </c>
      <c r="AA93" s="177">
        <v>12</v>
      </c>
      <c r="AB93" s="177">
        <v>0</v>
      </c>
      <c r="AC93" s="177">
        <v>0</v>
      </c>
      <c r="AD93" s="177">
        <v>0</v>
      </c>
      <c r="AE93" s="177">
        <v>51.09</v>
      </c>
      <c r="AF93" s="177">
        <v>0</v>
      </c>
      <c r="AG93" s="177">
        <v>0</v>
      </c>
      <c r="AH93" s="177">
        <v>0</v>
      </c>
      <c r="AI93" s="177">
        <v>66.72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72.58</v>
      </c>
      <c r="AQ93" s="177">
        <v>26.78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9.11</v>
      </c>
      <c r="L94" s="177">
        <v>559.79999999999995</v>
      </c>
      <c r="M94" s="177">
        <v>27.31</v>
      </c>
      <c r="N94" s="177">
        <v>35.07</v>
      </c>
      <c r="O94" s="177">
        <v>0</v>
      </c>
      <c r="P94" s="177">
        <v>41.36</v>
      </c>
      <c r="Q94" s="177">
        <v>5.93</v>
      </c>
      <c r="R94" s="177">
        <v>12.59</v>
      </c>
      <c r="S94" s="177">
        <v>7.84</v>
      </c>
      <c r="T94" s="177">
        <v>0</v>
      </c>
      <c r="U94" s="177">
        <v>51.8</v>
      </c>
      <c r="V94" s="177">
        <v>5.39</v>
      </c>
      <c r="W94" s="177">
        <v>12.31</v>
      </c>
      <c r="X94" s="177">
        <v>43.79</v>
      </c>
      <c r="Y94" s="177">
        <v>0</v>
      </c>
      <c r="Z94">
        <v>0</v>
      </c>
      <c r="AA94" s="177">
        <v>12</v>
      </c>
      <c r="AB94" s="177">
        <v>0</v>
      </c>
      <c r="AC94" s="177">
        <v>0</v>
      </c>
      <c r="AD94" s="177">
        <v>0</v>
      </c>
      <c r="AE94" s="177">
        <v>51.09</v>
      </c>
      <c r="AF94" s="177">
        <v>0</v>
      </c>
      <c r="AG94" s="177">
        <v>0</v>
      </c>
      <c r="AH94" s="177">
        <v>0</v>
      </c>
      <c r="AI94" s="177">
        <v>66.72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72.58</v>
      </c>
      <c r="AQ94" s="177">
        <v>26.78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15.55</v>
      </c>
      <c r="H95" s="177">
        <v>0</v>
      </c>
      <c r="I95" s="177">
        <v>0</v>
      </c>
      <c r="J95" s="177">
        <v>22.21</v>
      </c>
      <c r="K95" s="177">
        <v>9.11</v>
      </c>
      <c r="L95" s="177">
        <v>559.79999999999995</v>
      </c>
      <c r="M95" s="177">
        <v>27.31</v>
      </c>
      <c r="N95" s="177">
        <v>35.07</v>
      </c>
      <c r="O95" s="177">
        <v>0</v>
      </c>
      <c r="P95" s="177">
        <v>41.36</v>
      </c>
      <c r="Q95" s="177">
        <v>5.93</v>
      </c>
      <c r="R95" s="177">
        <v>12.59</v>
      </c>
      <c r="S95" s="177">
        <v>7.84</v>
      </c>
      <c r="T95" s="177">
        <v>0</v>
      </c>
      <c r="U95" s="177">
        <v>51.8</v>
      </c>
      <c r="V95" s="177">
        <v>5.39</v>
      </c>
      <c r="W95" s="177">
        <v>12.31</v>
      </c>
      <c r="X95" s="177">
        <v>43.79</v>
      </c>
      <c r="Y95" s="177">
        <v>0</v>
      </c>
      <c r="Z95">
        <v>0</v>
      </c>
      <c r="AA95" s="177">
        <v>12</v>
      </c>
      <c r="AB95" s="177">
        <v>0</v>
      </c>
      <c r="AC95" s="177">
        <v>0</v>
      </c>
      <c r="AD95" s="177">
        <v>0</v>
      </c>
      <c r="AE95" s="177">
        <v>51.09</v>
      </c>
      <c r="AF95" s="177">
        <v>0</v>
      </c>
      <c r="AG95" s="177">
        <v>0</v>
      </c>
      <c r="AH95" s="177">
        <v>0</v>
      </c>
      <c r="AI95" s="177">
        <v>66.72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72.58</v>
      </c>
      <c r="AQ95" s="177">
        <v>26.78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3.78</v>
      </c>
      <c r="E96" s="177">
        <v>0</v>
      </c>
      <c r="F96" s="177">
        <v>0</v>
      </c>
      <c r="G96" s="177">
        <v>18.38</v>
      </c>
      <c r="H96" s="177">
        <v>0</v>
      </c>
      <c r="I96" s="177">
        <v>0</v>
      </c>
      <c r="J96" s="177">
        <v>23.44</v>
      </c>
      <c r="K96" s="177">
        <v>9.11</v>
      </c>
      <c r="L96" s="177">
        <v>559.79999999999995</v>
      </c>
      <c r="M96" s="177">
        <v>27.31</v>
      </c>
      <c r="N96" s="177">
        <v>35.07</v>
      </c>
      <c r="O96" s="177">
        <v>0</v>
      </c>
      <c r="P96" s="177">
        <v>41.36</v>
      </c>
      <c r="Q96" s="177">
        <v>5.93</v>
      </c>
      <c r="R96" s="177">
        <v>12.59</v>
      </c>
      <c r="S96" s="177">
        <v>7.84</v>
      </c>
      <c r="T96" s="177">
        <v>0</v>
      </c>
      <c r="U96" s="177">
        <v>51.8</v>
      </c>
      <c r="V96" s="177">
        <v>5.39</v>
      </c>
      <c r="W96" s="177">
        <v>12.31</v>
      </c>
      <c r="X96" s="177">
        <v>43.79</v>
      </c>
      <c r="Y96" s="177">
        <v>0</v>
      </c>
      <c r="Z96">
        <v>0</v>
      </c>
      <c r="AA96" s="177">
        <v>12</v>
      </c>
      <c r="AB96" s="177">
        <v>0</v>
      </c>
      <c r="AC96" s="177">
        <v>0</v>
      </c>
      <c r="AD96" s="177">
        <v>0</v>
      </c>
      <c r="AE96" s="177">
        <v>51.09</v>
      </c>
      <c r="AF96" s="177">
        <v>0</v>
      </c>
      <c r="AG96" s="177">
        <v>0</v>
      </c>
      <c r="AH96" s="177">
        <v>0</v>
      </c>
      <c r="AI96" s="177">
        <v>66.72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72.58</v>
      </c>
      <c r="AQ96" s="177">
        <v>26.78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3.78</v>
      </c>
      <c r="E97" s="177">
        <v>0</v>
      </c>
      <c r="F97" s="177">
        <v>0</v>
      </c>
      <c r="G97" s="177">
        <v>18.38</v>
      </c>
      <c r="H97" s="177">
        <v>0</v>
      </c>
      <c r="I97" s="177">
        <v>0</v>
      </c>
      <c r="J97" s="177">
        <v>23.44</v>
      </c>
      <c r="K97" s="177">
        <v>9.11</v>
      </c>
      <c r="L97" s="177">
        <v>559.79999999999995</v>
      </c>
      <c r="M97" s="177">
        <v>27.31</v>
      </c>
      <c r="N97" s="177">
        <v>35.07</v>
      </c>
      <c r="O97" s="177">
        <v>0</v>
      </c>
      <c r="P97" s="177">
        <v>41.36</v>
      </c>
      <c r="Q97" s="177">
        <v>5.93</v>
      </c>
      <c r="R97" s="177">
        <v>12.59</v>
      </c>
      <c r="S97" s="177">
        <v>7.84</v>
      </c>
      <c r="T97" s="177">
        <v>0</v>
      </c>
      <c r="U97" s="177">
        <v>51.8</v>
      </c>
      <c r="V97" s="177">
        <v>5.39</v>
      </c>
      <c r="W97" s="177">
        <v>12.31</v>
      </c>
      <c r="X97" s="177">
        <v>43.79</v>
      </c>
      <c r="Y97" s="177">
        <v>0</v>
      </c>
      <c r="Z97">
        <v>0</v>
      </c>
      <c r="AA97" s="177">
        <v>12</v>
      </c>
      <c r="AB97" s="177">
        <v>0</v>
      </c>
      <c r="AC97" s="177">
        <v>0</v>
      </c>
      <c r="AD97" s="177">
        <v>0</v>
      </c>
      <c r="AE97" s="177">
        <v>51.09</v>
      </c>
      <c r="AF97" s="177">
        <v>0</v>
      </c>
      <c r="AG97" s="177">
        <v>0</v>
      </c>
      <c r="AH97" s="177">
        <v>0</v>
      </c>
      <c r="AI97" s="177">
        <v>66.72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72.58</v>
      </c>
      <c r="AQ97" s="177">
        <v>26.78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3.78</v>
      </c>
      <c r="E98" s="177">
        <v>0</v>
      </c>
      <c r="F98" s="177">
        <v>0</v>
      </c>
      <c r="G98" s="177">
        <v>18.38</v>
      </c>
      <c r="H98" s="177">
        <v>0</v>
      </c>
      <c r="I98" s="177">
        <v>0</v>
      </c>
      <c r="J98" s="177">
        <v>23.44</v>
      </c>
      <c r="K98" s="177">
        <v>9.11</v>
      </c>
      <c r="L98" s="177">
        <v>559.79999999999995</v>
      </c>
      <c r="M98" s="177">
        <v>27.31</v>
      </c>
      <c r="N98" s="177">
        <v>35.07</v>
      </c>
      <c r="O98" s="177">
        <v>0</v>
      </c>
      <c r="P98" s="177">
        <v>41.36</v>
      </c>
      <c r="Q98" s="177">
        <v>5.93</v>
      </c>
      <c r="R98" s="177">
        <v>12.59</v>
      </c>
      <c r="S98" s="177">
        <v>7.84</v>
      </c>
      <c r="T98" s="177">
        <v>0</v>
      </c>
      <c r="U98" s="177">
        <v>51.8</v>
      </c>
      <c r="V98" s="177">
        <v>5.39</v>
      </c>
      <c r="W98" s="177">
        <v>12.31</v>
      </c>
      <c r="X98" s="177">
        <v>43.79</v>
      </c>
      <c r="Y98" s="177">
        <v>0</v>
      </c>
      <c r="Z98">
        <v>0</v>
      </c>
      <c r="AA98" s="177">
        <v>12</v>
      </c>
      <c r="AB98" s="177">
        <v>0</v>
      </c>
      <c r="AC98" s="177">
        <v>0</v>
      </c>
      <c r="AD98" s="177">
        <v>0</v>
      </c>
      <c r="AE98" s="177">
        <v>51.09</v>
      </c>
      <c r="AF98" s="177">
        <v>0</v>
      </c>
      <c r="AG98" s="177">
        <v>0</v>
      </c>
      <c r="AH98" s="177">
        <v>0</v>
      </c>
      <c r="AI98" s="177">
        <v>66.72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72.58</v>
      </c>
      <c r="AQ98" s="177">
        <v>26.78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1.3880000000000005E-2</v>
      </c>
      <c r="E99">
        <f t="shared" si="0"/>
        <v>0</v>
      </c>
      <c r="F99">
        <f t="shared" si="0"/>
        <v>0</v>
      </c>
      <c r="G99">
        <f t="shared" si="0"/>
        <v>4.5987500000000001E-2</v>
      </c>
      <c r="H99">
        <f t="shared" si="0"/>
        <v>0</v>
      </c>
      <c r="I99">
        <f t="shared" si="0"/>
        <v>0</v>
      </c>
      <c r="J99">
        <f t="shared" si="0"/>
        <v>0.17655500000000007</v>
      </c>
      <c r="K99">
        <f t="shared" si="0"/>
        <v>0.16081250000000005</v>
      </c>
      <c r="L99">
        <f t="shared" si="0"/>
        <v>11.519265000000011</v>
      </c>
      <c r="M99">
        <f t="shared" si="0"/>
        <v>0.52161249999999937</v>
      </c>
      <c r="N99">
        <f t="shared" si="0"/>
        <v>0.8416800000000012</v>
      </c>
      <c r="O99">
        <f t="shared" si="0"/>
        <v>0</v>
      </c>
      <c r="P99">
        <f t="shared" si="0"/>
        <v>0.99019000000000101</v>
      </c>
      <c r="Q99">
        <f t="shared" si="0"/>
        <v>0.10662250000000011</v>
      </c>
      <c r="R99">
        <f t="shared" si="0"/>
        <v>0.26036500000000018</v>
      </c>
      <c r="S99">
        <f t="shared" si="0"/>
        <v>0.13619999999999996</v>
      </c>
      <c r="T99">
        <f t="shared" si="0"/>
        <v>0</v>
      </c>
      <c r="U99">
        <f t="shared" si="0"/>
        <v>1.4707899999999989</v>
      </c>
      <c r="V99">
        <f t="shared" si="0"/>
        <v>0.12290499999999985</v>
      </c>
      <c r="W99">
        <f t="shared" si="0"/>
        <v>0.25602249999999988</v>
      </c>
      <c r="X99">
        <f t="shared" si="0"/>
        <v>0.97763999999999918</v>
      </c>
      <c r="Y99">
        <f t="shared" si="0"/>
        <v>0</v>
      </c>
      <c r="Z99">
        <f t="shared" si="0"/>
        <v>0</v>
      </c>
      <c r="AA99">
        <f t="shared" si="0"/>
        <v>0.36894500000000013</v>
      </c>
      <c r="AB99">
        <f t="shared" si="0"/>
        <v>6.5300000000000002E-3</v>
      </c>
      <c r="AC99">
        <f t="shared" si="0"/>
        <v>0</v>
      </c>
      <c r="AD99">
        <f t="shared" si="0"/>
        <v>0</v>
      </c>
      <c r="AE99">
        <f t="shared" si="0"/>
        <v>1.2261600000000017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1.5185150000000007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1.5730974999999989</v>
      </c>
      <c r="AQ99">
        <f t="shared" si="0"/>
        <v>0.5629725000000001</v>
      </c>
      <c r="AR99">
        <f t="shared" si="0"/>
        <v>0.26717500000000011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0.1</v>
      </c>
      <c r="K3" s="177">
        <v>0.15</v>
      </c>
      <c r="L3" s="177">
        <v>0.45</v>
      </c>
      <c r="M3" s="177">
        <v>0.06</v>
      </c>
      <c r="N3" s="177">
        <v>0.15</v>
      </c>
      <c r="O3" s="177">
        <v>0.15</v>
      </c>
      <c r="P3" s="177">
        <v>0.26</v>
      </c>
      <c r="Q3" s="177">
        <v>0.02</v>
      </c>
      <c r="R3" s="177">
        <v>7.0000000000000007E-2</v>
      </c>
      <c r="S3" s="177">
        <v>0.03</v>
      </c>
      <c r="T3" s="177">
        <v>0.08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1.34</v>
      </c>
      <c r="AB3" s="177">
        <v>0</v>
      </c>
      <c r="AC3" s="177">
        <v>0</v>
      </c>
      <c r="AD3" s="177">
        <v>0</v>
      </c>
      <c r="AE3" s="177">
        <v>80.3</v>
      </c>
      <c r="AF3" s="177">
        <v>0</v>
      </c>
      <c r="AG3" s="177">
        <v>0</v>
      </c>
      <c r="AH3" s="177">
        <v>0</v>
      </c>
      <c r="AI3" s="177">
        <v>18.11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0.28999999999999998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0.22</v>
      </c>
      <c r="AZ3" s="177">
        <v>0.24</v>
      </c>
      <c r="BA3" s="177">
        <v>0.16</v>
      </c>
      <c r="BB3" s="177">
        <v>0.13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0.15</v>
      </c>
      <c r="L4" s="177">
        <v>0.45</v>
      </c>
      <c r="M4" s="177">
        <v>0.06</v>
      </c>
      <c r="N4" s="177">
        <v>0.15</v>
      </c>
      <c r="O4" s="177">
        <v>0.15</v>
      </c>
      <c r="P4" s="177">
        <v>0.26</v>
      </c>
      <c r="Q4" s="177">
        <v>0.02</v>
      </c>
      <c r="R4" s="177">
        <v>7.0000000000000007E-2</v>
      </c>
      <c r="S4" s="177">
        <v>0.03</v>
      </c>
      <c r="T4" s="177">
        <v>0.08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1.34</v>
      </c>
      <c r="AB4" s="177">
        <v>0</v>
      </c>
      <c r="AC4" s="177">
        <v>0</v>
      </c>
      <c r="AD4" s="177">
        <v>0</v>
      </c>
      <c r="AE4" s="177">
        <v>80.3</v>
      </c>
      <c r="AF4" s="177">
        <v>0</v>
      </c>
      <c r="AG4" s="177">
        <v>0</v>
      </c>
      <c r="AH4" s="177">
        <v>0</v>
      </c>
      <c r="AI4" s="177">
        <v>18.11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0.28999999999999998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0.22</v>
      </c>
      <c r="AZ4" s="177">
        <v>0.24</v>
      </c>
      <c r="BA4" s="177">
        <v>0.16</v>
      </c>
      <c r="BB4" s="177">
        <v>0.13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0.15</v>
      </c>
      <c r="L5" s="177">
        <v>0.45</v>
      </c>
      <c r="M5" s="177">
        <v>0.06</v>
      </c>
      <c r="N5" s="177">
        <v>0.15</v>
      </c>
      <c r="O5" s="177">
        <v>0.15</v>
      </c>
      <c r="P5" s="177">
        <v>0.26</v>
      </c>
      <c r="Q5" s="177">
        <v>0.02</v>
      </c>
      <c r="R5" s="177">
        <v>7.0000000000000007E-2</v>
      </c>
      <c r="S5" s="177">
        <v>0.03</v>
      </c>
      <c r="T5" s="177">
        <v>0.08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1.34</v>
      </c>
      <c r="AB5" s="177">
        <v>0</v>
      </c>
      <c r="AC5" s="177">
        <v>0</v>
      </c>
      <c r="AD5" s="177">
        <v>0</v>
      </c>
      <c r="AE5" s="177">
        <v>80.3</v>
      </c>
      <c r="AF5" s="177">
        <v>0</v>
      </c>
      <c r="AG5" s="177">
        <v>0</v>
      </c>
      <c r="AH5" s="177">
        <v>0</v>
      </c>
      <c r="AI5" s="177">
        <v>18.11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0.28999999999999998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0.22</v>
      </c>
      <c r="AZ5" s="177">
        <v>0.24</v>
      </c>
      <c r="BA5" s="177">
        <v>0.16</v>
      </c>
      <c r="BB5" s="177">
        <v>0.13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0.15</v>
      </c>
      <c r="L6" s="177">
        <v>0.45</v>
      </c>
      <c r="M6" s="177">
        <v>0.06</v>
      </c>
      <c r="N6" s="177">
        <v>0.15</v>
      </c>
      <c r="O6" s="177">
        <v>0.15</v>
      </c>
      <c r="P6" s="177">
        <v>0.26</v>
      </c>
      <c r="Q6" s="177">
        <v>0.02</v>
      </c>
      <c r="R6" s="177">
        <v>7.0000000000000007E-2</v>
      </c>
      <c r="S6" s="177">
        <v>0.03</v>
      </c>
      <c r="T6" s="177">
        <v>0.08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1.34</v>
      </c>
      <c r="AB6" s="177">
        <v>0</v>
      </c>
      <c r="AC6" s="177">
        <v>0</v>
      </c>
      <c r="AD6" s="177">
        <v>0</v>
      </c>
      <c r="AE6" s="177">
        <v>80.3</v>
      </c>
      <c r="AF6" s="177">
        <v>0</v>
      </c>
      <c r="AG6" s="177">
        <v>0</v>
      </c>
      <c r="AH6" s="177">
        <v>0</v>
      </c>
      <c r="AI6" s="177">
        <v>18.11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0.28999999999999998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0.22</v>
      </c>
      <c r="AZ6" s="177">
        <v>0.24</v>
      </c>
      <c r="BA6" s="177">
        <v>0.16</v>
      </c>
      <c r="BB6" s="177">
        <v>0.13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0.15</v>
      </c>
      <c r="L7" s="177">
        <v>0.45</v>
      </c>
      <c r="M7" s="177">
        <v>0.06</v>
      </c>
      <c r="N7" s="177">
        <v>0.15</v>
      </c>
      <c r="O7" s="177">
        <v>0.15</v>
      </c>
      <c r="P7" s="177">
        <v>0.26</v>
      </c>
      <c r="Q7" s="177">
        <v>0.02</v>
      </c>
      <c r="R7" s="177">
        <v>7.0000000000000007E-2</v>
      </c>
      <c r="S7" s="177">
        <v>0.03</v>
      </c>
      <c r="T7" s="177">
        <v>0.08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1.34</v>
      </c>
      <c r="AB7" s="177">
        <v>0</v>
      </c>
      <c r="AC7" s="177">
        <v>0</v>
      </c>
      <c r="AD7" s="177">
        <v>0</v>
      </c>
      <c r="AE7" s="177">
        <v>80.3</v>
      </c>
      <c r="AF7" s="177">
        <v>0</v>
      </c>
      <c r="AG7" s="177">
        <v>0</v>
      </c>
      <c r="AH7" s="177">
        <v>0</v>
      </c>
      <c r="AI7" s="177">
        <v>18.11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0.28999999999999998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0.22</v>
      </c>
      <c r="AZ7" s="177">
        <v>0.24</v>
      </c>
      <c r="BA7" s="177">
        <v>0.16</v>
      </c>
      <c r="BB7" s="177">
        <v>0.13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0.15</v>
      </c>
      <c r="L8" s="177">
        <v>0.45</v>
      </c>
      <c r="M8" s="177">
        <v>0.06</v>
      </c>
      <c r="N8" s="177">
        <v>0.15</v>
      </c>
      <c r="O8" s="177">
        <v>0.15</v>
      </c>
      <c r="P8" s="177">
        <v>0.26</v>
      </c>
      <c r="Q8" s="177">
        <v>0.02</v>
      </c>
      <c r="R8" s="177">
        <v>7.0000000000000007E-2</v>
      </c>
      <c r="S8" s="177">
        <v>0.03</v>
      </c>
      <c r="T8" s="177">
        <v>0.08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1.34</v>
      </c>
      <c r="AB8" s="177">
        <v>0</v>
      </c>
      <c r="AC8" s="177">
        <v>0</v>
      </c>
      <c r="AD8" s="177">
        <v>0</v>
      </c>
      <c r="AE8" s="177">
        <v>80.3</v>
      </c>
      <c r="AF8" s="177">
        <v>0</v>
      </c>
      <c r="AG8" s="177">
        <v>0</v>
      </c>
      <c r="AH8" s="177">
        <v>0</v>
      </c>
      <c r="AI8" s="177">
        <v>18.11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0.28999999999999998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0.22</v>
      </c>
      <c r="AZ8" s="177">
        <v>0.24</v>
      </c>
      <c r="BA8" s="177">
        <v>0.16</v>
      </c>
      <c r="BB8" s="177">
        <v>0.13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0.15</v>
      </c>
      <c r="L9" s="177">
        <v>0.45</v>
      </c>
      <c r="M9" s="177">
        <v>0.06</v>
      </c>
      <c r="N9" s="177">
        <v>0.15</v>
      </c>
      <c r="O9" s="177">
        <v>0.15</v>
      </c>
      <c r="P9" s="177">
        <v>0.26</v>
      </c>
      <c r="Q9" s="177">
        <v>0.02</v>
      </c>
      <c r="R9" s="177">
        <v>7.0000000000000007E-2</v>
      </c>
      <c r="S9" s="177">
        <v>0.03</v>
      </c>
      <c r="T9" s="177">
        <v>0.08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1.34</v>
      </c>
      <c r="AB9" s="177">
        <v>0</v>
      </c>
      <c r="AC9" s="177">
        <v>0</v>
      </c>
      <c r="AD9" s="177">
        <v>0</v>
      </c>
      <c r="AE9" s="177">
        <v>80.3</v>
      </c>
      <c r="AF9" s="177">
        <v>0</v>
      </c>
      <c r="AG9" s="177">
        <v>0</v>
      </c>
      <c r="AH9" s="177">
        <v>0</v>
      </c>
      <c r="AI9" s="177">
        <v>18.11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0.28999999999999998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0.22</v>
      </c>
      <c r="AZ9" s="177">
        <v>0.24</v>
      </c>
      <c r="BA9" s="177">
        <v>0.16</v>
      </c>
      <c r="BB9" s="177">
        <v>0.13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0.15</v>
      </c>
      <c r="L10" s="177">
        <v>0.45</v>
      </c>
      <c r="M10" s="177">
        <v>0.06</v>
      </c>
      <c r="N10" s="177">
        <v>0.15</v>
      </c>
      <c r="O10" s="177">
        <v>0.15</v>
      </c>
      <c r="P10" s="177">
        <v>0.26</v>
      </c>
      <c r="Q10" s="177">
        <v>0.02</v>
      </c>
      <c r="R10" s="177">
        <v>7.0000000000000007E-2</v>
      </c>
      <c r="S10" s="177">
        <v>0.03</v>
      </c>
      <c r="T10" s="177">
        <v>0.08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1.34</v>
      </c>
      <c r="AB10" s="177">
        <v>0</v>
      </c>
      <c r="AC10" s="177">
        <v>0</v>
      </c>
      <c r="AD10" s="177">
        <v>0</v>
      </c>
      <c r="AE10" s="177">
        <v>80.3</v>
      </c>
      <c r="AF10" s="177">
        <v>0</v>
      </c>
      <c r="AG10" s="177">
        <v>0</v>
      </c>
      <c r="AH10" s="177">
        <v>0</v>
      </c>
      <c r="AI10" s="177">
        <v>18.11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0.28999999999999998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0.22</v>
      </c>
      <c r="AZ10" s="177">
        <v>0.24</v>
      </c>
      <c r="BA10" s="177">
        <v>0.16</v>
      </c>
      <c r="BB10" s="177">
        <v>0.13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0.15</v>
      </c>
      <c r="L11" s="177">
        <v>0.45</v>
      </c>
      <c r="M11" s="177">
        <v>0.06</v>
      </c>
      <c r="N11" s="177">
        <v>0.15</v>
      </c>
      <c r="O11" s="177">
        <v>0.15</v>
      </c>
      <c r="P11" s="177">
        <v>0.26</v>
      </c>
      <c r="Q11" s="177">
        <v>0.02</v>
      </c>
      <c r="R11" s="177">
        <v>7.0000000000000007E-2</v>
      </c>
      <c r="S11" s="177">
        <v>0.03</v>
      </c>
      <c r="T11" s="177">
        <v>0.08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1.34</v>
      </c>
      <c r="AB11" s="177">
        <v>0</v>
      </c>
      <c r="AC11" s="177">
        <v>0</v>
      </c>
      <c r="AD11" s="177">
        <v>0</v>
      </c>
      <c r="AE11" s="177">
        <v>80.3</v>
      </c>
      <c r="AF11" s="177">
        <v>0</v>
      </c>
      <c r="AG11" s="177">
        <v>0</v>
      </c>
      <c r="AH11" s="177">
        <v>0</v>
      </c>
      <c r="AI11" s="177">
        <v>18.41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0.28999999999999998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0.22</v>
      </c>
      <c r="AZ11" s="177">
        <v>0.24</v>
      </c>
      <c r="BA11" s="177">
        <v>0.16</v>
      </c>
      <c r="BB11" s="177">
        <v>0.13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0.15</v>
      </c>
      <c r="L12" s="177">
        <v>0.45</v>
      </c>
      <c r="M12" s="177">
        <v>0.06</v>
      </c>
      <c r="N12" s="177">
        <v>0.15</v>
      </c>
      <c r="O12" s="177">
        <v>0.15</v>
      </c>
      <c r="P12" s="177">
        <v>0.26</v>
      </c>
      <c r="Q12" s="177">
        <v>0.02</v>
      </c>
      <c r="R12" s="177">
        <v>7.0000000000000007E-2</v>
      </c>
      <c r="S12" s="177">
        <v>0.03</v>
      </c>
      <c r="T12" s="177">
        <v>0.08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1.37</v>
      </c>
      <c r="AB12" s="177">
        <v>0</v>
      </c>
      <c r="AC12" s="177">
        <v>0</v>
      </c>
      <c r="AD12" s="177">
        <v>0</v>
      </c>
      <c r="AE12" s="177">
        <v>80.3</v>
      </c>
      <c r="AF12" s="177">
        <v>0</v>
      </c>
      <c r="AG12" s="177">
        <v>0</v>
      </c>
      <c r="AH12" s="177">
        <v>0</v>
      </c>
      <c r="AI12" s="177">
        <v>18.41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0.28999999999999998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0.22</v>
      </c>
      <c r="AZ12" s="177">
        <v>0.24</v>
      </c>
      <c r="BA12" s="177">
        <v>0.16</v>
      </c>
      <c r="BB12" s="177">
        <v>0.13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0.15</v>
      </c>
      <c r="L13" s="177">
        <v>0.45</v>
      </c>
      <c r="M13" s="177">
        <v>0.06</v>
      </c>
      <c r="N13" s="177">
        <v>0.15</v>
      </c>
      <c r="O13" s="177">
        <v>0.15</v>
      </c>
      <c r="P13" s="177">
        <v>0.26</v>
      </c>
      <c r="Q13" s="177">
        <v>0.02</v>
      </c>
      <c r="R13" s="177">
        <v>7.0000000000000007E-2</v>
      </c>
      <c r="S13" s="177">
        <v>0.03</v>
      </c>
      <c r="T13" s="177">
        <v>0.08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1.37</v>
      </c>
      <c r="AB13" s="177">
        <v>0</v>
      </c>
      <c r="AC13" s="177">
        <v>0</v>
      </c>
      <c r="AD13" s="177">
        <v>0</v>
      </c>
      <c r="AE13" s="177">
        <v>80.3</v>
      </c>
      <c r="AF13" s="177">
        <v>0</v>
      </c>
      <c r="AG13" s="177">
        <v>0</v>
      </c>
      <c r="AH13" s="177">
        <v>0</v>
      </c>
      <c r="AI13" s="177">
        <v>19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0.28999999999999998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0.22</v>
      </c>
      <c r="AZ13" s="177">
        <v>0.24</v>
      </c>
      <c r="BA13" s="177">
        <v>0.16</v>
      </c>
      <c r="BB13" s="177">
        <v>0.13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0.15</v>
      </c>
      <c r="L14" s="177">
        <v>0.45</v>
      </c>
      <c r="M14" s="177">
        <v>0.06</v>
      </c>
      <c r="N14" s="177">
        <v>0.15</v>
      </c>
      <c r="O14" s="177">
        <v>0.15</v>
      </c>
      <c r="P14" s="177">
        <v>0.26</v>
      </c>
      <c r="Q14" s="177">
        <v>0.02</v>
      </c>
      <c r="R14" s="177">
        <v>7.0000000000000007E-2</v>
      </c>
      <c r="S14" s="177">
        <v>0.03</v>
      </c>
      <c r="T14" s="177">
        <v>0.08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1.41</v>
      </c>
      <c r="AB14" s="177">
        <v>0</v>
      </c>
      <c r="AC14" s="177">
        <v>0</v>
      </c>
      <c r="AD14" s="177">
        <v>0</v>
      </c>
      <c r="AE14" s="177">
        <v>80.3</v>
      </c>
      <c r="AF14" s="177">
        <v>0</v>
      </c>
      <c r="AG14" s="177">
        <v>0</v>
      </c>
      <c r="AH14" s="177">
        <v>0</v>
      </c>
      <c r="AI14" s="177">
        <v>19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0.28999999999999998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0.22</v>
      </c>
      <c r="AZ14" s="177">
        <v>0.24</v>
      </c>
      <c r="BA14" s="177">
        <v>0.16</v>
      </c>
      <c r="BB14" s="177">
        <v>0.13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0.15</v>
      </c>
      <c r="L15" s="177">
        <v>0.45</v>
      </c>
      <c r="M15" s="177">
        <v>0.06</v>
      </c>
      <c r="N15" s="177">
        <v>0.15</v>
      </c>
      <c r="O15" s="177">
        <v>0.15</v>
      </c>
      <c r="P15" s="177">
        <v>0.26</v>
      </c>
      <c r="Q15" s="177">
        <v>0.02</v>
      </c>
      <c r="R15" s="177">
        <v>7.0000000000000007E-2</v>
      </c>
      <c r="S15" s="177">
        <v>0.03</v>
      </c>
      <c r="T15" s="177">
        <v>0.08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1.41</v>
      </c>
      <c r="AB15" s="177">
        <v>0</v>
      </c>
      <c r="AC15" s="177">
        <v>0</v>
      </c>
      <c r="AD15" s="177">
        <v>0</v>
      </c>
      <c r="AE15" s="177">
        <v>80.3</v>
      </c>
      <c r="AF15" s="177">
        <v>0</v>
      </c>
      <c r="AG15" s="177">
        <v>0</v>
      </c>
      <c r="AH15" s="177">
        <v>0</v>
      </c>
      <c r="AI15" s="177">
        <v>19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0.28999999999999998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0.22</v>
      </c>
      <c r="AZ15" s="177">
        <v>0.24</v>
      </c>
      <c r="BA15" s="177">
        <v>0.14000000000000001</v>
      </c>
      <c r="BB15" s="177">
        <v>0.13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0.15</v>
      </c>
      <c r="L16" s="177">
        <v>0.45</v>
      </c>
      <c r="M16" s="177">
        <v>0.06</v>
      </c>
      <c r="N16" s="177">
        <v>0.15</v>
      </c>
      <c r="O16" s="177">
        <v>0.15</v>
      </c>
      <c r="P16" s="177">
        <v>0.26</v>
      </c>
      <c r="Q16" s="177">
        <v>0.02</v>
      </c>
      <c r="R16" s="177">
        <v>7.0000000000000007E-2</v>
      </c>
      <c r="S16" s="177">
        <v>0.03</v>
      </c>
      <c r="T16" s="177">
        <v>0.08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1.41</v>
      </c>
      <c r="AB16" s="177">
        <v>0</v>
      </c>
      <c r="AC16" s="177">
        <v>0</v>
      </c>
      <c r="AD16" s="177">
        <v>0</v>
      </c>
      <c r="AE16" s="177">
        <v>80.3</v>
      </c>
      <c r="AF16" s="177">
        <v>0</v>
      </c>
      <c r="AG16" s="177">
        <v>0</v>
      </c>
      <c r="AH16" s="177">
        <v>0</v>
      </c>
      <c r="AI16" s="177">
        <v>19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0.28999999999999998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0.22</v>
      </c>
      <c r="AZ16" s="177">
        <v>0.24</v>
      </c>
      <c r="BA16" s="177">
        <v>0.14000000000000001</v>
      </c>
      <c r="BB16" s="177">
        <v>0.13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0.15</v>
      </c>
      <c r="L17" s="177">
        <v>0.45</v>
      </c>
      <c r="M17" s="177">
        <v>0.06</v>
      </c>
      <c r="N17" s="177">
        <v>0.15</v>
      </c>
      <c r="O17" s="177">
        <v>0.15</v>
      </c>
      <c r="P17" s="177">
        <v>0.26</v>
      </c>
      <c r="Q17" s="177">
        <v>0.02</v>
      </c>
      <c r="R17" s="177">
        <v>7.0000000000000007E-2</v>
      </c>
      <c r="S17" s="177">
        <v>0.03</v>
      </c>
      <c r="T17" s="177">
        <v>0.08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1.41</v>
      </c>
      <c r="AB17" s="177">
        <v>0</v>
      </c>
      <c r="AC17" s="177">
        <v>0</v>
      </c>
      <c r="AD17" s="177">
        <v>0</v>
      </c>
      <c r="AE17" s="177">
        <v>80.3</v>
      </c>
      <c r="AF17" s="177">
        <v>0</v>
      </c>
      <c r="AG17" s="177">
        <v>0</v>
      </c>
      <c r="AH17" s="177">
        <v>0</v>
      </c>
      <c r="AI17" s="177">
        <v>19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0.28999999999999998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0.22</v>
      </c>
      <c r="AZ17" s="177">
        <v>0.24</v>
      </c>
      <c r="BA17" s="177">
        <v>0.14000000000000001</v>
      </c>
      <c r="BB17" s="177">
        <v>0.13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0.15</v>
      </c>
      <c r="L18" s="177">
        <v>0.45</v>
      </c>
      <c r="M18" s="177">
        <v>0.06</v>
      </c>
      <c r="N18" s="177">
        <v>0.15</v>
      </c>
      <c r="O18" s="177">
        <v>0.15</v>
      </c>
      <c r="P18" s="177">
        <v>0.26</v>
      </c>
      <c r="Q18" s="177">
        <v>0.02</v>
      </c>
      <c r="R18" s="177">
        <v>7.0000000000000007E-2</v>
      </c>
      <c r="S18" s="177">
        <v>0.03</v>
      </c>
      <c r="T18" s="177">
        <v>0.08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1.41</v>
      </c>
      <c r="AB18" s="177">
        <v>0</v>
      </c>
      <c r="AC18" s="177">
        <v>0</v>
      </c>
      <c r="AD18" s="177">
        <v>0</v>
      </c>
      <c r="AE18" s="177">
        <v>80.3</v>
      </c>
      <c r="AF18" s="177">
        <v>0</v>
      </c>
      <c r="AG18" s="177">
        <v>0</v>
      </c>
      <c r="AH18" s="177">
        <v>0</v>
      </c>
      <c r="AI18" s="177">
        <v>19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0.28999999999999998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0.22</v>
      </c>
      <c r="AZ18" s="177">
        <v>0.24</v>
      </c>
      <c r="BA18" s="177">
        <v>0.14000000000000001</v>
      </c>
      <c r="BB18" s="177">
        <v>0.13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0.15</v>
      </c>
      <c r="L19" s="177">
        <v>0.45</v>
      </c>
      <c r="M19" s="177">
        <v>0.06</v>
      </c>
      <c r="N19" s="177">
        <v>0.15</v>
      </c>
      <c r="O19" s="177">
        <v>0.15</v>
      </c>
      <c r="P19" s="177">
        <v>0.26</v>
      </c>
      <c r="Q19" s="177">
        <v>0.02</v>
      </c>
      <c r="R19" s="177">
        <v>7.0000000000000007E-2</v>
      </c>
      <c r="S19" s="177">
        <v>0.03</v>
      </c>
      <c r="T19" s="177">
        <v>0.08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1.41</v>
      </c>
      <c r="AB19" s="177">
        <v>0</v>
      </c>
      <c r="AC19" s="177">
        <v>0</v>
      </c>
      <c r="AD19" s="177">
        <v>0</v>
      </c>
      <c r="AE19" s="177">
        <v>80.3</v>
      </c>
      <c r="AF19" s="177">
        <v>0</v>
      </c>
      <c r="AG19" s="177">
        <v>0</v>
      </c>
      <c r="AH19" s="177">
        <v>0</v>
      </c>
      <c r="AI19" s="177">
        <v>19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0.28999999999999998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0.22</v>
      </c>
      <c r="AZ19" s="177">
        <v>0.24</v>
      </c>
      <c r="BA19" s="177">
        <v>0.14000000000000001</v>
      </c>
      <c r="BB19" s="177">
        <v>0.13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0.15</v>
      </c>
      <c r="L20" s="177">
        <v>0.45</v>
      </c>
      <c r="M20" s="177">
        <v>0.06</v>
      </c>
      <c r="N20" s="177">
        <v>0.15</v>
      </c>
      <c r="O20" s="177">
        <v>0.15</v>
      </c>
      <c r="P20" s="177">
        <v>0.26</v>
      </c>
      <c r="Q20" s="177">
        <v>0.02</v>
      </c>
      <c r="R20" s="177">
        <v>7.0000000000000007E-2</v>
      </c>
      <c r="S20" s="177">
        <v>0.03</v>
      </c>
      <c r="T20" s="177">
        <v>0.08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1.38</v>
      </c>
      <c r="AB20" s="177">
        <v>0</v>
      </c>
      <c r="AC20" s="177">
        <v>0</v>
      </c>
      <c r="AD20" s="177">
        <v>0</v>
      </c>
      <c r="AE20" s="177">
        <v>80.3</v>
      </c>
      <c r="AF20" s="177">
        <v>0</v>
      </c>
      <c r="AG20" s="177">
        <v>0</v>
      </c>
      <c r="AH20" s="177">
        <v>0</v>
      </c>
      <c r="AI20" s="177">
        <v>19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0.28999999999999998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0.22</v>
      </c>
      <c r="AZ20" s="177">
        <v>0.24</v>
      </c>
      <c r="BA20" s="177">
        <v>0.14000000000000001</v>
      </c>
      <c r="BB20" s="177">
        <v>0.13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0.15</v>
      </c>
      <c r="L21" s="177">
        <v>0.45</v>
      </c>
      <c r="M21" s="177">
        <v>0.06</v>
      </c>
      <c r="N21" s="177">
        <v>0.15</v>
      </c>
      <c r="O21" s="177">
        <v>0.15</v>
      </c>
      <c r="P21" s="177">
        <v>0.25</v>
      </c>
      <c r="Q21" s="177">
        <v>0.02</v>
      </c>
      <c r="R21" s="177">
        <v>7.0000000000000007E-2</v>
      </c>
      <c r="S21" s="177">
        <v>0.03</v>
      </c>
      <c r="T21" s="177">
        <v>0.08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1.38</v>
      </c>
      <c r="AB21" s="177">
        <v>0</v>
      </c>
      <c r="AC21" s="177">
        <v>0</v>
      </c>
      <c r="AD21" s="177">
        <v>0</v>
      </c>
      <c r="AE21" s="177">
        <v>80.3</v>
      </c>
      <c r="AF21" s="177">
        <v>0</v>
      </c>
      <c r="AG21" s="177">
        <v>0</v>
      </c>
      <c r="AH21" s="177">
        <v>0</v>
      </c>
      <c r="AI21" s="177">
        <v>19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0.28999999999999998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0.22</v>
      </c>
      <c r="AZ21" s="177">
        <v>0.24</v>
      </c>
      <c r="BA21" s="177">
        <v>0.14000000000000001</v>
      </c>
      <c r="BB21" s="177">
        <v>0.13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0.15</v>
      </c>
      <c r="L22" s="177">
        <v>0.45</v>
      </c>
      <c r="M22" s="177">
        <v>0.06</v>
      </c>
      <c r="N22" s="177">
        <v>0.15</v>
      </c>
      <c r="O22" s="177">
        <v>0.15</v>
      </c>
      <c r="P22" s="177">
        <v>0.25</v>
      </c>
      <c r="Q22" s="177">
        <v>0.02</v>
      </c>
      <c r="R22" s="177">
        <v>7.0000000000000007E-2</v>
      </c>
      <c r="S22" s="177">
        <v>0.03</v>
      </c>
      <c r="T22" s="177">
        <v>0.08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1.38</v>
      </c>
      <c r="AB22" s="177">
        <v>0</v>
      </c>
      <c r="AC22" s="177">
        <v>0</v>
      </c>
      <c r="AD22" s="177">
        <v>0</v>
      </c>
      <c r="AE22" s="177">
        <v>80.3</v>
      </c>
      <c r="AF22" s="177">
        <v>0</v>
      </c>
      <c r="AG22" s="177">
        <v>0</v>
      </c>
      <c r="AH22" s="177">
        <v>0</v>
      </c>
      <c r="AI22" s="177">
        <v>19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0.28999999999999998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0.22</v>
      </c>
      <c r="AZ22" s="177">
        <v>0.24</v>
      </c>
      <c r="BA22" s="177">
        <v>0.14000000000000001</v>
      </c>
      <c r="BB22" s="177">
        <v>0.13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0.15</v>
      </c>
      <c r="L23" s="177">
        <v>0.45</v>
      </c>
      <c r="M23" s="177">
        <v>0.06</v>
      </c>
      <c r="N23" s="177">
        <v>0.15</v>
      </c>
      <c r="O23" s="177">
        <v>0.15</v>
      </c>
      <c r="P23" s="177">
        <v>0.25</v>
      </c>
      <c r="Q23" s="177">
        <v>0.02</v>
      </c>
      <c r="R23" s="177">
        <v>7.0000000000000007E-2</v>
      </c>
      <c r="S23" s="177">
        <v>0.03</v>
      </c>
      <c r="T23" s="177">
        <v>0.08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1.38</v>
      </c>
      <c r="AB23" s="177">
        <v>0</v>
      </c>
      <c r="AC23" s="177">
        <v>0</v>
      </c>
      <c r="AD23" s="177">
        <v>0</v>
      </c>
      <c r="AE23" s="177">
        <v>80.3</v>
      </c>
      <c r="AF23" s="177">
        <v>0</v>
      </c>
      <c r="AG23" s="177">
        <v>0</v>
      </c>
      <c r="AH23" s="177">
        <v>0</v>
      </c>
      <c r="AI23" s="177">
        <v>19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0.28999999999999998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0.22</v>
      </c>
      <c r="AZ23" s="177">
        <v>0.24</v>
      </c>
      <c r="BA23" s="177">
        <v>0.14000000000000001</v>
      </c>
      <c r="BB23" s="177">
        <v>0.13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0.15</v>
      </c>
      <c r="L24" s="177">
        <v>0.45</v>
      </c>
      <c r="M24" s="177">
        <v>0.06</v>
      </c>
      <c r="N24" s="177">
        <v>0.15</v>
      </c>
      <c r="O24" s="177">
        <v>0.15</v>
      </c>
      <c r="P24" s="177">
        <v>0.25</v>
      </c>
      <c r="Q24" s="177">
        <v>0.02</v>
      </c>
      <c r="R24" s="177">
        <v>7.0000000000000007E-2</v>
      </c>
      <c r="S24" s="177">
        <v>0.03</v>
      </c>
      <c r="T24" s="177">
        <v>0.08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1.38</v>
      </c>
      <c r="AB24" s="177">
        <v>0</v>
      </c>
      <c r="AC24" s="177">
        <v>0</v>
      </c>
      <c r="AD24" s="177">
        <v>0</v>
      </c>
      <c r="AE24" s="177">
        <v>80.3</v>
      </c>
      <c r="AF24" s="177">
        <v>0</v>
      </c>
      <c r="AG24" s="177">
        <v>0</v>
      </c>
      <c r="AH24" s="177">
        <v>0</v>
      </c>
      <c r="AI24" s="177">
        <v>19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0.28999999999999998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0.22</v>
      </c>
      <c r="AZ24" s="177">
        <v>0.24</v>
      </c>
      <c r="BA24" s="177">
        <v>0.14000000000000001</v>
      </c>
      <c r="BB24" s="177">
        <v>0.13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0.15</v>
      </c>
      <c r="L25" s="177">
        <v>0.45</v>
      </c>
      <c r="M25" s="177">
        <v>0.06</v>
      </c>
      <c r="N25" s="177">
        <v>0.15</v>
      </c>
      <c r="O25" s="177">
        <v>0.15</v>
      </c>
      <c r="P25" s="177">
        <v>0.25</v>
      </c>
      <c r="Q25" s="177">
        <v>0.02</v>
      </c>
      <c r="R25" s="177">
        <v>7.0000000000000007E-2</v>
      </c>
      <c r="S25" s="177">
        <v>0.03</v>
      </c>
      <c r="T25" s="177">
        <v>0.08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1.38</v>
      </c>
      <c r="AB25" s="177">
        <v>0</v>
      </c>
      <c r="AC25" s="177">
        <v>0</v>
      </c>
      <c r="AD25" s="177">
        <v>0</v>
      </c>
      <c r="AE25" s="177">
        <v>80.3</v>
      </c>
      <c r="AF25" s="177">
        <v>0</v>
      </c>
      <c r="AG25" s="177">
        <v>0</v>
      </c>
      <c r="AH25" s="177">
        <v>0</v>
      </c>
      <c r="AI25" s="177">
        <v>19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0.28999999999999998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0.22</v>
      </c>
      <c r="AZ25" s="177">
        <v>0.24</v>
      </c>
      <c r="BA25" s="177">
        <v>0.14000000000000001</v>
      </c>
      <c r="BB25" s="177">
        <v>0.13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0.15</v>
      </c>
      <c r="L26" s="177">
        <v>0.45</v>
      </c>
      <c r="M26" s="177">
        <v>0.06</v>
      </c>
      <c r="N26" s="177">
        <v>0.15</v>
      </c>
      <c r="O26" s="177">
        <v>0.15</v>
      </c>
      <c r="P26" s="177">
        <v>0.25</v>
      </c>
      <c r="Q26" s="177">
        <v>0.02</v>
      </c>
      <c r="R26" s="177">
        <v>7.0000000000000007E-2</v>
      </c>
      <c r="S26" s="177">
        <v>0.03</v>
      </c>
      <c r="T26" s="177">
        <v>0.08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1.38</v>
      </c>
      <c r="AB26" s="177">
        <v>0</v>
      </c>
      <c r="AC26" s="177">
        <v>0</v>
      </c>
      <c r="AD26" s="177">
        <v>0</v>
      </c>
      <c r="AE26" s="177">
        <v>80.3</v>
      </c>
      <c r="AF26" s="177">
        <v>0</v>
      </c>
      <c r="AG26" s="177">
        <v>0</v>
      </c>
      <c r="AH26" s="177">
        <v>0</v>
      </c>
      <c r="AI26" s="177">
        <v>19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0.28999999999999998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0.22</v>
      </c>
      <c r="AZ26" s="177">
        <v>0.24</v>
      </c>
      <c r="BA26" s="177">
        <v>0.14000000000000001</v>
      </c>
      <c r="BB26" s="177">
        <v>0.13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0.15</v>
      </c>
      <c r="L27" s="177">
        <v>0.45</v>
      </c>
      <c r="M27" s="177">
        <v>0.06</v>
      </c>
      <c r="N27" s="177">
        <v>0.15</v>
      </c>
      <c r="O27" s="177">
        <v>0.15</v>
      </c>
      <c r="P27" s="177">
        <v>0.26</v>
      </c>
      <c r="Q27" s="177">
        <v>0.02</v>
      </c>
      <c r="R27" s="177">
        <v>7.0000000000000007E-2</v>
      </c>
      <c r="S27" s="177">
        <v>0.03</v>
      </c>
      <c r="T27" s="177">
        <v>0.08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1.41</v>
      </c>
      <c r="AB27" s="177">
        <v>0</v>
      </c>
      <c r="AC27" s="177">
        <v>0</v>
      </c>
      <c r="AD27" s="177">
        <v>0</v>
      </c>
      <c r="AE27" s="177">
        <v>80.3</v>
      </c>
      <c r="AF27" s="177">
        <v>0</v>
      </c>
      <c r="AG27" s="177">
        <v>0</v>
      </c>
      <c r="AH27" s="177">
        <v>0</v>
      </c>
      <c r="AI27" s="177">
        <v>19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0.28999999999999998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0.22</v>
      </c>
      <c r="AZ27" s="177">
        <v>0.24</v>
      </c>
      <c r="BA27" s="177">
        <v>0.14000000000000001</v>
      </c>
      <c r="BB27" s="177">
        <v>0.13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0.15</v>
      </c>
      <c r="L28" s="177">
        <v>0.45</v>
      </c>
      <c r="M28" s="177">
        <v>0.06</v>
      </c>
      <c r="N28" s="177">
        <v>0.15</v>
      </c>
      <c r="O28" s="177">
        <v>0.15</v>
      </c>
      <c r="P28" s="177">
        <v>0.26</v>
      </c>
      <c r="Q28" s="177">
        <v>0.02</v>
      </c>
      <c r="R28" s="177">
        <v>7.0000000000000007E-2</v>
      </c>
      <c r="S28" s="177">
        <v>0.03</v>
      </c>
      <c r="T28" s="177">
        <v>0.08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1.41</v>
      </c>
      <c r="AB28" s="177">
        <v>0</v>
      </c>
      <c r="AC28" s="177">
        <v>0</v>
      </c>
      <c r="AD28" s="177">
        <v>0</v>
      </c>
      <c r="AE28" s="177">
        <v>80.3</v>
      </c>
      <c r="AF28" s="177">
        <v>0</v>
      </c>
      <c r="AG28" s="177">
        <v>0</v>
      </c>
      <c r="AH28" s="177">
        <v>0</v>
      </c>
      <c r="AI28" s="177">
        <v>19.73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0.28999999999999998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0.22</v>
      </c>
      <c r="AZ28" s="177">
        <v>0.18</v>
      </c>
      <c r="BA28" s="177">
        <v>0.14000000000000001</v>
      </c>
      <c r="BB28" s="177">
        <v>0.13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0.15</v>
      </c>
      <c r="L29" s="177">
        <v>0.45</v>
      </c>
      <c r="M29" s="177">
        <v>0.06</v>
      </c>
      <c r="N29" s="177">
        <v>0.15</v>
      </c>
      <c r="O29" s="177">
        <v>0.15</v>
      </c>
      <c r="P29" s="177">
        <v>0.26</v>
      </c>
      <c r="Q29" s="177">
        <v>0.02</v>
      </c>
      <c r="R29" s="177">
        <v>7.0000000000000007E-2</v>
      </c>
      <c r="S29" s="177">
        <v>0.03</v>
      </c>
      <c r="T29" s="177">
        <v>0.08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1.41</v>
      </c>
      <c r="AB29" s="177">
        <v>0</v>
      </c>
      <c r="AC29" s="177">
        <v>0</v>
      </c>
      <c r="AD29" s="177">
        <v>0</v>
      </c>
      <c r="AE29" s="177">
        <v>80.3</v>
      </c>
      <c r="AF29" s="177">
        <v>0</v>
      </c>
      <c r="AG29" s="177">
        <v>0</v>
      </c>
      <c r="AH29" s="177">
        <v>0</v>
      </c>
      <c r="AI29" s="177">
        <v>19.73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0.39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0.22</v>
      </c>
      <c r="AZ29" s="177">
        <v>0.18</v>
      </c>
      <c r="BA29" s="177">
        <v>0.14000000000000001</v>
      </c>
      <c r="BB29" s="177">
        <v>0.14000000000000001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0.15</v>
      </c>
      <c r="L30" s="177">
        <v>0.45</v>
      </c>
      <c r="M30" s="177">
        <v>0.06</v>
      </c>
      <c r="N30" s="177">
        <v>0.15</v>
      </c>
      <c r="O30" s="177">
        <v>0.15</v>
      </c>
      <c r="P30" s="177">
        <v>0.26</v>
      </c>
      <c r="Q30" s="177">
        <v>0.02</v>
      </c>
      <c r="R30" s="177">
        <v>7.0000000000000007E-2</v>
      </c>
      <c r="S30" s="177">
        <v>0.03</v>
      </c>
      <c r="T30" s="177">
        <v>0.08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1.41</v>
      </c>
      <c r="AB30" s="177">
        <v>0</v>
      </c>
      <c r="AC30" s="177">
        <v>0</v>
      </c>
      <c r="AD30" s="177">
        <v>0</v>
      </c>
      <c r="AE30" s="177">
        <v>80.3</v>
      </c>
      <c r="AF30" s="177">
        <v>0</v>
      </c>
      <c r="AG30" s="177">
        <v>0</v>
      </c>
      <c r="AH30" s="177">
        <v>0</v>
      </c>
      <c r="AI30" s="177">
        <v>19.73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0.39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0.22</v>
      </c>
      <c r="AZ30" s="177">
        <v>0.18</v>
      </c>
      <c r="BA30" s="177">
        <v>0.14000000000000001</v>
      </c>
      <c r="BB30" s="177">
        <v>0.14000000000000001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0.15</v>
      </c>
      <c r="L31" s="177">
        <v>0.45</v>
      </c>
      <c r="M31" s="177">
        <v>0.06</v>
      </c>
      <c r="N31" s="177">
        <v>0.15</v>
      </c>
      <c r="O31" s="177">
        <v>0.15</v>
      </c>
      <c r="P31" s="177">
        <v>0.26</v>
      </c>
      <c r="Q31" s="177">
        <v>0.02</v>
      </c>
      <c r="R31" s="177">
        <v>7.0000000000000007E-2</v>
      </c>
      <c r="S31" s="177">
        <v>0.03</v>
      </c>
      <c r="T31" s="177">
        <v>0.08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1.38</v>
      </c>
      <c r="AB31" s="177">
        <v>0</v>
      </c>
      <c r="AC31" s="177">
        <v>0</v>
      </c>
      <c r="AD31" s="177">
        <v>0</v>
      </c>
      <c r="AE31" s="177">
        <v>80.3</v>
      </c>
      <c r="AF31" s="177">
        <v>0</v>
      </c>
      <c r="AG31" s="177">
        <v>0</v>
      </c>
      <c r="AH31" s="177">
        <v>0</v>
      </c>
      <c r="AI31" s="177">
        <v>19.73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0.39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0.22</v>
      </c>
      <c r="AZ31" s="177">
        <v>0.12</v>
      </c>
      <c r="BA31" s="177">
        <v>0.16</v>
      </c>
      <c r="BB31" s="177">
        <v>0.14000000000000001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0.15</v>
      </c>
      <c r="L32" s="177">
        <v>0.45</v>
      </c>
      <c r="M32" s="177">
        <v>0.06</v>
      </c>
      <c r="N32" s="177">
        <v>0.15</v>
      </c>
      <c r="O32" s="177">
        <v>0.15</v>
      </c>
      <c r="P32" s="177">
        <v>0.26</v>
      </c>
      <c r="Q32" s="177">
        <v>0.02</v>
      </c>
      <c r="R32" s="177">
        <v>7.0000000000000007E-2</v>
      </c>
      <c r="S32" s="177">
        <v>0.03</v>
      </c>
      <c r="T32" s="177">
        <v>0.08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1.38</v>
      </c>
      <c r="AB32" s="177">
        <v>0</v>
      </c>
      <c r="AC32" s="177">
        <v>0</v>
      </c>
      <c r="AD32" s="177">
        <v>0</v>
      </c>
      <c r="AE32" s="177">
        <v>80.3</v>
      </c>
      <c r="AF32" s="177">
        <v>0</v>
      </c>
      <c r="AG32" s="177">
        <v>0</v>
      </c>
      <c r="AH32" s="177">
        <v>0</v>
      </c>
      <c r="AI32" s="177">
        <v>19.73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0.39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0.22</v>
      </c>
      <c r="AZ32" s="177">
        <v>0.12</v>
      </c>
      <c r="BA32" s="177">
        <v>0.16</v>
      </c>
      <c r="BB32" s="177">
        <v>0.14000000000000001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0.15</v>
      </c>
      <c r="L33" s="177">
        <v>0.45</v>
      </c>
      <c r="M33" s="177">
        <v>0.06</v>
      </c>
      <c r="N33" s="177">
        <v>0.15</v>
      </c>
      <c r="O33" s="177">
        <v>0.15</v>
      </c>
      <c r="P33" s="177">
        <v>0.26</v>
      </c>
      <c r="Q33" s="177">
        <v>0.02</v>
      </c>
      <c r="R33" s="177">
        <v>7.0000000000000007E-2</v>
      </c>
      <c r="S33" s="177">
        <v>0.03</v>
      </c>
      <c r="T33" s="177">
        <v>0.08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1.38</v>
      </c>
      <c r="AB33" s="177">
        <v>0</v>
      </c>
      <c r="AC33" s="177">
        <v>0</v>
      </c>
      <c r="AD33" s="177">
        <v>0</v>
      </c>
      <c r="AE33" s="177">
        <v>80.3</v>
      </c>
      <c r="AF33" s="177">
        <v>0</v>
      </c>
      <c r="AG33" s="177">
        <v>0</v>
      </c>
      <c r="AH33" s="177">
        <v>0</v>
      </c>
      <c r="AI33" s="177">
        <v>19.73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0.39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0.22</v>
      </c>
      <c r="AZ33" s="177">
        <v>0.12</v>
      </c>
      <c r="BA33" s="177">
        <v>0.16</v>
      </c>
      <c r="BB33" s="177">
        <v>0.14000000000000001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0.15</v>
      </c>
      <c r="L34" s="177">
        <v>0.45</v>
      </c>
      <c r="M34" s="177">
        <v>0.06</v>
      </c>
      <c r="N34" s="177">
        <v>0.15</v>
      </c>
      <c r="O34" s="177">
        <v>0.15</v>
      </c>
      <c r="P34" s="177">
        <v>0.26</v>
      </c>
      <c r="Q34" s="177">
        <v>0.02</v>
      </c>
      <c r="R34" s="177">
        <v>7.0000000000000007E-2</v>
      </c>
      <c r="S34" s="177">
        <v>0.03</v>
      </c>
      <c r="T34" s="177">
        <v>0.08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1.38</v>
      </c>
      <c r="AB34" s="177">
        <v>0</v>
      </c>
      <c r="AC34" s="177">
        <v>0</v>
      </c>
      <c r="AD34" s="177">
        <v>0</v>
      </c>
      <c r="AE34" s="177">
        <v>80.3</v>
      </c>
      <c r="AF34" s="177">
        <v>0</v>
      </c>
      <c r="AG34" s="177">
        <v>0</v>
      </c>
      <c r="AH34" s="177">
        <v>0</v>
      </c>
      <c r="AI34" s="177">
        <v>19.73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0.39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0.22</v>
      </c>
      <c r="AZ34" s="177">
        <v>0.12</v>
      </c>
      <c r="BA34" s="177">
        <v>0.16</v>
      </c>
      <c r="BB34" s="177">
        <v>0.14000000000000001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0.15</v>
      </c>
      <c r="L35" s="177">
        <v>0.45</v>
      </c>
      <c r="M35" s="177">
        <v>0.06</v>
      </c>
      <c r="N35" s="177">
        <v>0.15</v>
      </c>
      <c r="O35" s="177">
        <v>0.15</v>
      </c>
      <c r="P35" s="177">
        <v>0.26</v>
      </c>
      <c r="Q35" s="177">
        <v>0.02</v>
      </c>
      <c r="R35" s="177">
        <v>7.0000000000000007E-2</v>
      </c>
      <c r="S35" s="177">
        <v>0.03</v>
      </c>
      <c r="T35" s="177">
        <v>0.08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1.38</v>
      </c>
      <c r="AB35" s="177">
        <v>0</v>
      </c>
      <c r="AC35" s="177">
        <v>0</v>
      </c>
      <c r="AD35" s="177">
        <v>0</v>
      </c>
      <c r="AE35" s="177">
        <v>80.3</v>
      </c>
      <c r="AF35" s="177">
        <v>0</v>
      </c>
      <c r="AG35" s="177">
        <v>0</v>
      </c>
      <c r="AH35" s="177">
        <v>0</v>
      </c>
      <c r="AI35" s="177">
        <v>19.73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0.39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0.22</v>
      </c>
      <c r="AZ35" s="177">
        <v>0.12</v>
      </c>
      <c r="BA35" s="177">
        <v>0.16</v>
      </c>
      <c r="BB35" s="177">
        <v>0.14000000000000001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0.15</v>
      </c>
      <c r="L36" s="177">
        <v>0.45</v>
      </c>
      <c r="M36" s="177">
        <v>0.06</v>
      </c>
      <c r="N36" s="177">
        <v>0.15</v>
      </c>
      <c r="O36" s="177">
        <v>0.15</v>
      </c>
      <c r="P36" s="177">
        <v>0.26</v>
      </c>
      <c r="Q36" s="177">
        <v>0.02</v>
      </c>
      <c r="R36" s="177">
        <v>7.0000000000000007E-2</v>
      </c>
      <c r="S36" s="177">
        <v>0.03</v>
      </c>
      <c r="T36" s="177">
        <v>0.08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1.38</v>
      </c>
      <c r="AB36" s="177">
        <v>0</v>
      </c>
      <c r="AC36" s="177">
        <v>0</v>
      </c>
      <c r="AD36" s="177">
        <v>0</v>
      </c>
      <c r="AE36" s="177">
        <v>80.3</v>
      </c>
      <c r="AF36" s="177">
        <v>0</v>
      </c>
      <c r="AG36" s="177">
        <v>0</v>
      </c>
      <c r="AH36" s="177">
        <v>0</v>
      </c>
      <c r="AI36" s="177">
        <v>19.73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0.39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0.22</v>
      </c>
      <c r="AZ36" s="177">
        <v>0.12</v>
      </c>
      <c r="BA36" s="177">
        <v>0.16</v>
      </c>
      <c r="BB36" s="177">
        <v>0.14000000000000001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0.15</v>
      </c>
      <c r="L37" s="177">
        <v>0.45</v>
      </c>
      <c r="M37" s="177">
        <v>0.06</v>
      </c>
      <c r="N37" s="177">
        <v>0.15</v>
      </c>
      <c r="O37" s="177">
        <v>0.15</v>
      </c>
      <c r="P37" s="177">
        <v>0.26</v>
      </c>
      <c r="Q37" s="177">
        <v>0.02</v>
      </c>
      <c r="R37" s="177">
        <v>7.0000000000000007E-2</v>
      </c>
      <c r="S37" s="177">
        <v>0.03</v>
      </c>
      <c r="T37" s="177">
        <v>0.08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1.38</v>
      </c>
      <c r="AB37" s="177">
        <v>0</v>
      </c>
      <c r="AC37" s="177">
        <v>0</v>
      </c>
      <c r="AD37" s="177">
        <v>0</v>
      </c>
      <c r="AE37" s="177">
        <v>80.3</v>
      </c>
      <c r="AF37" s="177">
        <v>0</v>
      </c>
      <c r="AG37" s="177">
        <v>0</v>
      </c>
      <c r="AH37" s="177">
        <v>0</v>
      </c>
      <c r="AI37" s="177">
        <v>19.73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0.39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0.22</v>
      </c>
      <c r="AZ37" s="177">
        <v>0.18</v>
      </c>
      <c r="BA37" s="177">
        <v>0.16</v>
      </c>
      <c r="BB37" s="177">
        <v>0.14000000000000001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0.15</v>
      </c>
      <c r="L38" s="177">
        <v>0.45</v>
      </c>
      <c r="M38" s="177">
        <v>0.06</v>
      </c>
      <c r="N38" s="177">
        <v>0.15</v>
      </c>
      <c r="O38" s="177">
        <v>0.15</v>
      </c>
      <c r="P38" s="177">
        <v>0.26</v>
      </c>
      <c r="Q38" s="177">
        <v>0.02</v>
      </c>
      <c r="R38" s="177">
        <v>7.0000000000000007E-2</v>
      </c>
      <c r="S38" s="177">
        <v>0.03</v>
      </c>
      <c r="T38" s="177">
        <v>0.08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1.38</v>
      </c>
      <c r="AB38" s="177">
        <v>0</v>
      </c>
      <c r="AC38" s="177">
        <v>0</v>
      </c>
      <c r="AD38" s="177">
        <v>0</v>
      </c>
      <c r="AE38" s="177">
        <v>80.3</v>
      </c>
      <c r="AF38" s="177">
        <v>0</v>
      </c>
      <c r="AG38" s="177">
        <v>0</v>
      </c>
      <c r="AH38" s="177">
        <v>0</v>
      </c>
      <c r="AI38" s="177">
        <v>19.73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0.39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0.22</v>
      </c>
      <c r="AZ38" s="177">
        <v>0.18</v>
      </c>
      <c r="BA38" s="177">
        <v>0.16</v>
      </c>
      <c r="BB38" s="177">
        <v>0.14000000000000001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0.15</v>
      </c>
      <c r="L39" s="177">
        <v>0.45</v>
      </c>
      <c r="M39" s="177">
        <v>0.08</v>
      </c>
      <c r="N39" s="177">
        <v>0.15</v>
      </c>
      <c r="O39" s="177">
        <v>0.15</v>
      </c>
      <c r="P39" s="177">
        <v>0.26</v>
      </c>
      <c r="Q39" s="177">
        <v>0.02</v>
      </c>
      <c r="R39" s="177">
        <v>7.0000000000000007E-2</v>
      </c>
      <c r="S39" s="177">
        <v>0.03</v>
      </c>
      <c r="T39" s="177">
        <v>0.08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1.38</v>
      </c>
      <c r="AB39" s="177">
        <v>0</v>
      </c>
      <c r="AC39" s="177">
        <v>0</v>
      </c>
      <c r="AD39" s="177">
        <v>0</v>
      </c>
      <c r="AE39" s="177">
        <v>80.3</v>
      </c>
      <c r="AF39" s="177">
        <v>0</v>
      </c>
      <c r="AG39" s="177">
        <v>0</v>
      </c>
      <c r="AH39" s="177">
        <v>0</v>
      </c>
      <c r="AI39" s="177">
        <v>19.73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0.39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0.22</v>
      </c>
      <c r="AZ39" s="177">
        <v>0.18</v>
      </c>
      <c r="BA39" s="177">
        <v>0.14000000000000001</v>
      </c>
      <c r="BB39" s="177">
        <v>0.14000000000000001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0.15</v>
      </c>
      <c r="L40" s="177">
        <v>0.45</v>
      </c>
      <c r="M40" s="177">
        <v>0.1</v>
      </c>
      <c r="N40" s="177">
        <v>0.15</v>
      </c>
      <c r="O40" s="177">
        <v>0.15</v>
      </c>
      <c r="P40" s="177">
        <v>0.26</v>
      </c>
      <c r="Q40" s="177">
        <v>0.02</v>
      </c>
      <c r="R40" s="177">
        <v>7.0000000000000007E-2</v>
      </c>
      <c r="S40" s="177">
        <v>0.03</v>
      </c>
      <c r="T40" s="177">
        <v>0.08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1.73</v>
      </c>
      <c r="AB40" s="177">
        <v>1.0900000000000001</v>
      </c>
      <c r="AC40" s="177">
        <v>0</v>
      </c>
      <c r="AD40" s="177">
        <v>0</v>
      </c>
      <c r="AE40" s="177">
        <v>80.3</v>
      </c>
      <c r="AF40" s="177">
        <v>0</v>
      </c>
      <c r="AG40" s="177">
        <v>0</v>
      </c>
      <c r="AH40" s="177">
        <v>0</v>
      </c>
      <c r="AI40" s="177">
        <v>19.73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0.39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0.22</v>
      </c>
      <c r="AZ40" s="177">
        <v>0.18</v>
      </c>
      <c r="BA40" s="177">
        <v>0.14000000000000001</v>
      </c>
      <c r="BB40" s="177">
        <v>0.14000000000000001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0.15</v>
      </c>
      <c r="L41" s="177">
        <v>0.45</v>
      </c>
      <c r="M41" s="177">
        <v>0.11</v>
      </c>
      <c r="N41" s="177">
        <v>0.15</v>
      </c>
      <c r="O41" s="177">
        <v>0.15</v>
      </c>
      <c r="P41" s="177">
        <v>0.26</v>
      </c>
      <c r="Q41" s="177">
        <v>0.02</v>
      </c>
      <c r="R41" s="177">
        <v>7.0000000000000007E-2</v>
      </c>
      <c r="S41" s="177">
        <v>0.03</v>
      </c>
      <c r="T41" s="177">
        <v>0.08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1.73</v>
      </c>
      <c r="AB41" s="177">
        <v>1.0900000000000001</v>
      </c>
      <c r="AC41" s="177">
        <v>0</v>
      </c>
      <c r="AD41" s="177">
        <v>0</v>
      </c>
      <c r="AE41" s="177">
        <v>80.3</v>
      </c>
      <c r="AF41" s="177">
        <v>0</v>
      </c>
      <c r="AG41" s="177">
        <v>0</v>
      </c>
      <c r="AH41" s="177">
        <v>0</v>
      </c>
      <c r="AI41" s="177">
        <v>19.73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0.39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0.22</v>
      </c>
      <c r="AZ41" s="177">
        <v>0.18</v>
      </c>
      <c r="BA41" s="177">
        <v>0.14000000000000001</v>
      </c>
      <c r="BB41" s="177">
        <v>0.14000000000000001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0.15</v>
      </c>
      <c r="L42" s="177">
        <v>0.45</v>
      </c>
      <c r="M42" s="177">
        <v>0.12</v>
      </c>
      <c r="N42" s="177">
        <v>0.15</v>
      </c>
      <c r="O42" s="177">
        <v>0.15</v>
      </c>
      <c r="P42" s="177">
        <v>0.26</v>
      </c>
      <c r="Q42" s="177">
        <v>0.02</v>
      </c>
      <c r="R42" s="177">
        <v>7.0000000000000007E-2</v>
      </c>
      <c r="S42" s="177">
        <v>0.03</v>
      </c>
      <c r="T42" s="177">
        <v>0.08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1.72</v>
      </c>
      <c r="AB42" s="177">
        <v>1.0900000000000001</v>
      </c>
      <c r="AC42" s="177">
        <v>0</v>
      </c>
      <c r="AD42" s="177">
        <v>0</v>
      </c>
      <c r="AE42" s="177">
        <v>80.3</v>
      </c>
      <c r="AF42" s="177">
        <v>0</v>
      </c>
      <c r="AG42" s="177">
        <v>0</v>
      </c>
      <c r="AH42" s="177">
        <v>0</v>
      </c>
      <c r="AI42" s="177">
        <v>19.73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0.39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0.22</v>
      </c>
      <c r="AZ42" s="177">
        <v>0.18</v>
      </c>
      <c r="BA42" s="177">
        <v>0.14000000000000001</v>
      </c>
      <c r="BB42" s="177">
        <v>0.14000000000000001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0.15</v>
      </c>
      <c r="L43" s="177">
        <v>0.45</v>
      </c>
      <c r="M43" s="177">
        <v>0.12</v>
      </c>
      <c r="N43" s="177">
        <v>0.15</v>
      </c>
      <c r="O43" s="177">
        <v>0.15</v>
      </c>
      <c r="P43" s="177">
        <v>0.26</v>
      </c>
      <c r="Q43" s="177">
        <v>0.02</v>
      </c>
      <c r="R43" s="177">
        <v>7.0000000000000007E-2</v>
      </c>
      <c r="S43" s="177">
        <v>0.03</v>
      </c>
      <c r="T43" s="177">
        <v>0.08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1.67</v>
      </c>
      <c r="AB43" s="177">
        <v>1.0900000000000001</v>
      </c>
      <c r="AC43" s="177">
        <v>0</v>
      </c>
      <c r="AD43" s="177">
        <v>0</v>
      </c>
      <c r="AE43" s="177">
        <v>80.3</v>
      </c>
      <c r="AF43" s="177">
        <v>0</v>
      </c>
      <c r="AG43" s="177">
        <v>0</v>
      </c>
      <c r="AH43" s="177">
        <v>0</v>
      </c>
      <c r="AI43" s="177">
        <v>19.73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0.39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0.22</v>
      </c>
      <c r="AZ43" s="177">
        <v>0.18</v>
      </c>
      <c r="BA43" s="177">
        <v>0.14000000000000001</v>
      </c>
      <c r="BB43" s="177">
        <v>0.14000000000000001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0.15</v>
      </c>
      <c r="L44" s="177">
        <v>0.45</v>
      </c>
      <c r="M44" s="177">
        <v>0.12</v>
      </c>
      <c r="N44" s="177">
        <v>0.15</v>
      </c>
      <c r="O44" s="177">
        <v>0.15</v>
      </c>
      <c r="P44" s="177">
        <v>0.26</v>
      </c>
      <c r="Q44" s="177">
        <v>0.02</v>
      </c>
      <c r="R44" s="177">
        <v>7.0000000000000007E-2</v>
      </c>
      <c r="S44" s="177">
        <v>0.03</v>
      </c>
      <c r="T44" s="177">
        <v>0.08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1.22</v>
      </c>
      <c r="AB44" s="177">
        <v>0</v>
      </c>
      <c r="AC44" s="177">
        <v>0</v>
      </c>
      <c r="AD44" s="177">
        <v>0</v>
      </c>
      <c r="AE44" s="177">
        <v>80.3</v>
      </c>
      <c r="AF44" s="177">
        <v>0</v>
      </c>
      <c r="AG44" s="177">
        <v>0</v>
      </c>
      <c r="AH44" s="177">
        <v>0</v>
      </c>
      <c r="AI44" s="177">
        <v>19.73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0.39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0.22</v>
      </c>
      <c r="AZ44" s="177">
        <v>0.18</v>
      </c>
      <c r="BA44" s="177">
        <v>0.14000000000000001</v>
      </c>
      <c r="BB44" s="177">
        <v>0.14000000000000001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0.15</v>
      </c>
      <c r="L45" s="177">
        <v>0.45</v>
      </c>
      <c r="M45" s="177">
        <v>0.12</v>
      </c>
      <c r="N45" s="177">
        <v>0.15</v>
      </c>
      <c r="O45" s="177">
        <v>0.15</v>
      </c>
      <c r="P45" s="177">
        <v>0.26</v>
      </c>
      <c r="Q45" s="177">
        <v>0.02</v>
      </c>
      <c r="R45" s="177">
        <v>7.0000000000000007E-2</v>
      </c>
      <c r="S45" s="177">
        <v>0.03</v>
      </c>
      <c r="T45" s="177">
        <v>0.08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1.22</v>
      </c>
      <c r="AB45" s="177">
        <v>0</v>
      </c>
      <c r="AC45" s="177">
        <v>0</v>
      </c>
      <c r="AD45" s="177">
        <v>0</v>
      </c>
      <c r="AE45" s="177">
        <v>80.3</v>
      </c>
      <c r="AF45" s="177">
        <v>0</v>
      </c>
      <c r="AG45" s="177">
        <v>0</v>
      </c>
      <c r="AH45" s="177">
        <v>0</v>
      </c>
      <c r="AI45" s="177">
        <v>19.73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0.39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0.22</v>
      </c>
      <c r="AZ45" s="177">
        <v>0.18</v>
      </c>
      <c r="BA45" s="177">
        <v>0.14000000000000001</v>
      </c>
      <c r="BB45" s="177">
        <v>0.14000000000000001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0.15</v>
      </c>
      <c r="L46" s="177">
        <v>0.45</v>
      </c>
      <c r="M46" s="177">
        <v>0.13</v>
      </c>
      <c r="N46" s="177">
        <v>0.15</v>
      </c>
      <c r="O46" s="177">
        <v>0.15</v>
      </c>
      <c r="P46" s="177">
        <v>0.26</v>
      </c>
      <c r="Q46" s="177">
        <v>0.02</v>
      </c>
      <c r="R46" s="177">
        <v>7.0000000000000007E-2</v>
      </c>
      <c r="S46" s="177">
        <v>0.03</v>
      </c>
      <c r="T46" s="177">
        <v>0.08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1.22</v>
      </c>
      <c r="AB46" s="177">
        <v>0</v>
      </c>
      <c r="AC46" s="177">
        <v>0</v>
      </c>
      <c r="AD46" s="177">
        <v>0</v>
      </c>
      <c r="AE46" s="177">
        <v>80.3</v>
      </c>
      <c r="AF46" s="177">
        <v>0</v>
      </c>
      <c r="AG46" s="177">
        <v>0</v>
      </c>
      <c r="AH46" s="177">
        <v>0</v>
      </c>
      <c r="AI46" s="177">
        <v>19.73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0.39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0.22</v>
      </c>
      <c r="AZ46" s="177">
        <v>0.18</v>
      </c>
      <c r="BA46" s="177">
        <v>0.14000000000000001</v>
      </c>
      <c r="BB46" s="177">
        <v>0.14000000000000001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0.15</v>
      </c>
      <c r="L47" s="177">
        <v>0.45</v>
      </c>
      <c r="M47" s="177">
        <v>0.13</v>
      </c>
      <c r="N47" s="177">
        <v>0.15</v>
      </c>
      <c r="O47" s="177">
        <v>0.15</v>
      </c>
      <c r="P47" s="177">
        <v>0.26</v>
      </c>
      <c r="Q47" s="177">
        <v>0.02</v>
      </c>
      <c r="R47" s="177">
        <v>7.0000000000000007E-2</v>
      </c>
      <c r="S47" s="177">
        <v>0.03</v>
      </c>
      <c r="T47" s="177">
        <v>0.08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1.22</v>
      </c>
      <c r="AB47" s="177">
        <v>0</v>
      </c>
      <c r="AC47" s="177">
        <v>0</v>
      </c>
      <c r="AD47" s="177">
        <v>0</v>
      </c>
      <c r="AE47" s="177">
        <v>80.3</v>
      </c>
      <c r="AF47" s="177">
        <v>0</v>
      </c>
      <c r="AG47" s="177">
        <v>0</v>
      </c>
      <c r="AH47" s="177">
        <v>0</v>
      </c>
      <c r="AI47" s="177">
        <v>19.73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0.39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0.22</v>
      </c>
      <c r="AZ47" s="177">
        <v>0.12</v>
      </c>
      <c r="BA47" s="177">
        <v>0.14000000000000001</v>
      </c>
      <c r="BB47" s="177">
        <v>0.14000000000000001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0.15</v>
      </c>
      <c r="L48" s="177">
        <v>0.45</v>
      </c>
      <c r="M48" s="177">
        <v>0.1</v>
      </c>
      <c r="N48" s="177">
        <v>0.15</v>
      </c>
      <c r="O48" s="177">
        <v>0.15</v>
      </c>
      <c r="P48" s="177">
        <v>0.26</v>
      </c>
      <c r="Q48" s="177">
        <v>0.02</v>
      </c>
      <c r="R48" s="177">
        <v>7.0000000000000007E-2</v>
      </c>
      <c r="S48" s="177">
        <v>0.03</v>
      </c>
      <c r="T48" s="177">
        <v>0.08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1.19</v>
      </c>
      <c r="AB48" s="177">
        <v>0</v>
      </c>
      <c r="AC48" s="177">
        <v>0</v>
      </c>
      <c r="AD48" s="177">
        <v>0</v>
      </c>
      <c r="AE48" s="177">
        <v>80.3</v>
      </c>
      <c r="AF48" s="177">
        <v>0</v>
      </c>
      <c r="AG48" s="177">
        <v>0</v>
      </c>
      <c r="AH48" s="177">
        <v>0</v>
      </c>
      <c r="AI48" s="177">
        <v>19.73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0.39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0.22</v>
      </c>
      <c r="AZ48" s="177">
        <v>0.12</v>
      </c>
      <c r="BA48" s="177">
        <v>0.14000000000000001</v>
      </c>
      <c r="BB48" s="177">
        <v>0.14000000000000001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0.15</v>
      </c>
      <c r="L49" s="177">
        <v>0.45</v>
      </c>
      <c r="M49" s="177">
        <v>0.1</v>
      </c>
      <c r="N49" s="177">
        <v>0.15</v>
      </c>
      <c r="O49" s="177">
        <v>0.15</v>
      </c>
      <c r="P49" s="177">
        <v>0.26</v>
      </c>
      <c r="Q49" s="177">
        <v>0.02</v>
      </c>
      <c r="R49" s="177">
        <v>7.0000000000000007E-2</v>
      </c>
      <c r="S49" s="177">
        <v>0.03</v>
      </c>
      <c r="T49" s="177">
        <v>0.08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1.19</v>
      </c>
      <c r="AB49" s="177">
        <v>0</v>
      </c>
      <c r="AC49" s="177">
        <v>0</v>
      </c>
      <c r="AD49" s="177">
        <v>0</v>
      </c>
      <c r="AE49" s="177">
        <v>80.3</v>
      </c>
      <c r="AF49" s="177">
        <v>0</v>
      </c>
      <c r="AG49" s="177">
        <v>0</v>
      </c>
      <c r="AH49" s="177">
        <v>0</v>
      </c>
      <c r="AI49" s="177">
        <v>19.73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0.39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0.22</v>
      </c>
      <c r="AZ49" s="177">
        <v>0.12</v>
      </c>
      <c r="BA49" s="177">
        <v>0.14000000000000001</v>
      </c>
      <c r="BB49" s="177">
        <v>0.14000000000000001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0.15</v>
      </c>
      <c r="L50" s="177">
        <v>0.45</v>
      </c>
      <c r="M50" s="177">
        <v>0.1</v>
      </c>
      <c r="N50" s="177">
        <v>0.15</v>
      </c>
      <c r="O50" s="177">
        <v>0.15</v>
      </c>
      <c r="P50" s="177">
        <v>0.26</v>
      </c>
      <c r="Q50" s="177">
        <v>0.02</v>
      </c>
      <c r="R50" s="177">
        <v>7.0000000000000007E-2</v>
      </c>
      <c r="S50" s="177">
        <v>0.03</v>
      </c>
      <c r="T50" s="177">
        <v>0.08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1.19</v>
      </c>
      <c r="AB50" s="177">
        <v>0</v>
      </c>
      <c r="AC50" s="177">
        <v>0</v>
      </c>
      <c r="AD50" s="177">
        <v>0</v>
      </c>
      <c r="AE50" s="177">
        <v>80.3</v>
      </c>
      <c r="AF50" s="177">
        <v>0</v>
      </c>
      <c r="AG50" s="177">
        <v>0</v>
      </c>
      <c r="AH50" s="177">
        <v>0</v>
      </c>
      <c r="AI50" s="177">
        <v>19.73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0.28999999999999998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0.22</v>
      </c>
      <c r="AZ50" s="177">
        <v>0.12</v>
      </c>
      <c r="BA50" s="177">
        <v>0.14000000000000001</v>
      </c>
      <c r="BB50" s="177">
        <v>0.14000000000000001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0.15</v>
      </c>
      <c r="L51" s="177">
        <v>0.45</v>
      </c>
      <c r="M51" s="177">
        <v>0.1</v>
      </c>
      <c r="N51" s="177">
        <v>0.15</v>
      </c>
      <c r="O51" s="177">
        <v>0.15</v>
      </c>
      <c r="P51" s="177">
        <v>0.26</v>
      </c>
      <c r="Q51" s="177">
        <v>0.02</v>
      </c>
      <c r="R51" s="177">
        <v>7.0000000000000007E-2</v>
      </c>
      <c r="S51" s="177">
        <v>0.02</v>
      </c>
      <c r="T51" s="177">
        <v>0.08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1.1499999999999999</v>
      </c>
      <c r="AB51" s="177">
        <v>0</v>
      </c>
      <c r="AC51" s="177">
        <v>0</v>
      </c>
      <c r="AD51" s="177">
        <v>0</v>
      </c>
      <c r="AE51" s="177">
        <v>80.3</v>
      </c>
      <c r="AF51" s="177">
        <v>0</v>
      </c>
      <c r="AG51" s="177">
        <v>0</v>
      </c>
      <c r="AH51" s="177">
        <v>0</v>
      </c>
      <c r="AI51" s="177">
        <v>19.73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0.28999999999999998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0.22</v>
      </c>
      <c r="AZ51" s="177">
        <v>0.12</v>
      </c>
      <c r="BA51" s="177">
        <v>0.14000000000000001</v>
      </c>
      <c r="BB51" s="177">
        <v>0.14000000000000001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0.15</v>
      </c>
      <c r="L52" s="177">
        <v>0.45</v>
      </c>
      <c r="M52" s="177">
        <v>0.1</v>
      </c>
      <c r="N52" s="177">
        <v>0.15</v>
      </c>
      <c r="O52" s="177">
        <v>0.15</v>
      </c>
      <c r="P52" s="177">
        <v>0.26</v>
      </c>
      <c r="Q52" s="177">
        <v>0.02</v>
      </c>
      <c r="R52" s="177">
        <v>7.0000000000000007E-2</v>
      </c>
      <c r="S52" s="177">
        <v>0.02</v>
      </c>
      <c r="T52" s="177">
        <v>0.08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1.1499999999999999</v>
      </c>
      <c r="AB52" s="177">
        <v>0</v>
      </c>
      <c r="AC52" s="177">
        <v>0</v>
      </c>
      <c r="AD52" s="177">
        <v>0</v>
      </c>
      <c r="AE52" s="177">
        <v>80.3</v>
      </c>
      <c r="AF52" s="177">
        <v>0</v>
      </c>
      <c r="AG52" s="177">
        <v>0</v>
      </c>
      <c r="AH52" s="177">
        <v>0</v>
      </c>
      <c r="AI52" s="177">
        <v>19.73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0.28999999999999998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0.22</v>
      </c>
      <c r="AZ52" s="177">
        <v>0.12</v>
      </c>
      <c r="BA52" s="177">
        <v>0.14000000000000001</v>
      </c>
      <c r="BB52" s="177">
        <v>0.14000000000000001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0.15</v>
      </c>
      <c r="L53" s="177">
        <v>0.45</v>
      </c>
      <c r="M53" s="177">
        <v>0.1</v>
      </c>
      <c r="N53" s="177">
        <v>0.15</v>
      </c>
      <c r="O53" s="177">
        <v>0.15</v>
      </c>
      <c r="P53" s="177">
        <v>0.26</v>
      </c>
      <c r="Q53" s="177">
        <v>0.02</v>
      </c>
      <c r="R53" s="177">
        <v>7.0000000000000007E-2</v>
      </c>
      <c r="S53" s="177">
        <v>0.02</v>
      </c>
      <c r="T53" s="177">
        <v>0.08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1.1499999999999999</v>
      </c>
      <c r="AB53" s="177">
        <v>0</v>
      </c>
      <c r="AC53" s="177">
        <v>0</v>
      </c>
      <c r="AD53" s="177">
        <v>0</v>
      </c>
      <c r="AE53" s="177">
        <v>80.3</v>
      </c>
      <c r="AF53" s="177">
        <v>0</v>
      </c>
      <c r="AG53" s="177">
        <v>0</v>
      </c>
      <c r="AH53" s="177">
        <v>0</v>
      </c>
      <c r="AI53" s="177">
        <v>19.73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0.79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0.22</v>
      </c>
      <c r="AZ53" s="177">
        <v>0.12</v>
      </c>
      <c r="BA53" s="177">
        <v>0.09</v>
      </c>
      <c r="BB53" s="177">
        <v>0.14000000000000001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0.15</v>
      </c>
      <c r="L54" s="177">
        <v>0.45</v>
      </c>
      <c r="M54" s="177">
        <v>0.1</v>
      </c>
      <c r="N54" s="177">
        <v>0.15</v>
      </c>
      <c r="O54" s="177">
        <v>0.15</v>
      </c>
      <c r="P54" s="177">
        <v>0.26</v>
      </c>
      <c r="Q54" s="177">
        <v>0.02</v>
      </c>
      <c r="R54" s="177">
        <v>7.0000000000000007E-2</v>
      </c>
      <c r="S54" s="177">
        <v>0.02</v>
      </c>
      <c r="T54" s="177">
        <v>0.08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1.1499999999999999</v>
      </c>
      <c r="AB54" s="177">
        <v>0</v>
      </c>
      <c r="AC54" s="177">
        <v>0</v>
      </c>
      <c r="AD54" s="177">
        <v>0</v>
      </c>
      <c r="AE54" s="177">
        <v>80.3</v>
      </c>
      <c r="AF54" s="177">
        <v>0</v>
      </c>
      <c r="AG54" s="177">
        <v>0</v>
      </c>
      <c r="AH54" s="177">
        <v>0</v>
      </c>
      <c r="AI54" s="177">
        <v>19.73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0.79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0.22</v>
      </c>
      <c r="AZ54" s="177">
        <v>0.12</v>
      </c>
      <c r="BA54" s="177">
        <v>0.09</v>
      </c>
      <c r="BB54" s="177">
        <v>0.14000000000000001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0.15</v>
      </c>
      <c r="L55" s="177">
        <v>0.45</v>
      </c>
      <c r="M55" s="177">
        <v>0.1</v>
      </c>
      <c r="N55" s="177">
        <v>0.15</v>
      </c>
      <c r="O55" s="177">
        <v>0.15</v>
      </c>
      <c r="P55" s="177">
        <v>0.26</v>
      </c>
      <c r="Q55" s="177">
        <v>0.02</v>
      </c>
      <c r="R55" s="177">
        <v>7.0000000000000007E-2</v>
      </c>
      <c r="S55" s="177">
        <v>0.02</v>
      </c>
      <c r="T55" s="177">
        <v>0.08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1.36</v>
      </c>
      <c r="AB55" s="177">
        <v>0</v>
      </c>
      <c r="AC55" s="177">
        <v>0</v>
      </c>
      <c r="AD55" s="177">
        <v>0</v>
      </c>
      <c r="AE55" s="177">
        <v>80.3</v>
      </c>
      <c r="AF55" s="177">
        <v>0</v>
      </c>
      <c r="AG55" s="177">
        <v>0</v>
      </c>
      <c r="AH55" s="177">
        <v>0</v>
      </c>
      <c r="AI55" s="177">
        <v>19.73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0.28999999999999998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0.22</v>
      </c>
      <c r="AZ55" s="177">
        <v>0.12</v>
      </c>
      <c r="BA55" s="177">
        <v>0.09</v>
      </c>
      <c r="BB55" s="177">
        <v>0.14000000000000001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0.15</v>
      </c>
      <c r="L56" s="177">
        <v>0.45</v>
      </c>
      <c r="M56" s="177">
        <v>0.1</v>
      </c>
      <c r="N56" s="177">
        <v>0.15</v>
      </c>
      <c r="O56" s="177">
        <v>0.15</v>
      </c>
      <c r="P56" s="177">
        <v>0.26</v>
      </c>
      <c r="Q56" s="177">
        <v>0.02</v>
      </c>
      <c r="R56" s="177">
        <v>7.0000000000000007E-2</v>
      </c>
      <c r="S56" s="177">
        <v>0.02</v>
      </c>
      <c r="T56" s="177">
        <v>0.08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1.36</v>
      </c>
      <c r="AB56" s="177">
        <v>0</v>
      </c>
      <c r="AC56" s="177">
        <v>0</v>
      </c>
      <c r="AD56" s="177">
        <v>0</v>
      </c>
      <c r="AE56" s="177">
        <v>80.3</v>
      </c>
      <c r="AF56" s="177">
        <v>0</v>
      </c>
      <c r="AG56" s="177">
        <v>0</v>
      </c>
      <c r="AH56" s="177">
        <v>0</v>
      </c>
      <c r="AI56" s="177">
        <v>19.73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0.28999999999999998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0.22</v>
      </c>
      <c r="AZ56" s="177">
        <v>0.12</v>
      </c>
      <c r="BA56" s="177">
        <v>0.09</v>
      </c>
      <c r="BB56" s="177">
        <v>0.14000000000000001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0.15</v>
      </c>
      <c r="L57" s="177">
        <v>0.45</v>
      </c>
      <c r="M57" s="177">
        <v>0.1</v>
      </c>
      <c r="N57" s="177">
        <v>0.15</v>
      </c>
      <c r="O57" s="177">
        <v>0.15</v>
      </c>
      <c r="P57" s="177">
        <v>0.26</v>
      </c>
      <c r="Q57" s="177">
        <v>0.02</v>
      </c>
      <c r="R57" s="177">
        <v>7.0000000000000007E-2</v>
      </c>
      <c r="S57" s="177">
        <v>0.02</v>
      </c>
      <c r="T57" s="177">
        <v>0.08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1.58</v>
      </c>
      <c r="AB57" s="177">
        <v>0</v>
      </c>
      <c r="AC57" s="177">
        <v>0</v>
      </c>
      <c r="AD57" s="177">
        <v>0</v>
      </c>
      <c r="AE57" s="177">
        <v>80.3</v>
      </c>
      <c r="AF57" s="177">
        <v>0</v>
      </c>
      <c r="AG57" s="177">
        <v>0</v>
      </c>
      <c r="AH57" s="177">
        <v>0</v>
      </c>
      <c r="AI57" s="177">
        <v>19.73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0.28999999999999998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0.22</v>
      </c>
      <c r="AZ57" s="177">
        <v>0.12</v>
      </c>
      <c r="BA57" s="177">
        <v>0.09</v>
      </c>
      <c r="BB57" s="177">
        <v>0.14000000000000001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0.15</v>
      </c>
      <c r="L58" s="177">
        <v>0.45</v>
      </c>
      <c r="M58" s="177">
        <v>0.1</v>
      </c>
      <c r="N58" s="177">
        <v>0.15</v>
      </c>
      <c r="O58" s="177">
        <v>0.15</v>
      </c>
      <c r="P58" s="177">
        <v>0.26</v>
      </c>
      <c r="Q58" s="177">
        <v>0.02</v>
      </c>
      <c r="R58" s="177">
        <v>7.0000000000000007E-2</v>
      </c>
      <c r="S58" s="177">
        <v>0.02</v>
      </c>
      <c r="T58" s="177">
        <v>0.08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1.58</v>
      </c>
      <c r="AB58" s="177">
        <v>0</v>
      </c>
      <c r="AC58" s="177">
        <v>0</v>
      </c>
      <c r="AD58" s="177">
        <v>0</v>
      </c>
      <c r="AE58" s="177">
        <v>80.3</v>
      </c>
      <c r="AF58" s="177">
        <v>0</v>
      </c>
      <c r="AG58" s="177">
        <v>0</v>
      </c>
      <c r="AH58" s="177">
        <v>0</v>
      </c>
      <c r="AI58" s="177">
        <v>23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0.28999999999999998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0.22</v>
      </c>
      <c r="AZ58" s="177">
        <v>0.12</v>
      </c>
      <c r="BA58" s="177">
        <v>0.09</v>
      </c>
      <c r="BB58" s="177">
        <v>0.13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0.15</v>
      </c>
      <c r="L59" s="177">
        <v>0.45</v>
      </c>
      <c r="M59" s="177">
        <v>0.1</v>
      </c>
      <c r="N59" s="177">
        <v>0.15</v>
      </c>
      <c r="O59" s="177">
        <v>0.15</v>
      </c>
      <c r="P59" s="177">
        <v>0.26</v>
      </c>
      <c r="Q59" s="177">
        <v>0.02</v>
      </c>
      <c r="R59" s="177">
        <v>7.0000000000000007E-2</v>
      </c>
      <c r="S59" s="177">
        <v>0.02</v>
      </c>
      <c r="T59" s="177">
        <v>0.08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1.58</v>
      </c>
      <c r="AB59" s="177">
        <v>0</v>
      </c>
      <c r="AC59" s="177">
        <v>0</v>
      </c>
      <c r="AD59" s="177">
        <v>0</v>
      </c>
      <c r="AE59" s="177">
        <v>80.3</v>
      </c>
      <c r="AF59" s="177">
        <v>0</v>
      </c>
      <c r="AG59" s="177">
        <v>0</v>
      </c>
      <c r="AH59" s="177">
        <v>0</v>
      </c>
      <c r="AI59" s="177">
        <v>23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0.28999999999999998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0.22</v>
      </c>
      <c r="AZ59" s="177">
        <v>0.18</v>
      </c>
      <c r="BA59" s="177">
        <v>0.09</v>
      </c>
      <c r="BB59" s="177">
        <v>0.13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0.15</v>
      </c>
      <c r="L60" s="177">
        <v>0.45</v>
      </c>
      <c r="M60" s="177">
        <v>0.1</v>
      </c>
      <c r="N60" s="177">
        <v>0.15</v>
      </c>
      <c r="O60" s="177">
        <v>0.15</v>
      </c>
      <c r="P60" s="177">
        <v>0.26</v>
      </c>
      <c r="Q60" s="177">
        <v>0.02</v>
      </c>
      <c r="R60" s="177">
        <v>7.0000000000000007E-2</v>
      </c>
      <c r="S60" s="177">
        <v>0.02</v>
      </c>
      <c r="T60" s="177">
        <v>0.08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1.58</v>
      </c>
      <c r="AB60" s="177">
        <v>0</v>
      </c>
      <c r="AC60" s="177">
        <v>0</v>
      </c>
      <c r="AD60" s="177">
        <v>0</v>
      </c>
      <c r="AE60" s="177">
        <v>80.3</v>
      </c>
      <c r="AF60" s="177">
        <v>0</v>
      </c>
      <c r="AG60" s="177">
        <v>0</v>
      </c>
      <c r="AH60" s="177">
        <v>0</v>
      </c>
      <c r="AI60" s="177">
        <v>23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0.28999999999999998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0.22</v>
      </c>
      <c r="AZ60" s="177">
        <v>0.2</v>
      </c>
      <c r="BA60" s="177">
        <v>0.09</v>
      </c>
      <c r="BB60" s="177">
        <v>0.13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0.15</v>
      </c>
      <c r="L61" s="177">
        <v>0.45</v>
      </c>
      <c r="M61" s="177">
        <v>0.1</v>
      </c>
      <c r="N61" s="177">
        <v>0.15</v>
      </c>
      <c r="O61" s="177">
        <v>0.15</v>
      </c>
      <c r="P61" s="177">
        <v>0.26</v>
      </c>
      <c r="Q61" s="177">
        <v>0.02</v>
      </c>
      <c r="R61" s="177">
        <v>7.0000000000000007E-2</v>
      </c>
      <c r="S61" s="177">
        <v>0.02</v>
      </c>
      <c r="T61" s="177">
        <v>0.08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1.58</v>
      </c>
      <c r="AB61" s="177">
        <v>0</v>
      </c>
      <c r="AC61" s="177">
        <v>0</v>
      </c>
      <c r="AD61" s="177">
        <v>0</v>
      </c>
      <c r="AE61" s="177">
        <v>80.3</v>
      </c>
      <c r="AF61" s="177">
        <v>0</v>
      </c>
      <c r="AG61" s="177">
        <v>0</v>
      </c>
      <c r="AH61" s="177">
        <v>0</v>
      </c>
      <c r="AI61" s="177">
        <v>23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0.28999999999999998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0.22</v>
      </c>
      <c r="AZ61" s="177">
        <v>0.24</v>
      </c>
      <c r="BA61" s="177">
        <v>0.09</v>
      </c>
      <c r="BB61" s="177">
        <v>0.13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0.15</v>
      </c>
      <c r="L62" s="177">
        <v>0.45</v>
      </c>
      <c r="M62" s="177">
        <v>0.1</v>
      </c>
      <c r="N62" s="177">
        <v>0.15</v>
      </c>
      <c r="O62" s="177">
        <v>0.15</v>
      </c>
      <c r="P62" s="177">
        <v>0.26</v>
      </c>
      <c r="Q62" s="177">
        <v>0.02</v>
      </c>
      <c r="R62" s="177">
        <v>7.0000000000000007E-2</v>
      </c>
      <c r="S62" s="177">
        <v>0.02</v>
      </c>
      <c r="T62" s="177">
        <v>0.08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1.58</v>
      </c>
      <c r="AB62" s="177">
        <v>0</v>
      </c>
      <c r="AC62" s="177">
        <v>0</v>
      </c>
      <c r="AD62" s="177">
        <v>0</v>
      </c>
      <c r="AE62" s="177">
        <v>80.3</v>
      </c>
      <c r="AF62" s="177">
        <v>0</v>
      </c>
      <c r="AG62" s="177">
        <v>0</v>
      </c>
      <c r="AH62" s="177">
        <v>0</v>
      </c>
      <c r="AI62" s="177">
        <v>23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0.28999999999999998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0.22</v>
      </c>
      <c r="AZ62" s="177">
        <v>0.24</v>
      </c>
      <c r="BA62" s="177">
        <v>0.09</v>
      </c>
      <c r="BB62" s="177">
        <v>0.13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0.15</v>
      </c>
      <c r="L63" s="177">
        <v>0.45</v>
      </c>
      <c r="M63" s="177">
        <v>0.1</v>
      </c>
      <c r="N63" s="177">
        <v>0.15</v>
      </c>
      <c r="O63" s="177">
        <v>0.15</v>
      </c>
      <c r="P63" s="177">
        <v>0.26</v>
      </c>
      <c r="Q63" s="177">
        <v>0.02</v>
      </c>
      <c r="R63" s="177">
        <v>7.0000000000000007E-2</v>
      </c>
      <c r="S63" s="177">
        <v>0.02</v>
      </c>
      <c r="T63" s="177">
        <v>0.08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1.58</v>
      </c>
      <c r="AB63" s="177">
        <v>0</v>
      </c>
      <c r="AC63" s="177">
        <v>0</v>
      </c>
      <c r="AD63" s="177">
        <v>0</v>
      </c>
      <c r="AE63" s="177">
        <v>80.3</v>
      </c>
      <c r="AF63" s="177">
        <v>0</v>
      </c>
      <c r="AG63" s="177">
        <v>0</v>
      </c>
      <c r="AH63" s="177">
        <v>0</v>
      </c>
      <c r="AI63" s="177">
        <v>23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0.28999999999999998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0.22</v>
      </c>
      <c r="AZ63" s="177">
        <v>0.24</v>
      </c>
      <c r="BA63" s="177">
        <v>0.09</v>
      </c>
      <c r="BB63" s="177">
        <v>0.13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0.15</v>
      </c>
      <c r="L64" s="177">
        <v>0.45</v>
      </c>
      <c r="M64" s="177">
        <v>0.1</v>
      </c>
      <c r="N64" s="177">
        <v>0.15</v>
      </c>
      <c r="O64" s="177">
        <v>0.15</v>
      </c>
      <c r="P64" s="177">
        <v>0.26</v>
      </c>
      <c r="Q64" s="177">
        <v>0.02</v>
      </c>
      <c r="R64" s="177">
        <v>7.0000000000000007E-2</v>
      </c>
      <c r="S64" s="177">
        <v>0.02</v>
      </c>
      <c r="T64" s="177">
        <v>0.08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1.58</v>
      </c>
      <c r="AB64" s="177">
        <v>0</v>
      </c>
      <c r="AC64" s="177">
        <v>0</v>
      </c>
      <c r="AD64" s="177">
        <v>0</v>
      </c>
      <c r="AE64" s="177">
        <v>80.3</v>
      </c>
      <c r="AF64" s="177">
        <v>0</v>
      </c>
      <c r="AG64" s="177">
        <v>0</v>
      </c>
      <c r="AH64" s="177">
        <v>0</v>
      </c>
      <c r="AI64" s="177">
        <v>23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0.28999999999999998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0.22</v>
      </c>
      <c r="AZ64" s="177">
        <v>0.24</v>
      </c>
      <c r="BA64" s="177">
        <v>0.09</v>
      </c>
      <c r="BB64" s="177">
        <v>0.13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0.15</v>
      </c>
      <c r="L65" s="177">
        <v>0.45</v>
      </c>
      <c r="M65" s="177">
        <v>0.1</v>
      </c>
      <c r="N65" s="177">
        <v>0.15</v>
      </c>
      <c r="O65" s="177">
        <v>0.15</v>
      </c>
      <c r="P65" s="177">
        <v>0.26</v>
      </c>
      <c r="Q65" s="177">
        <v>0.02</v>
      </c>
      <c r="R65" s="177">
        <v>7.0000000000000007E-2</v>
      </c>
      <c r="S65" s="177">
        <v>0.02</v>
      </c>
      <c r="T65" s="177">
        <v>0.08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1.58</v>
      </c>
      <c r="AB65" s="177">
        <v>0</v>
      </c>
      <c r="AC65" s="177">
        <v>0</v>
      </c>
      <c r="AD65" s="177">
        <v>0</v>
      </c>
      <c r="AE65" s="177">
        <v>80.3</v>
      </c>
      <c r="AF65" s="177">
        <v>0</v>
      </c>
      <c r="AG65" s="177">
        <v>0</v>
      </c>
      <c r="AH65" s="177">
        <v>0</v>
      </c>
      <c r="AI65" s="177">
        <v>23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0.28999999999999998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0.22</v>
      </c>
      <c r="AZ65" s="177">
        <v>0.24</v>
      </c>
      <c r="BA65" s="177">
        <v>0.09</v>
      </c>
      <c r="BB65" s="177">
        <v>0.13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0.15</v>
      </c>
      <c r="L66" s="177">
        <v>0.45</v>
      </c>
      <c r="M66" s="177">
        <v>0.1</v>
      </c>
      <c r="N66" s="177">
        <v>0.15</v>
      </c>
      <c r="O66" s="177">
        <v>0.15</v>
      </c>
      <c r="P66" s="177">
        <v>0.26</v>
      </c>
      <c r="Q66" s="177">
        <v>0.02</v>
      </c>
      <c r="R66" s="177">
        <v>7.0000000000000007E-2</v>
      </c>
      <c r="S66" s="177">
        <v>0.02</v>
      </c>
      <c r="T66" s="177">
        <v>0.08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1.58</v>
      </c>
      <c r="AB66" s="177">
        <v>0</v>
      </c>
      <c r="AC66" s="177">
        <v>0</v>
      </c>
      <c r="AD66" s="177">
        <v>0</v>
      </c>
      <c r="AE66" s="177">
        <v>80.3</v>
      </c>
      <c r="AF66" s="177">
        <v>0</v>
      </c>
      <c r="AG66" s="177">
        <v>0</v>
      </c>
      <c r="AH66" s="177">
        <v>0</v>
      </c>
      <c r="AI66" s="177">
        <v>23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0.28999999999999998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0.22</v>
      </c>
      <c r="AZ66" s="177">
        <v>0.24</v>
      </c>
      <c r="BA66" s="177">
        <v>0.09</v>
      </c>
      <c r="BB66" s="177">
        <v>0.13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0.15</v>
      </c>
      <c r="L67" s="177">
        <v>0.45</v>
      </c>
      <c r="M67" s="177">
        <v>0.1</v>
      </c>
      <c r="N67" s="177">
        <v>0.15</v>
      </c>
      <c r="O67" s="177">
        <v>0.15</v>
      </c>
      <c r="P67" s="177">
        <v>0.26</v>
      </c>
      <c r="Q67" s="177">
        <v>0.02</v>
      </c>
      <c r="R67" s="177">
        <v>7.0000000000000007E-2</v>
      </c>
      <c r="S67" s="177">
        <v>0.02</v>
      </c>
      <c r="T67" s="177">
        <v>0.08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1.58</v>
      </c>
      <c r="AB67" s="177">
        <v>0</v>
      </c>
      <c r="AC67" s="177">
        <v>0</v>
      </c>
      <c r="AD67" s="177">
        <v>0</v>
      </c>
      <c r="AE67" s="177">
        <v>80.3</v>
      </c>
      <c r="AF67" s="177">
        <v>0</v>
      </c>
      <c r="AG67" s="177">
        <v>0</v>
      </c>
      <c r="AH67" s="177">
        <v>0</v>
      </c>
      <c r="AI67" s="177">
        <v>23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0.28999999999999998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0.22</v>
      </c>
      <c r="AZ67" s="177">
        <v>0.24</v>
      </c>
      <c r="BA67" s="177">
        <v>0.09</v>
      </c>
      <c r="BB67" s="177">
        <v>0.13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0.15</v>
      </c>
      <c r="L68" s="177">
        <v>0.45</v>
      </c>
      <c r="M68" s="177">
        <v>0.1</v>
      </c>
      <c r="N68" s="177">
        <v>0.15</v>
      </c>
      <c r="O68" s="177">
        <v>0.15</v>
      </c>
      <c r="P68" s="177">
        <v>0.26</v>
      </c>
      <c r="Q68" s="177">
        <v>0.02</v>
      </c>
      <c r="R68" s="177">
        <v>7.0000000000000007E-2</v>
      </c>
      <c r="S68" s="177">
        <v>0.02</v>
      </c>
      <c r="T68" s="177">
        <v>0.08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1.58</v>
      </c>
      <c r="AB68" s="177">
        <v>0</v>
      </c>
      <c r="AC68" s="177">
        <v>0</v>
      </c>
      <c r="AD68" s="177">
        <v>0</v>
      </c>
      <c r="AE68" s="177">
        <v>80.3</v>
      </c>
      <c r="AF68" s="177">
        <v>0</v>
      </c>
      <c r="AG68" s="177">
        <v>0</v>
      </c>
      <c r="AH68" s="177">
        <v>0</v>
      </c>
      <c r="AI68" s="177">
        <v>23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0.28999999999999998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0.22</v>
      </c>
      <c r="AZ68" s="177">
        <v>0.24</v>
      </c>
      <c r="BA68" s="177">
        <v>0.09</v>
      </c>
      <c r="BB68" s="177">
        <v>0.13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0.15</v>
      </c>
      <c r="L69" s="177">
        <v>0.45</v>
      </c>
      <c r="M69" s="177">
        <v>0.1</v>
      </c>
      <c r="N69" s="177">
        <v>0.15</v>
      </c>
      <c r="O69" s="177">
        <v>0.15</v>
      </c>
      <c r="P69" s="177">
        <v>0.26</v>
      </c>
      <c r="Q69" s="177">
        <v>0.02</v>
      </c>
      <c r="R69" s="177">
        <v>7.0000000000000007E-2</v>
      </c>
      <c r="S69" s="177">
        <v>0.02</v>
      </c>
      <c r="T69" s="177">
        <v>0.08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1.58</v>
      </c>
      <c r="AB69" s="177">
        <v>0</v>
      </c>
      <c r="AC69" s="177">
        <v>0</v>
      </c>
      <c r="AD69" s="177">
        <v>0</v>
      </c>
      <c r="AE69" s="177">
        <v>80.3</v>
      </c>
      <c r="AF69" s="177">
        <v>0</v>
      </c>
      <c r="AG69" s="177">
        <v>0</v>
      </c>
      <c r="AH69" s="177">
        <v>0</v>
      </c>
      <c r="AI69" s="177">
        <v>19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0.28999999999999998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0.22</v>
      </c>
      <c r="AZ69" s="177">
        <v>0.24</v>
      </c>
      <c r="BA69" s="177">
        <v>0.09</v>
      </c>
      <c r="BB69" s="177">
        <v>0.13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0.15</v>
      </c>
      <c r="L70" s="177">
        <v>0.45</v>
      </c>
      <c r="M70" s="177">
        <v>0.1</v>
      </c>
      <c r="N70" s="177">
        <v>0.15</v>
      </c>
      <c r="O70" s="177">
        <v>0.15</v>
      </c>
      <c r="P70" s="177">
        <v>0.26</v>
      </c>
      <c r="Q70" s="177">
        <v>0.02</v>
      </c>
      <c r="R70" s="177">
        <v>7.0000000000000007E-2</v>
      </c>
      <c r="S70" s="177">
        <v>0.02</v>
      </c>
      <c r="T70" s="177">
        <v>0.08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1.58</v>
      </c>
      <c r="AB70" s="177">
        <v>0</v>
      </c>
      <c r="AC70" s="177">
        <v>0</v>
      </c>
      <c r="AD70" s="177">
        <v>0</v>
      </c>
      <c r="AE70" s="177">
        <v>80.3</v>
      </c>
      <c r="AF70" s="177">
        <v>0</v>
      </c>
      <c r="AG70" s="177">
        <v>0</v>
      </c>
      <c r="AH70" s="177">
        <v>0</v>
      </c>
      <c r="AI70" s="177">
        <v>19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0.28999999999999998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0.22</v>
      </c>
      <c r="AZ70" s="177">
        <v>0.24</v>
      </c>
      <c r="BA70" s="177">
        <v>0.09</v>
      </c>
      <c r="BB70" s="177">
        <v>0.13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0.15</v>
      </c>
      <c r="L71" s="177">
        <v>0.45</v>
      </c>
      <c r="M71" s="177">
        <v>0.1</v>
      </c>
      <c r="N71" s="177">
        <v>0.15</v>
      </c>
      <c r="O71" s="177">
        <v>0.15</v>
      </c>
      <c r="P71" s="177">
        <v>0.26</v>
      </c>
      <c r="Q71" s="177">
        <v>0.02</v>
      </c>
      <c r="R71" s="177">
        <v>7.0000000000000007E-2</v>
      </c>
      <c r="S71" s="177">
        <v>0.02</v>
      </c>
      <c r="T71" s="177">
        <v>0.08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1.58</v>
      </c>
      <c r="AB71" s="177">
        <v>0</v>
      </c>
      <c r="AC71" s="177">
        <v>0</v>
      </c>
      <c r="AD71" s="177">
        <v>0</v>
      </c>
      <c r="AE71" s="177">
        <v>80.3</v>
      </c>
      <c r="AF71" s="177">
        <v>0</v>
      </c>
      <c r="AG71" s="177">
        <v>0</v>
      </c>
      <c r="AH71" s="177">
        <v>0</v>
      </c>
      <c r="AI71" s="177">
        <v>19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0.28999999999999998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0.22</v>
      </c>
      <c r="AZ71" s="177">
        <v>0.24</v>
      </c>
      <c r="BA71" s="177">
        <v>0.09</v>
      </c>
      <c r="BB71" s="177">
        <v>0.13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0.15</v>
      </c>
      <c r="L72" s="177">
        <v>0.45</v>
      </c>
      <c r="M72" s="177">
        <v>0.1</v>
      </c>
      <c r="N72" s="177">
        <v>0.15</v>
      </c>
      <c r="O72" s="177">
        <v>0.15</v>
      </c>
      <c r="P72" s="177">
        <v>0.26</v>
      </c>
      <c r="Q72" s="177">
        <v>0.02</v>
      </c>
      <c r="R72" s="177">
        <v>7.0000000000000007E-2</v>
      </c>
      <c r="S72" s="177">
        <v>0.02</v>
      </c>
      <c r="T72" s="177">
        <v>0.08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1.58</v>
      </c>
      <c r="AB72" s="177">
        <v>0</v>
      </c>
      <c r="AC72" s="177">
        <v>0</v>
      </c>
      <c r="AD72" s="177">
        <v>0</v>
      </c>
      <c r="AE72" s="177">
        <v>80.3</v>
      </c>
      <c r="AF72" s="177">
        <v>0</v>
      </c>
      <c r="AG72" s="177">
        <v>0</v>
      </c>
      <c r="AH72" s="177">
        <v>0</v>
      </c>
      <c r="AI72" s="177">
        <v>19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0.28999999999999998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0.22</v>
      </c>
      <c r="AZ72" s="177">
        <v>0.24</v>
      </c>
      <c r="BA72" s="177">
        <v>0.09</v>
      </c>
      <c r="BB72" s="177">
        <v>0.13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0.15</v>
      </c>
      <c r="L73" s="177">
        <v>0.45</v>
      </c>
      <c r="M73" s="177">
        <v>0.1</v>
      </c>
      <c r="N73" s="177">
        <v>0.15</v>
      </c>
      <c r="O73" s="177">
        <v>0.15</v>
      </c>
      <c r="P73" s="177">
        <v>0.25</v>
      </c>
      <c r="Q73" s="177">
        <v>0.02</v>
      </c>
      <c r="R73" s="177">
        <v>7.0000000000000007E-2</v>
      </c>
      <c r="S73" s="177">
        <v>0.02</v>
      </c>
      <c r="T73" s="177">
        <v>0.08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1.58</v>
      </c>
      <c r="AB73" s="177">
        <v>0</v>
      </c>
      <c r="AC73" s="177">
        <v>0</v>
      </c>
      <c r="AD73" s="177">
        <v>0</v>
      </c>
      <c r="AE73" s="177">
        <v>80.3</v>
      </c>
      <c r="AF73" s="177">
        <v>0</v>
      </c>
      <c r="AG73" s="177">
        <v>0</v>
      </c>
      <c r="AH73" s="177">
        <v>0</v>
      </c>
      <c r="AI73" s="177">
        <v>19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0.28999999999999998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0.22</v>
      </c>
      <c r="AZ73" s="177">
        <v>0.24</v>
      </c>
      <c r="BA73" s="177">
        <v>0.09</v>
      </c>
      <c r="BB73" s="177">
        <v>0.13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0.15</v>
      </c>
      <c r="L74" s="177">
        <v>0.45</v>
      </c>
      <c r="M74" s="177">
        <v>0.1</v>
      </c>
      <c r="N74" s="177">
        <v>0.15</v>
      </c>
      <c r="O74" s="177">
        <v>0.15</v>
      </c>
      <c r="P74" s="177">
        <v>0.25</v>
      </c>
      <c r="Q74" s="177">
        <v>0.02</v>
      </c>
      <c r="R74" s="177">
        <v>7.0000000000000007E-2</v>
      </c>
      <c r="S74" s="177">
        <v>0.02</v>
      </c>
      <c r="T74" s="177">
        <v>0.08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1.58</v>
      </c>
      <c r="AB74" s="177">
        <v>0</v>
      </c>
      <c r="AC74" s="177">
        <v>0</v>
      </c>
      <c r="AD74" s="177">
        <v>0</v>
      </c>
      <c r="AE74" s="177">
        <v>80.3</v>
      </c>
      <c r="AF74" s="177">
        <v>0</v>
      </c>
      <c r="AG74" s="177">
        <v>0</v>
      </c>
      <c r="AH74" s="177">
        <v>0</v>
      </c>
      <c r="AI74" s="177">
        <v>19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0.28999999999999998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0.22</v>
      </c>
      <c r="AZ74" s="177">
        <v>0.24</v>
      </c>
      <c r="BA74" s="177">
        <v>0.09</v>
      </c>
      <c r="BB74" s="177">
        <v>0.13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0.15</v>
      </c>
      <c r="L75" s="177">
        <v>0.45</v>
      </c>
      <c r="M75" s="177">
        <v>0.1</v>
      </c>
      <c r="N75" s="177">
        <v>0.15</v>
      </c>
      <c r="O75" s="177">
        <v>0.15</v>
      </c>
      <c r="P75" s="177">
        <v>0.26</v>
      </c>
      <c r="Q75" s="177">
        <v>0.02</v>
      </c>
      <c r="R75" s="177">
        <v>7.0000000000000007E-2</v>
      </c>
      <c r="S75" s="177">
        <v>0.02</v>
      </c>
      <c r="T75" s="177">
        <v>0.08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1.58</v>
      </c>
      <c r="AB75" s="177">
        <v>0</v>
      </c>
      <c r="AC75" s="177">
        <v>0</v>
      </c>
      <c r="AD75" s="177">
        <v>0</v>
      </c>
      <c r="AE75" s="177">
        <v>80</v>
      </c>
      <c r="AF75" s="177">
        <v>0</v>
      </c>
      <c r="AG75" s="177">
        <v>0</v>
      </c>
      <c r="AH75" s="177">
        <v>0</v>
      </c>
      <c r="AI75" s="177">
        <v>19.62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0.28999999999999998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0.22</v>
      </c>
      <c r="AZ75" s="177">
        <v>0.24</v>
      </c>
      <c r="BA75" s="177">
        <v>0.09</v>
      </c>
      <c r="BB75" s="177">
        <v>0.13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0.15</v>
      </c>
      <c r="L76" s="177">
        <v>0.45</v>
      </c>
      <c r="M76" s="177">
        <v>0.1</v>
      </c>
      <c r="N76" s="177">
        <v>0.15</v>
      </c>
      <c r="O76" s="177">
        <v>0.15</v>
      </c>
      <c r="P76" s="177">
        <v>0.26</v>
      </c>
      <c r="Q76" s="177">
        <v>0.02</v>
      </c>
      <c r="R76" s="177">
        <v>7.0000000000000007E-2</v>
      </c>
      <c r="S76" s="177">
        <v>0.02</v>
      </c>
      <c r="T76" s="177">
        <v>0.08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1.58</v>
      </c>
      <c r="AB76" s="177">
        <v>0</v>
      </c>
      <c r="AC76" s="177">
        <v>0</v>
      </c>
      <c r="AD76" s="177">
        <v>0</v>
      </c>
      <c r="AE76" s="177">
        <v>80</v>
      </c>
      <c r="AF76" s="177">
        <v>0</v>
      </c>
      <c r="AG76" s="177">
        <v>0</v>
      </c>
      <c r="AH76" s="177">
        <v>0</v>
      </c>
      <c r="AI76" s="177">
        <v>19.62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0.28999999999999998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0.22</v>
      </c>
      <c r="AZ76" s="177">
        <v>0.24</v>
      </c>
      <c r="BA76" s="177">
        <v>0.14000000000000001</v>
      </c>
      <c r="BB76" s="177">
        <v>0.13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0.15</v>
      </c>
      <c r="L77" s="177">
        <v>0.45</v>
      </c>
      <c r="M77" s="177">
        <v>0.1</v>
      </c>
      <c r="N77" s="177">
        <v>0.15</v>
      </c>
      <c r="O77" s="177">
        <v>0.15</v>
      </c>
      <c r="P77" s="177">
        <v>0.26</v>
      </c>
      <c r="Q77" s="177">
        <v>0.02</v>
      </c>
      <c r="R77" s="177">
        <v>7.0000000000000007E-2</v>
      </c>
      <c r="S77" s="177">
        <v>0.02</v>
      </c>
      <c r="T77" s="177">
        <v>0.08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1.58</v>
      </c>
      <c r="AB77" s="177">
        <v>0</v>
      </c>
      <c r="AC77" s="177">
        <v>0</v>
      </c>
      <c r="AD77" s="177">
        <v>0</v>
      </c>
      <c r="AE77" s="177">
        <v>80.3</v>
      </c>
      <c r="AF77" s="177">
        <v>0</v>
      </c>
      <c r="AG77" s="177">
        <v>0</v>
      </c>
      <c r="AH77" s="177">
        <v>0</v>
      </c>
      <c r="AI77" s="177">
        <v>19.73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0.28999999999999998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0.22</v>
      </c>
      <c r="AZ77" s="177">
        <v>0.24</v>
      </c>
      <c r="BA77" s="177">
        <v>0.16</v>
      </c>
      <c r="BB77" s="177">
        <v>0.13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0.15</v>
      </c>
      <c r="L78" s="177">
        <v>0.45</v>
      </c>
      <c r="M78" s="177">
        <v>0.1</v>
      </c>
      <c r="N78" s="177">
        <v>0.15</v>
      </c>
      <c r="O78" s="177">
        <v>0.15</v>
      </c>
      <c r="P78" s="177">
        <v>0.26</v>
      </c>
      <c r="Q78" s="177">
        <v>0.02</v>
      </c>
      <c r="R78" s="177">
        <v>7.0000000000000007E-2</v>
      </c>
      <c r="S78" s="177">
        <v>0.02</v>
      </c>
      <c r="T78" s="177">
        <v>0.08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1.58</v>
      </c>
      <c r="AB78" s="177">
        <v>0</v>
      </c>
      <c r="AC78" s="177">
        <v>0</v>
      </c>
      <c r="AD78" s="177">
        <v>0</v>
      </c>
      <c r="AE78" s="177">
        <v>80.3</v>
      </c>
      <c r="AF78" s="177">
        <v>0</v>
      </c>
      <c r="AG78" s="177">
        <v>0</v>
      </c>
      <c r="AH78" s="177">
        <v>0</v>
      </c>
      <c r="AI78" s="177">
        <v>19.73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0.28999999999999998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0.22</v>
      </c>
      <c r="AZ78" s="177">
        <v>0.24</v>
      </c>
      <c r="BA78" s="177">
        <v>0.16</v>
      </c>
      <c r="BB78" s="177">
        <v>0.13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0.15</v>
      </c>
      <c r="L79" s="177">
        <v>0.45</v>
      </c>
      <c r="M79" s="177">
        <v>0.1</v>
      </c>
      <c r="N79" s="177">
        <v>0.15</v>
      </c>
      <c r="O79" s="177">
        <v>0.15</v>
      </c>
      <c r="P79" s="177">
        <v>0.26</v>
      </c>
      <c r="Q79" s="177">
        <v>0.02</v>
      </c>
      <c r="R79" s="177">
        <v>7.0000000000000007E-2</v>
      </c>
      <c r="S79" s="177">
        <v>0.02</v>
      </c>
      <c r="T79" s="177">
        <v>0.08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1.58</v>
      </c>
      <c r="AB79" s="177">
        <v>0</v>
      </c>
      <c r="AC79" s="177">
        <v>0</v>
      </c>
      <c r="AD79" s="177">
        <v>0</v>
      </c>
      <c r="AE79" s="177">
        <v>80.3</v>
      </c>
      <c r="AF79" s="177">
        <v>0</v>
      </c>
      <c r="AG79" s="177">
        <v>0</v>
      </c>
      <c r="AH79" s="177">
        <v>0</v>
      </c>
      <c r="AI79" s="177">
        <v>19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0.28999999999999998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0.22</v>
      </c>
      <c r="AZ79" s="177">
        <v>0.24</v>
      </c>
      <c r="BA79" s="177">
        <v>0.16</v>
      </c>
      <c r="BB79" s="177">
        <v>0.13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0.15</v>
      </c>
      <c r="L80" s="177">
        <v>0.45</v>
      </c>
      <c r="M80" s="177">
        <v>0.1</v>
      </c>
      <c r="N80" s="177">
        <v>0.15</v>
      </c>
      <c r="O80" s="177">
        <v>0.15</v>
      </c>
      <c r="P80" s="177">
        <v>0.26</v>
      </c>
      <c r="Q80" s="177">
        <v>0.02</v>
      </c>
      <c r="R80" s="177">
        <v>7.0000000000000007E-2</v>
      </c>
      <c r="S80" s="177">
        <v>0.02</v>
      </c>
      <c r="T80" s="177">
        <v>0.08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1.58</v>
      </c>
      <c r="AB80" s="177">
        <v>0</v>
      </c>
      <c r="AC80" s="177">
        <v>0</v>
      </c>
      <c r="AD80" s="177">
        <v>0</v>
      </c>
      <c r="AE80" s="177">
        <v>80.3</v>
      </c>
      <c r="AF80" s="177">
        <v>0</v>
      </c>
      <c r="AG80" s="177">
        <v>0</v>
      </c>
      <c r="AH80" s="177">
        <v>0</v>
      </c>
      <c r="AI80" s="177">
        <v>19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0.28999999999999998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0.22</v>
      </c>
      <c r="AZ80" s="177">
        <v>0.24</v>
      </c>
      <c r="BA80" s="177">
        <v>0.16</v>
      </c>
      <c r="BB80" s="177">
        <v>0.13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0.14000000000000001</v>
      </c>
      <c r="L81" s="177">
        <v>0.45</v>
      </c>
      <c r="M81" s="177">
        <v>0.1</v>
      </c>
      <c r="N81" s="177">
        <v>0.15</v>
      </c>
      <c r="O81" s="177">
        <v>0.15</v>
      </c>
      <c r="P81" s="177">
        <v>0.26</v>
      </c>
      <c r="Q81" s="177">
        <v>0.02</v>
      </c>
      <c r="R81" s="177">
        <v>7.0000000000000007E-2</v>
      </c>
      <c r="S81" s="177">
        <v>0.02</v>
      </c>
      <c r="T81" s="177">
        <v>0.08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1.58</v>
      </c>
      <c r="AB81" s="177">
        <v>0</v>
      </c>
      <c r="AC81" s="177">
        <v>0</v>
      </c>
      <c r="AD81" s="177">
        <v>0</v>
      </c>
      <c r="AE81" s="177">
        <v>80.3</v>
      </c>
      <c r="AF81" s="177">
        <v>0</v>
      </c>
      <c r="AG81" s="177">
        <v>0</v>
      </c>
      <c r="AH81" s="177">
        <v>0</v>
      </c>
      <c r="AI81" s="177">
        <v>19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0.28999999999999998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0.22</v>
      </c>
      <c r="AZ81" s="177">
        <v>0.24</v>
      </c>
      <c r="BA81" s="177">
        <v>0.16</v>
      </c>
      <c r="BB81" s="177">
        <v>0.13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0.15</v>
      </c>
      <c r="L82" s="177">
        <v>0.45</v>
      </c>
      <c r="M82" s="177">
        <v>0.1</v>
      </c>
      <c r="N82" s="177">
        <v>0.15</v>
      </c>
      <c r="O82" s="177">
        <v>0.15</v>
      </c>
      <c r="P82" s="177">
        <v>0.26</v>
      </c>
      <c r="Q82" s="177">
        <v>0.02</v>
      </c>
      <c r="R82" s="177">
        <v>7.0000000000000007E-2</v>
      </c>
      <c r="S82" s="177">
        <v>0.02</v>
      </c>
      <c r="T82" s="177">
        <v>0.08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1.58</v>
      </c>
      <c r="AB82" s="177">
        <v>0</v>
      </c>
      <c r="AC82" s="177">
        <v>0</v>
      </c>
      <c r="AD82" s="177">
        <v>0</v>
      </c>
      <c r="AE82" s="177">
        <v>80.3</v>
      </c>
      <c r="AF82" s="177">
        <v>0</v>
      </c>
      <c r="AG82" s="177">
        <v>0</v>
      </c>
      <c r="AH82" s="177">
        <v>0</v>
      </c>
      <c r="AI82" s="177">
        <v>19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0.28999999999999998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0.22</v>
      </c>
      <c r="AZ82" s="177">
        <v>0.24</v>
      </c>
      <c r="BA82" s="177">
        <v>0.16</v>
      </c>
      <c r="BB82" s="177">
        <v>0.13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0.15</v>
      </c>
      <c r="L83" s="177">
        <v>0.45</v>
      </c>
      <c r="M83" s="177">
        <v>0.1</v>
      </c>
      <c r="N83" s="177">
        <v>0.15</v>
      </c>
      <c r="O83" s="177">
        <v>0.15</v>
      </c>
      <c r="P83" s="177">
        <v>0.26</v>
      </c>
      <c r="Q83" s="177">
        <v>0.02</v>
      </c>
      <c r="R83" s="177">
        <v>7.0000000000000007E-2</v>
      </c>
      <c r="S83" s="177">
        <v>0.02</v>
      </c>
      <c r="T83" s="177">
        <v>0.08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1.58</v>
      </c>
      <c r="AB83" s="177">
        <v>0</v>
      </c>
      <c r="AC83" s="177">
        <v>0</v>
      </c>
      <c r="AD83" s="177">
        <v>0</v>
      </c>
      <c r="AE83" s="177">
        <v>80.3</v>
      </c>
      <c r="AF83" s="177">
        <v>0</v>
      </c>
      <c r="AG83" s="177">
        <v>0</v>
      </c>
      <c r="AH83" s="177">
        <v>0</v>
      </c>
      <c r="AI83" s="177">
        <v>19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0.28999999999999998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0.22</v>
      </c>
      <c r="AZ83" s="177">
        <v>0.24</v>
      </c>
      <c r="BA83" s="177">
        <v>0.16</v>
      </c>
      <c r="BB83" s="177">
        <v>0.13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0.15</v>
      </c>
      <c r="L84" s="177">
        <v>0.45</v>
      </c>
      <c r="M84" s="177">
        <v>0.1</v>
      </c>
      <c r="N84" s="177">
        <v>0.15</v>
      </c>
      <c r="O84" s="177">
        <v>0.15</v>
      </c>
      <c r="P84" s="177">
        <v>0.26</v>
      </c>
      <c r="Q84" s="177">
        <v>0.02</v>
      </c>
      <c r="R84" s="177">
        <v>7.0000000000000007E-2</v>
      </c>
      <c r="S84" s="177">
        <v>0.02</v>
      </c>
      <c r="T84" s="177">
        <v>0.08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1.58</v>
      </c>
      <c r="AB84" s="177">
        <v>0</v>
      </c>
      <c r="AC84" s="177">
        <v>0</v>
      </c>
      <c r="AD84" s="177">
        <v>0</v>
      </c>
      <c r="AE84" s="177">
        <v>80.3</v>
      </c>
      <c r="AF84" s="177">
        <v>0</v>
      </c>
      <c r="AG84" s="177">
        <v>0</v>
      </c>
      <c r="AH84" s="177">
        <v>0</v>
      </c>
      <c r="AI84" s="177">
        <v>19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0.28999999999999998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0.22</v>
      </c>
      <c r="AZ84" s="177">
        <v>0.24</v>
      </c>
      <c r="BA84" s="177">
        <v>0.16</v>
      </c>
      <c r="BB84" s="177">
        <v>0.13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0.15</v>
      </c>
      <c r="L85" s="177">
        <v>0.45</v>
      </c>
      <c r="M85" s="177">
        <v>0.1</v>
      </c>
      <c r="N85" s="177">
        <v>0.15</v>
      </c>
      <c r="O85" s="177">
        <v>0.15</v>
      </c>
      <c r="P85" s="177">
        <v>0.26</v>
      </c>
      <c r="Q85" s="177">
        <v>0.02</v>
      </c>
      <c r="R85" s="177">
        <v>7.0000000000000007E-2</v>
      </c>
      <c r="S85" s="177">
        <v>0.02</v>
      </c>
      <c r="T85" s="177">
        <v>0.08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1.58</v>
      </c>
      <c r="AB85" s="177">
        <v>0</v>
      </c>
      <c r="AC85" s="177">
        <v>0</v>
      </c>
      <c r="AD85" s="177">
        <v>0</v>
      </c>
      <c r="AE85" s="177">
        <v>80.3</v>
      </c>
      <c r="AF85" s="177">
        <v>0</v>
      </c>
      <c r="AG85" s="177">
        <v>0</v>
      </c>
      <c r="AH85" s="177">
        <v>0</v>
      </c>
      <c r="AI85" s="177">
        <v>18.11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0.28999999999999998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0.22</v>
      </c>
      <c r="AZ85" s="177">
        <v>0.24</v>
      </c>
      <c r="BA85" s="177">
        <v>0.16</v>
      </c>
      <c r="BB85" s="177">
        <v>0.13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0.15</v>
      </c>
      <c r="L86" s="177">
        <v>0.45</v>
      </c>
      <c r="M86" s="177">
        <v>0.1</v>
      </c>
      <c r="N86" s="177">
        <v>0.15</v>
      </c>
      <c r="O86" s="177">
        <v>0.15</v>
      </c>
      <c r="P86" s="177">
        <v>0.26</v>
      </c>
      <c r="Q86" s="177">
        <v>0.02</v>
      </c>
      <c r="R86" s="177">
        <v>7.0000000000000007E-2</v>
      </c>
      <c r="S86" s="177">
        <v>0.02</v>
      </c>
      <c r="T86" s="177">
        <v>0.08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1.58</v>
      </c>
      <c r="AB86" s="177">
        <v>0</v>
      </c>
      <c r="AC86" s="177">
        <v>0</v>
      </c>
      <c r="AD86" s="177">
        <v>0</v>
      </c>
      <c r="AE86" s="177">
        <v>80.3</v>
      </c>
      <c r="AF86" s="177">
        <v>0</v>
      </c>
      <c r="AG86" s="177">
        <v>0</v>
      </c>
      <c r="AH86" s="177">
        <v>0</v>
      </c>
      <c r="AI86" s="177">
        <v>18.11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0.28999999999999998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0.22</v>
      </c>
      <c r="AZ86" s="177">
        <v>0.24</v>
      </c>
      <c r="BA86" s="177">
        <v>0.16</v>
      </c>
      <c r="BB86" s="177">
        <v>0.13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0.02</v>
      </c>
      <c r="H87" s="177">
        <v>0</v>
      </c>
      <c r="I87" s="177">
        <v>0</v>
      </c>
      <c r="J87" s="177">
        <v>7.0000000000000007E-2</v>
      </c>
      <c r="K87" s="177">
        <v>0.15</v>
      </c>
      <c r="L87" s="177">
        <v>0.45</v>
      </c>
      <c r="M87" s="177">
        <v>0.1</v>
      </c>
      <c r="N87" s="177">
        <v>0.15</v>
      </c>
      <c r="O87" s="177">
        <v>0.15</v>
      </c>
      <c r="P87" s="177">
        <v>0.26</v>
      </c>
      <c r="Q87" s="177">
        <v>0.02</v>
      </c>
      <c r="R87" s="177">
        <v>7.0000000000000007E-2</v>
      </c>
      <c r="S87" s="177">
        <v>0.02</v>
      </c>
      <c r="T87" s="177">
        <v>0.08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1.58</v>
      </c>
      <c r="AB87" s="177">
        <v>0</v>
      </c>
      <c r="AC87" s="177">
        <v>0</v>
      </c>
      <c r="AD87" s="177">
        <v>0</v>
      </c>
      <c r="AE87" s="177">
        <v>80.3</v>
      </c>
      <c r="AF87" s="177">
        <v>0</v>
      </c>
      <c r="AG87" s="177">
        <v>0</v>
      </c>
      <c r="AH87" s="177">
        <v>0</v>
      </c>
      <c r="AI87" s="177">
        <v>18.11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0.28000000000000003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0.22</v>
      </c>
      <c r="AZ87" s="177">
        <v>0.24</v>
      </c>
      <c r="BA87" s="177">
        <v>0.16</v>
      </c>
      <c r="BB87" s="177">
        <v>0.13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0.15</v>
      </c>
      <c r="L88" s="177">
        <v>0.45</v>
      </c>
      <c r="M88" s="177">
        <v>0.1</v>
      </c>
      <c r="N88" s="177">
        <v>0.15</v>
      </c>
      <c r="O88" s="177">
        <v>0.15</v>
      </c>
      <c r="P88" s="177">
        <v>0.26</v>
      </c>
      <c r="Q88" s="177">
        <v>0.02</v>
      </c>
      <c r="R88" s="177">
        <v>7.0000000000000007E-2</v>
      </c>
      <c r="S88" s="177">
        <v>0.02</v>
      </c>
      <c r="T88" s="177">
        <v>0.08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1.58</v>
      </c>
      <c r="AB88" s="177">
        <v>0</v>
      </c>
      <c r="AC88" s="177">
        <v>0</v>
      </c>
      <c r="AD88" s="177">
        <v>0</v>
      </c>
      <c r="AE88" s="177">
        <v>80.3</v>
      </c>
      <c r="AF88" s="177">
        <v>0</v>
      </c>
      <c r="AG88" s="177">
        <v>0</v>
      </c>
      <c r="AH88" s="177">
        <v>0</v>
      </c>
      <c r="AI88" s="177">
        <v>18.11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0.28000000000000003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0.22</v>
      </c>
      <c r="AZ88" s="177">
        <v>0.24</v>
      </c>
      <c r="BA88" s="177">
        <v>0.16</v>
      </c>
      <c r="BB88" s="177">
        <v>0.13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0.15</v>
      </c>
      <c r="L89" s="177">
        <v>0.45</v>
      </c>
      <c r="M89" s="177">
        <v>0.1</v>
      </c>
      <c r="N89" s="177">
        <v>0.15</v>
      </c>
      <c r="O89" s="177">
        <v>0.15</v>
      </c>
      <c r="P89" s="177">
        <v>0.26</v>
      </c>
      <c r="Q89" s="177">
        <v>0.02</v>
      </c>
      <c r="R89" s="177">
        <v>7.0000000000000007E-2</v>
      </c>
      <c r="S89" s="177">
        <v>0.02</v>
      </c>
      <c r="T89" s="177">
        <v>0.08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1.58</v>
      </c>
      <c r="AB89" s="177">
        <v>0</v>
      </c>
      <c r="AC89" s="177">
        <v>0</v>
      </c>
      <c r="AD89" s="177">
        <v>0</v>
      </c>
      <c r="AE89" s="177">
        <v>80</v>
      </c>
      <c r="AF89" s="177">
        <v>0</v>
      </c>
      <c r="AG89" s="177">
        <v>0</v>
      </c>
      <c r="AH89" s="177">
        <v>0</v>
      </c>
      <c r="AI89" s="177">
        <v>18.11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0.28000000000000003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0.22</v>
      </c>
      <c r="AZ89" s="177">
        <v>0.24</v>
      </c>
      <c r="BA89" s="177">
        <v>0.16</v>
      </c>
      <c r="BB89" s="177">
        <v>0.13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0.15</v>
      </c>
      <c r="L90" s="177">
        <v>0.45</v>
      </c>
      <c r="M90" s="177">
        <v>0.1</v>
      </c>
      <c r="N90" s="177">
        <v>0.15</v>
      </c>
      <c r="O90" s="177">
        <v>0.15</v>
      </c>
      <c r="P90" s="177">
        <v>0.26</v>
      </c>
      <c r="Q90" s="177">
        <v>0.02</v>
      </c>
      <c r="R90" s="177">
        <v>7.0000000000000007E-2</v>
      </c>
      <c r="S90" s="177">
        <v>0.02</v>
      </c>
      <c r="T90" s="177">
        <v>0.08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1.58</v>
      </c>
      <c r="AB90" s="177">
        <v>0</v>
      </c>
      <c r="AC90" s="177">
        <v>0</v>
      </c>
      <c r="AD90" s="177">
        <v>0</v>
      </c>
      <c r="AE90" s="177">
        <v>80</v>
      </c>
      <c r="AF90" s="177">
        <v>0</v>
      </c>
      <c r="AG90" s="177">
        <v>0</v>
      </c>
      <c r="AH90" s="177">
        <v>0</v>
      </c>
      <c r="AI90" s="177">
        <v>18.11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0.28000000000000003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0.22</v>
      </c>
      <c r="AZ90" s="177">
        <v>0.24</v>
      </c>
      <c r="BA90" s="177">
        <v>0.16</v>
      </c>
      <c r="BB90" s="177">
        <v>0.13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0.15</v>
      </c>
      <c r="L91" s="177">
        <v>0.45</v>
      </c>
      <c r="M91" s="177">
        <v>0.1</v>
      </c>
      <c r="N91" s="177">
        <v>0.15</v>
      </c>
      <c r="O91" s="177">
        <v>0.15</v>
      </c>
      <c r="P91" s="177">
        <v>0.26</v>
      </c>
      <c r="Q91" s="177">
        <v>0.02</v>
      </c>
      <c r="R91" s="177">
        <v>7.0000000000000007E-2</v>
      </c>
      <c r="S91" s="177">
        <v>0.02</v>
      </c>
      <c r="T91" s="177">
        <v>0.08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1.58</v>
      </c>
      <c r="AB91" s="177">
        <v>0</v>
      </c>
      <c r="AC91" s="177">
        <v>0</v>
      </c>
      <c r="AD91" s="177">
        <v>0</v>
      </c>
      <c r="AE91" s="177">
        <v>80.3</v>
      </c>
      <c r="AF91" s="177">
        <v>0</v>
      </c>
      <c r="AG91" s="177">
        <v>0</v>
      </c>
      <c r="AH91" s="177">
        <v>0</v>
      </c>
      <c r="AI91" s="177">
        <v>18.11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0.28000000000000003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0.22</v>
      </c>
      <c r="AZ91" s="177">
        <v>0.24</v>
      </c>
      <c r="BA91" s="177">
        <v>0.16</v>
      </c>
      <c r="BB91" s="177">
        <v>0.13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0.15</v>
      </c>
      <c r="L92" s="177">
        <v>0.45</v>
      </c>
      <c r="M92" s="177">
        <v>0.1</v>
      </c>
      <c r="N92" s="177">
        <v>0.15</v>
      </c>
      <c r="O92" s="177">
        <v>0.15</v>
      </c>
      <c r="P92" s="177">
        <v>0.26</v>
      </c>
      <c r="Q92" s="177">
        <v>0.02</v>
      </c>
      <c r="R92" s="177">
        <v>7.0000000000000007E-2</v>
      </c>
      <c r="S92" s="177">
        <v>0.02</v>
      </c>
      <c r="T92" s="177">
        <v>0.08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1.58</v>
      </c>
      <c r="AB92" s="177">
        <v>0</v>
      </c>
      <c r="AC92" s="177">
        <v>0</v>
      </c>
      <c r="AD92" s="177">
        <v>0</v>
      </c>
      <c r="AE92" s="177">
        <v>80.3</v>
      </c>
      <c r="AF92" s="177">
        <v>0</v>
      </c>
      <c r="AG92" s="177">
        <v>0</v>
      </c>
      <c r="AH92" s="177">
        <v>0</v>
      </c>
      <c r="AI92" s="177">
        <v>18.11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0.28000000000000003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0.22</v>
      </c>
      <c r="AZ92" s="177">
        <v>0.24</v>
      </c>
      <c r="BA92" s="177">
        <v>0.16</v>
      </c>
      <c r="BB92" s="177">
        <v>0.13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0.15</v>
      </c>
      <c r="L93" s="177">
        <v>0.45</v>
      </c>
      <c r="M93" s="177">
        <v>0.1</v>
      </c>
      <c r="N93" s="177">
        <v>0.15</v>
      </c>
      <c r="O93" s="177">
        <v>0.15</v>
      </c>
      <c r="P93" s="177">
        <v>0.26</v>
      </c>
      <c r="Q93" s="177">
        <v>0.02</v>
      </c>
      <c r="R93" s="177">
        <v>7.0000000000000007E-2</v>
      </c>
      <c r="S93" s="177">
        <v>0.02</v>
      </c>
      <c r="T93" s="177">
        <v>0.08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1.58</v>
      </c>
      <c r="AB93" s="177">
        <v>0</v>
      </c>
      <c r="AC93" s="177">
        <v>0</v>
      </c>
      <c r="AD93" s="177">
        <v>0</v>
      </c>
      <c r="AE93" s="177">
        <v>80.3</v>
      </c>
      <c r="AF93" s="177">
        <v>0</v>
      </c>
      <c r="AG93" s="177">
        <v>0</v>
      </c>
      <c r="AH93" s="177">
        <v>0</v>
      </c>
      <c r="AI93" s="177">
        <v>18.11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0.28000000000000003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0.22</v>
      </c>
      <c r="AZ93" s="177">
        <v>0.24</v>
      </c>
      <c r="BA93" s="177">
        <v>0.16</v>
      </c>
      <c r="BB93" s="177">
        <v>0.13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0.15</v>
      </c>
      <c r="L94" s="177">
        <v>0.45</v>
      </c>
      <c r="M94" s="177">
        <v>0.1</v>
      </c>
      <c r="N94" s="177">
        <v>0.15</v>
      </c>
      <c r="O94" s="177">
        <v>0.15</v>
      </c>
      <c r="P94" s="177">
        <v>0.26</v>
      </c>
      <c r="Q94" s="177">
        <v>0.02</v>
      </c>
      <c r="R94" s="177">
        <v>7.0000000000000007E-2</v>
      </c>
      <c r="S94" s="177">
        <v>0.02</v>
      </c>
      <c r="T94" s="177">
        <v>0.08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1.58</v>
      </c>
      <c r="AB94" s="177">
        <v>0</v>
      </c>
      <c r="AC94" s="177">
        <v>0</v>
      </c>
      <c r="AD94" s="177">
        <v>0</v>
      </c>
      <c r="AE94" s="177">
        <v>80.3</v>
      </c>
      <c r="AF94" s="177">
        <v>0</v>
      </c>
      <c r="AG94" s="177">
        <v>0</v>
      </c>
      <c r="AH94" s="177">
        <v>0</v>
      </c>
      <c r="AI94" s="177">
        <v>18.11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0.28000000000000003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0.22</v>
      </c>
      <c r="AZ94" s="177">
        <v>0.24</v>
      </c>
      <c r="BA94" s="177">
        <v>0.16</v>
      </c>
      <c r="BB94" s="177">
        <v>0.13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0.15</v>
      </c>
      <c r="L95" s="177">
        <v>0.45</v>
      </c>
      <c r="M95" s="177">
        <v>0.1</v>
      </c>
      <c r="N95" s="177">
        <v>0.15</v>
      </c>
      <c r="O95" s="177">
        <v>0.15</v>
      </c>
      <c r="P95" s="177">
        <v>0.26</v>
      </c>
      <c r="Q95" s="177">
        <v>0.02</v>
      </c>
      <c r="R95" s="177">
        <v>7.0000000000000007E-2</v>
      </c>
      <c r="S95" s="177">
        <v>0.02</v>
      </c>
      <c r="T95" s="177">
        <v>0.08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1.58</v>
      </c>
      <c r="AB95" s="177">
        <v>0</v>
      </c>
      <c r="AC95" s="177">
        <v>0</v>
      </c>
      <c r="AD95" s="177">
        <v>0</v>
      </c>
      <c r="AE95" s="177">
        <v>80.3</v>
      </c>
      <c r="AF95" s="177">
        <v>0</v>
      </c>
      <c r="AG95" s="177">
        <v>0</v>
      </c>
      <c r="AH95" s="177">
        <v>0</v>
      </c>
      <c r="AI95" s="177">
        <v>18.11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0.28000000000000003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0.22</v>
      </c>
      <c r="AZ95" s="177">
        <v>0.24</v>
      </c>
      <c r="BA95" s="177">
        <v>0.16</v>
      </c>
      <c r="BB95" s="177">
        <v>0.13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0.15</v>
      </c>
      <c r="L96" s="177">
        <v>0.45</v>
      </c>
      <c r="M96" s="177">
        <v>0.1</v>
      </c>
      <c r="N96" s="177">
        <v>0.15</v>
      </c>
      <c r="O96" s="177">
        <v>0.15</v>
      </c>
      <c r="P96" s="177">
        <v>0.26</v>
      </c>
      <c r="Q96" s="177">
        <v>0.02</v>
      </c>
      <c r="R96" s="177">
        <v>7.0000000000000007E-2</v>
      </c>
      <c r="S96" s="177">
        <v>0.02</v>
      </c>
      <c r="T96" s="177">
        <v>0.08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1.58</v>
      </c>
      <c r="AB96" s="177">
        <v>0</v>
      </c>
      <c r="AC96" s="177">
        <v>0</v>
      </c>
      <c r="AD96" s="177">
        <v>0</v>
      </c>
      <c r="AE96" s="177">
        <v>80.3</v>
      </c>
      <c r="AF96" s="177">
        <v>0</v>
      </c>
      <c r="AG96" s="177">
        <v>0</v>
      </c>
      <c r="AH96" s="177">
        <v>0</v>
      </c>
      <c r="AI96" s="177">
        <v>18.11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0.28000000000000003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0.22</v>
      </c>
      <c r="AZ96" s="177">
        <v>0.24</v>
      </c>
      <c r="BA96" s="177">
        <v>0.16</v>
      </c>
      <c r="BB96" s="177">
        <v>0.13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0.15</v>
      </c>
      <c r="L97" s="177">
        <v>0.45</v>
      </c>
      <c r="M97" s="177">
        <v>0.1</v>
      </c>
      <c r="N97" s="177">
        <v>0.15</v>
      </c>
      <c r="O97" s="177">
        <v>0.15</v>
      </c>
      <c r="P97" s="177">
        <v>0.26</v>
      </c>
      <c r="Q97" s="177">
        <v>0.02</v>
      </c>
      <c r="R97" s="177">
        <v>7.0000000000000007E-2</v>
      </c>
      <c r="S97" s="177">
        <v>0.02</v>
      </c>
      <c r="T97" s="177">
        <v>0.08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1.58</v>
      </c>
      <c r="AB97" s="177">
        <v>0</v>
      </c>
      <c r="AC97" s="177">
        <v>0</v>
      </c>
      <c r="AD97" s="177">
        <v>0</v>
      </c>
      <c r="AE97" s="177">
        <v>80.3</v>
      </c>
      <c r="AF97" s="177">
        <v>0</v>
      </c>
      <c r="AG97" s="177">
        <v>0</v>
      </c>
      <c r="AH97" s="177">
        <v>0</v>
      </c>
      <c r="AI97" s="177">
        <v>18.11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0.28000000000000003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0.22</v>
      </c>
      <c r="AZ97" s="177">
        <v>0.24</v>
      </c>
      <c r="BA97" s="177">
        <v>0.16</v>
      </c>
      <c r="BB97" s="177">
        <v>0.13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0.15</v>
      </c>
      <c r="L98" s="177">
        <v>0.45</v>
      </c>
      <c r="M98" s="177">
        <v>0.1</v>
      </c>
      <c r="N98" s="177">
        <v>0.15</v>
      </c>
      <c r="O98" s="177">
        <v>0.15</v>
      </c>
      <c r="P98" s="177">
        <v>0.26</v>
      </c>
      <c r="Q98" s="177">
        <v>0.02</v>
      </c>
      <c r="R98" s="177">
        <v>7.0000000000000007E-2</v>
      </c>
      <c r="S98" s="177">
        <v>0.02</v>
      </c>
      <c r="T98" s="177">
        <v>0.08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1.58</v>
      </c>
      <c r="AB98" s="177">
        <v>0</v>
      </c>
      <c r="AC98" s="177">
        <v>0</v>
      </c>
      <c r="AD98" s="177">
        <v>0</v>
      </c>
      <c r="AE98" s="177">
        <v>80.3</v>
      </c>
      <c r="AF98" s="177">
        <v>0</v>
      </c>
      <c r="AG98" s="177">
        <v>0</v>
      </c>
      <c r="AH98" s="177">
        <v>0</v>
      </c>
      <c r="AI98" s="177">
        <v>18.11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0.28000000000000003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0.22</v>
      </c>
      <c r="AZ98" s="177">
        <v>0.24</v>
      </c>
      <c r="BA98" s="177">
        <v>0.16</v>
      </c>
      <c r="BB98" s="177">
        <v>0.13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5.0000000000000004E-6</v>
      </c>
      <c r="H99">
        <f t="shared" si="0"/>
        <v>0</v>
      </c>
      <c r="I99">
        <f t="shared" si="0"/>
        <v>0</v>
      </c>
      <c r="J99">
        <f t="shared" si="0"/>
        <v>4.2500000000000003E-5</v>
      </c>
      <c r="K99">
        <f t="shared" si="0"/>
        <v>3.5975000000000061E-3</v>
      </c>
      <c r="L99">
        <f t="shared" si="0"/>
        <v>1.0800000000000008E-2</v>
      </c>
      <c r="M99">
        <f t="shared" si="0"/>
        <v>2.0724999999999971E-3</v>
      </c>
      <c r="N99">
        <f t="shared" si="0"/>
        <v>3.600000000000006E-3</v>
      </c>
      <c r="O99">
        <f t="shared" si="0"/>
        <v>3.600000000000006E-3</v>
      </c>
      <c r="P99">
        <f t="shared" si="0"/>
        <v>6.2200000000000102E-3</v>
      </c>
      <c r="Q99">
        <f t="shared" si="0"/>
        <v>4.8000000000000034E-4</v>
      </c>
      <c r="R99">
        <f t="shared" si="0"/>
        <v>1.680000000000002E-3</v>
      </c>
      <c r="S99">
        <f t="shared" si="0"/>
        <v>6.0000000000000038E-4</v>
      </c>
      <c r="T99">
        <f t="shared" si="0"/>
        <v>1.9200000000000013E-3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3.4990000000000007E-2</v>
      </c>
      <c r="AB99">
        <f t="shared" si="0"/>
        <v>1.09E-3</v>
      </c>
      <c r="AC99">
        <f t="shared" si="0"/>
        <v>0</v>
      </c>
      <c r="AD99">
        <f t="shared" si="0"/>
        <v>0</v>
      </c>
      <c r="AE99">
        <f t="shared" si="0"/>
        <v>1.9269000000000027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0.46795999999999971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7.7049999999999983E-3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5.2799999999999982E-3</v>
      </c>
      <c r="AZ99">
        <f t="shared" si="0"/>
        <v>4.9999999999999923E-3</v>
      </c>
      <c r="BA99">
        <f t="shared" si="0"/>
        <v>3.2824999999999998E-3</v>
      </c>
      <c r="BB99">
        <f t="shared" si="0"/>
        <v>3.1925000000000048E-3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16.059999999999999</v>
      </c>
      <c r="AF3" s="177">
        <v>0</v>
      </c>
      <c r="AG3" s="177">
        <v>0</v>
      </c>
      <c r="AH3" s="177">
        <v>0</v>
      </c>
      <c r="AI3" s="177">
        <v>4.7699999999999996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16.059999999999999</v>
      </c>
      <c r="AF4" s="177">
        <v>0</v>
      </c>
      <c r="AG4" s="177">
        <v>0</v>
      </c>
      <c r="AH4" s="177">
        <v>0</v>
      </c>
      <c r="AI4" s="177">
        <v>4.7699999999999996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16.059999999999999</v>
      </c>
      <c r="AF5" s="177">
        <v>0</v>
      </c>
      <c r="AG5" s="177">
        <v>0</v>
      </c>
      <c r="AH5" s="177">
        <v>0</v>
      </c>
      <c r="AI5" s="177">
        <v>4.7699999999999996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16.059999999999999</v>
      </c>
      <c r="AF6" s="177">
        <v>0</v>
      </c>
      <c r="AG6" s="177">
        <v>0</v>
      </c>
      <c r="AH6" s="177">
        <v>0</v>
      </c>
      <c r="AI6" s="177">
        <v>4.7699999999999996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16.059999999999999</v>
      </c>
      <c r="AF7" s="177">
        <v>0</v>
      </c>
      <c r="AG7" s="177">
        <v>0</v>
      </c>
      <c r="AH7" s="177">
        <v>0</v>
      </c>
      <c r="AI7" s="177">
        <v>4.7699999999999996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16.059999999999999</v>
      </c>
      <c r="AF8" s="177">
        <v>0</v>
      </c>
      <c r="AG8" s="177">
        <v>0</v>
      </c>
      <c r="AH8" s="177">
        <v>0</v>
      </c>
      <c r="AI8" s="177">
        <v>4.7699999999999996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16.059999999999999</v>
      </c>
      <c r="AF9" s="177">
        <v>0</v>
      </c>
      <c r="AG9" s="177">
        <v>0</v>
      </c>
      <c r="AH9" s="177">
        <v>0</v>
      </c>
      <c r="AI9" s="177">
        <v>4.7699999999999996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16.059999999999999</v>
      </c>
      <c r="AF10" s="177">
        <v>0</v>
      </c>
      <c r="AG10" s="177">
        <v>0</v>
      </c>
      <c r="AH10" s="177">
        <v>0</v>
      </c>
      <c r="AI10" s="177">
        <v>4.7699999999999996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16.059999999999999</v>
      </c>
      <c r="AF11" s="177">
        <v>0</v>
      </c>
      <c r="AG11" s="177">
        <v>0</v>
      </c>
      <c r="AH11" s="177">
        <v>0</v>
      </c>
      <c r="AI11" s="177">
        <v>4.84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16.059999999999999</v>
      </c>
      <c r="AF12" s="177">
        <v>0</v>
      </c>
      <c r="AG12" s="177">
        <v>0</v>
      </c>
      <c r="AH12" s="177">
        <v>0</v>
      </c>
      <c r="AI12" s="177">
        <v>4.84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16.059999999999999</v>
      </c>
      <c r="AF13" s="177">
        <v>0</v>
      </c>
      <c r="AG13" s="177">
        <v>0</v>
      </c>
      <c r="AH13" s="177">
        <v>0</v>
      </c>
      <c r="AI13" s="177">
        <v>5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16.059999999999999</v>
      </c>
      <c r="AF14" s="177">
        <v>0</v>
      </c>
      <c r="AG14" s="177">
        <v>0</v>
      </c>
      <c r="AH14" s="177">
        <v>0</v>
      </c>
      <c r="AI14" s="177">
        <v>5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16.059999999999999</v>
      </c>
      <c r="AF15" s="177">
        <v>0</v>
      </c>
      <c r="AG15" s="177">
        <v>0</v>
      </c>
      <c r="AH15" s="177">
        <v>0</v>
      </c>
      <c r="AI15" s="177">
        <v>5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16.059999999999999</v>
      </c>
      <c r="AF16" s="177">
        <v>0</v>
      </c>
      <c r="AG16" s="177">
        <v>0</v>
      </c>
      <c r="AH16" s="177">
        <v>0</v>
      </c>
      <c r="AI16" s="177">
        <v>5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16.059999999999999</v>
      </c>
      <c r="AF17" s="177">
        <v>0</v>
      </c>
      <c r="AG17" s="177">
        <v>0</v>
      </c>
      <c r="AH17" s="177">
        <v>0</v>
      </c>
      <c r="AI17" s="177">
        <v>5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16.059999999999999</v>
      </c>
      <c r="AF18" s="177">
        <v>0</v>
      </c>
      <c r="AG18" s="177">
        <v>0</v>
      </c>
      <c r="AH18" s="177">
        <v>0</v>
      </c>
      <c r="AI18" s="177">
        <v>5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16.059999999999999</v>
      </c>
      <c r="AF19" s="177">
        <v>0</v>
      </c>
      <c r="AG19" s="177">
        <v>0</v>
      </c>
      <c r="AH19" s="177">
        <v>0</v>
      </c>
      <c r="AI19" s="177">
        <v>5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16.059999999999999</v>
      </c>
      <c r="AF20" s="177">
        <v>0</v>
      </c>
      <c r="AG20" s="177">
        <v>0</v>
      </c>
      <c r="AH20" s="177">
        <v>0</v>
      </c>
      <c r="AI20" s="177">
        <v>5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16.059999999999999</v>
      </c>
      <c r="AF21" s="177">
        <v>0</v>
      </c>
      <c r="AG21" s="177">
        <v>0</v>
      </c>
      <c r="AH21" s="177">
        <v>0</v>
      </c>
      <c r="AI21" s="177">
        <v>5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16.059999999999999</v>
      </c>
      <c r="AF22" s="177">
        <v>0</v>
      </c>
      <c r="AG22" s="177">
        <v>0</v>
      </c>
      <c r="AH22" s="177">
        <v>0</v>
      </c>
      <c r="AI22" s="177">
        <v>5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16.059999999999999</v>
      </c>
      <c r="AF23" s="177">
        <v>0</v>
      </c>
      <c r="AG23" s="177">
        <v>0</v>
      </c>
      <c r="AH23" s="177">
        <v>0</v>
      </c>
      <c r="AI23" s="177">
        <v>5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16.059999999999999</v>
      </c>
      <c r="AF24" s="177">
        <v>0</v>
      </c>
      <c r="AG24" s="177">
        <v>0</v>
      </c>
      <c r="AH24" s="177">
        <v>0</v>
      </c>
      <c r="AI24" s="177">
        <v>5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16.059999999999999</v>
      </c>
      <c r="AF25" s="177">
        <v>0</v>
      </c>
      <c r="AG25" s="177">
        <v>0</v>
      </c>
      <c r="AH25" s="177">
        <v>0</v>
      </c>
      <c r="AI25" s="177">
        <v>5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16.059999999999999</v>
      </c>
      <c r="AF26" s="177">
        <v>0</v>
      </c>
      <c r="AG26" s="177">
        <v>0</v>
      </c>
      <c r="AH26" s="177">
        <v>0</v>
      </c>
      <c r="AI26" s="177">
        <v>5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16.059999999999999</v>
      </c>
      <c r="AF27" s="177">
        <v>0</v>
      </c>
      <c r="AG27" s="177">
        <v>0</v>
      </c>
      <c r="AH27" s="177">
        <v>0</v>
      </c>
      <c r="AI27" s="177">
        <v>5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16.059999999999999</v>
      </c>
      <c r="AF28" s="177">
        <v>0</v>
      </c>
      <c r="AG28" s="177">
        <v>0</v>
      </c>
      <c r="AH28" s="177">
        <v>0</v>
      </c>
      <c r="AI28" s="177">
        <v>5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16.059999999999999</v>
      </c>
      <c r="AF29" s="177">
        <v>0</v>
      </c>
      <c r="AG29" s="177">
        <v>0</v>
      </c>
      <c r="AH29" s="177">
        <v>0</v>
      </c>
      <c r="AI29" s="177">
        <v>5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16.059999999999999</v>
      </c>
      <c r="AF30" s="177">
        <v>0</v>
      </c>
      <c r="AG30" s="177">
        <v>0</v>
      </c>
      <c r="AH30" s="177">
        <v>0</v>
      </c>
      <c r="AI30" s="177">
        <v>5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16.059999999999999</v>
      </c>
      <c r="AF31" s="177">
        <v>0</v>
      </c>
      <c r="AG31" s="177">
        <v>0</v>
      </c>
      <c r="AH31" s="177">
        <v>0</v>
      </c>
      <c r="AI31" s="177">
        <v>5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16.059999999999999</v>
      </c>
      <c r="AF32" s="177">
        <v>0</v>
      </c>
      <c r="AG32" s="177">
        <v>0</v>
      </c>
      <c r="AH32" s="177">
        <v>0</v>
      </c>
      <c r="AI32" s="177">
        <v>5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16.059999999999999</v>
      </c>
      <c r="AF33" s="177">
        <v>0</v>
      </c>
      <c r="AG33" s="177">
        <v>0</v>
      </c>
      <c r="AH33" s="177">
        <v>0</v>
      </c>
      <c r="AI33" s="177">
        <v>5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16.059999999999999</v>
      </c>
      <c r="AF34" s="177">
        <v>0</v>
      </c>
      <c r="AG34" s="177">
        <v>0</v>
      </c>
      <c r="AH34" s="177">
        <v>0</v>
      </c>
      <c r="AI34" s="177">
        <v>5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16.059999999999999</v>
      </c>
      <c r="AF35" s="177">
        <v>0</v>
      </c>
      <c r="AG35" s="177">
        <v>0</v>
      </c>
      <c r="AH35" s="177">
        <v>0</v>
      </c>
      <c r="AI35" s="177">
        <v>5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16.059999999999999</v>
      </c>
      <c r="AF36" s="177">
        <v>0</v>
      </c>
      <c r="AG36" s="177">
        <v>0</v>
      </c>
      <c r="AH36" s="177">
        <v>0</v>
      </c>
      <c r="AI36" s="177">
        <v>5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16.059999999999999</v>
      </c>
      <c r="AF37" s="177">
        <v>0</v>
      </c>
      <c r="AG37" s="177">
        <v>0</v>
      </c>
      <c r="AH37" s="177">
        <v>0</v>
      </c>
      <c r="AI37" s="177">
        <v>5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16.059999999999999</v>
      </c>
      <c r="AF38" s="177">
        <v>0</v>
      </c>
      <c r="AG38" s="177">
        <v>0</v>
      </c>
      <c r="AH38" s="177">
        <v>0</v>
      </c>
      <c r="AI38" s="177">
        <v>5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16.059999999999999</v>
      </c>
      <c r="AF39" s="177">
        <v>0</v>
      </c>
      <c r="AG39" s="177">
        <v>0</v>
      </c>
      <c r="AH39" s="177">
        <v>0</v>
      </c>
      <c r="AI39" s="177">
        <v>5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16.059999999999999</v>
      </c>
      <c r="AF40" s="177">
        <v>0</v>
      </c>
      <c r="AG40" s="177">
        <v>0</v>
      </c>
      <c r="AH40" s="177">
        <v>0</v>
      </c>
      <c r="AI40" s="177">
        <v>5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16.059999999999999</v>
      </c>
      <c r="AF41" s="177">
        <v>0</v>
      </c>
      <c r="AG41" s="177">
        <v>0</v>
      </c>
      <c r="AH41" s="177">
        <v>0</v>
      </c>
      <c r="AI41" s="177">
        <v>5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16.059999999999999</v>
      </c>
      <c r="AF42" s="177">
        <v>0</v>
      </c>
      <c r="AG42" s="177">
        <v>0</v>
      </c>
      <c r="AH42" s="177">
        <v>0</v>
      </c>
      <c r="AI42" s="177">
        <v>5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16.059999999999999</v>
      </c>
      <c r="AF43" s="177">
        <v>0</v>
      </c>
      <c r="AG43" s="177">
        <v>0</v>
      </c>
      <c r="AH43" s="177">
        <v>0</v>
      </c>
      <c r="AI43" s="177">
        <v>5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16.059999999999999</v>
      </c>
      <c r="AF44" s="177">
        <v>0</v>
      </c>
      <c r="AG44" s="177">
        <v>0</v>
      </c>
      <c r="AH44" s="177">
        <v>0</v>
      </c>
      <c r="AI44" s="177">
        <v>5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16.059999999999999</v>
      </c>
      <c r="AF45" s="177">
        <v>0</v>
      </c>
      <c r="AG45" s="177">
        <v>0</v>
      </c>
      <c r="AH45" s="177">
        <v>0</v>
      </c>
      <c r="AI45" s="177">
        <v>5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16.059999999999999</v>
      </c>
      <c r="AF46" s="177">
        <v>0</v>
      </c>
      <c r="AG46" s="177">
        <v>0</v>
      </c>
      <c r="AH46" s="177">
        <v>0</v>
      </c>
      <c r="AI46" s="177">
        <v>5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16.059999999999999</v>
      </c>
      <c r="AF47" s="177">
        <v>0</v>
      </c>
      <c r="AG47" s="177">
        <v>0</v>
      </c>
      <c r="AH47" s="177">
        <v>0</v>
      </c>
      <c r="AI47" s="177">
        <v>5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16.059999999999999</v>
      </c>
      <c r="AF48" s="177">
        <v>0</v>
      </c>
      <c r="AG48" s="177">
        <v>0</v>
      </c>
      <c r="AH48" s="177">
        <v>0</v>
      </c>
      <c r="AI48" s="177">
        <v>5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16.059999999999999</v>
      </c>
      <c r="AF49" s="177">
        <v>0</v>
      </c>
      <c r="AG49" s="177">
        <v>0</v>
      </c>
      <c r="AH49" s="177">
        <v>0</v>
      </c>
      <c r="AI49" s="177">
        <v>5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16.059999999999999</v>
      </c>
      <c r="AF50" s="177">
        <v>0</v>
      </c>
      <c r="AG50" s="177">
        <v>0</v>
      </c>
      <c r="AH50" s="177">
        <v>0</v>
      </c>
      <c r="AI50" s="177">
        <v>5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16.059999999999999</v>
      </c>
      <c r="AF51" s="177">
        <v>0</v>
      </c>
      <c r="AG51" s="177">
        <v>0</v>
      </c>
      <c r="AH51" s="177">
        <v>0</v>
      </c>
      <c r="AI51" s="177">
        <v>5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16.059999999999999</v>
      </c>
      <c r="AF52" s="177">
        <v>0</v>
      </c>
      <c r="AG52" s="177">
        <v>0</v>
      </c>
      <c r="AH52" s="177">
        <v>0</v>
      </c>
      <c r="AI52" s="177">
        <v>5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16.059999999999999</v>
      </c>
      <c r="AF53" s="177">
        <v>0</v>
      </c>
      <c r="AG53" s="177">
        <v>0</v>
      </c>
      <c r="AH53" s="177">
        <v>0</v>
      </c>
      <c r="AI53" s="177">
        <v>5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16.059999999999999</v>
      </c>
      <c r="AF54" s="177">
        <v>0</v>
      </c>
      <c r="AG54" s="177">
        <v>0</v>
      </c>
      <c r="AH54" s="177">
        <v>0</v>
      </c>
      <c r="AI54" s="177">
        <v>5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16.059999999999999</v>
      </c>
      <c r="AF55" s="177">
        <v>0</v>
      </c>
      <c r="AG55" s="177">
        <v>0</v>
      </c>
      <c r="AH55" s="177">
        <v>0</v>
      </c>
      <c r="AI55" s="177">
        <v>5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16.059999999999999</v>
      </c>
      <c r="AF56" s="177">
        <v>0</v>
      </c>
      <c r="AG56" s="177">
        <v>0</v>
      </c>
      <c r="AH56" s="177">
        <v>0</v>
      </c>
      <c r="AI56" s="177">
        <v>5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16.059999999999999</v>
      </c>
      <c r="AF57" s="177">
        <v>0</v>
      </c>
      <c r="AG57" s="177">
        <v>0</v>
      </c>
      <c r="AH57" s="177">
        <v>0</v>
      </c>
      <c r="AI57" s="177">
        <v>5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16.059999999999999</v>
      </c>
      <c r="AF58" s="177">
        <v>0</v>
      </c>
      <c r="AG58" s="177">
        <v>0</v>
      </c>
      <c r="AH58" s="177">
        <v>0</v>
      </c>
      <c r="AI58" s="177">
        <v>5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16.059999999999999</v>
      </c>
      <c r="AF59" s="177">
        <v>0</v>
      </c>
      <c r="AG59" s="177">
        <v>0</v>
      </c>
      <c r="AH59" s="177">
        <v>0</v>
      </c>
      <c r="AI59" s="177">
        <v>5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16.059999999999999</v>
      </c>
      <c r="AF60" s="177">
        <v>0</v>
      </c>
      <c r="AG60" s="177">
        <v>0</v>
      </c>
      <c r="AH60" s="177">
        <v>0</v>
      </c>
      <c r="AI60" s="177">
        <v>5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16.059999999999999</v>
      </c>
      <c r="AF61" s="177">
        <v>0</v>
      </c>
      <c r="AG61" s="177">
        <v>0</v>
      </c>
      <c r="AH61" s="177">
        <v>0</v>
      </c>
      <c r="AI61" s="177">
        <v>5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16.059999999999999</v>
      </c>
      <c r="AF62" s="177">
        <v>0</v>
      </c>
      <c r="AG62" s="177">
        <v>0</v>
      </c>
      <c r="AH62" s="177">
        <v>0</v>
      </c>
      <c r="AI62" s="177">
        <v>5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16.059999999999999</v>
      </c>
      <c r="AF63" s="177">
        <v>0</v>
      </c>
      <c r="AG63" s="177">
        <v>0</v>
      </c>
      <c r="AH63" s="177">
        <v>0</v>
      </c>
      <c r="AI63" s="177">
        <v>5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16.059999999999999</v>
      </c>
      <c r="AF64" s="177">
        <v>0</v>
      </c>
      <c r="AG64" s="177">
        <v>0</v>
      </c>
      <c r="AH64" s="177">
        <v>0</v>
      </c>
      <c r="AI64" s="177">
        <v>5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16.059999999999999</v>
      </c>
      <c r="AF65" s="177">
        <v>0</v>
      </c>
      <c r="AG65" s="177">
        <v>0</v>
      </c>
      <c r="AH65" s="177">
        <v>0</v>
      </c>
      <c r="AI65" s="177">
        <v>5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16.059999999999999</v>
      </c>
      <c r="AF66" s="177">
        <v>0</v>
      </c>
      <c r="AG66" s="177">
        <v>0</v>
      </c>
      <c r="AH66" s="177">
        <v>0</v>
      </c>
      <c r="AI66" s="177">
        <v>5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16.059999999999999</v>
      </c>
      <c r="AF67" s="177">
        <v>0</v>
      </c>
      <c r="AG67" s="177">
        <v>0</v>
      </c>
      <c r="AH67" s="177">
        <v>0</v>
      </c>
      <c r="AI67" s="177">
        <v>5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16.059999999999999</v>
      </c>
      <c r="AF68" s="177">
        <v>0</v>
      </c>
      <c r="AG68" s="177">
        <v>0</v>
      </c>
      <c r="AH68" s="177">
        <v>0</v>
      </c>
      <c r="AI68" s="177">
        <v>5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16.059999999999999</v>
      </c>
      <c r="AF69" s="177">
        <v>0</v>
      </c>
      <c r="AG69" s="177">
        <v>0</v>
      </c>
      <c r="AH69" s="177">
        <v>0</v>
      </c>
      <c r="AI69" s="177">
        <v>5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16.059999999999999</v>
      </c>
      <c r="AF70" s="177">
        <v>0</v>
      </c>
      <c r="AG70" s="177">
        <v>0</v>
      </c>
      <c r="AH70" s="177">
        <v>0</v>
      </c>
      <c r="AI70" s="177">
        <v>5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16.059999999999999</v>
      </c>
      <c r="AF71" s="177">
        <v>0</v>
      </c>
      <c r="AG71" s="177">
        <v>0</v>
      </c>
      <c r="AH71" s="177">
        <v>0</v>
      </c>
      <c r="AI71" s="177">
        <v>5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16.059999999999999</v>
      </c>
      <c r="AF72" s="177">
        <v>0</v>
      </c>
      <c r="AG72" s="177">
        <v>0</v>
      </c>
      <c r="AH72" s="177">
        <v>0</v>
      </c>
      <c r="AI72" s="177">
        <v>5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16.059999999999999</v>
      </c>
      <c r="AF73" s="177">
        <v>0</v>
      </c>
      <c r="AG73" s="177">
        <v>0</v>
      </c>
      <c r="AH73" s="177">
        <v>0</v>
      </c>
      <c r="AI73" s="177">
        <v>5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16.059999999999999</v>
      </c>
      <c r="AF74" s="177">
        <v>0</v>
      </c>
      <c r="AG74" s="177">
        <v>0</v>
      </c>
      <c r="AH74" s="177">
        <v>0</v>
      </c>
      <c r="AI74" s="177">
        <v>5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16</v>
      </c>
      <c r="AF75" s="177">
        <v>0</v>
      </c>
      <c r="AG75" s="177">
        <v>0</v>
      </c>
      <c r="AH75" s="177">
        <v>0</v>
      </c>
      <c r="AI75" s="177">
        <v>5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16</v>
      </c>
      <c r="AF76" s="177">
        <v>0</v>
      </c>
      <c r="AG76" s="177">
        <v>0</v>
      </c>
      <c r="AH76" s="177">
        <v>0</v>
      </c>
      <c r="AI76" s="177">
        <v>5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16.059999999999999</v>
      </c>
      <c r="AF77" s="177">
        <v>0</v>
      </c>
      <c r="AG77" s="177">
        <v>0</v>
      </c>
      <c r="AH77" s="177">
        <v>0</v>
      </c>
      <c r="AI77" s="177">
        <v>5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16.059999999999999</v>
      </c>
      <c r="AF78" s="177">
        <v>0</v>
      </c>
      <c r="AG78" s="177">
        <v>0</v>
      </c>
      <c r="AH78" s="177">
        <v>0</v>
      </c>
      <c r="AI78" s="177">
        <v>5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16.059999999999999</v>
      </c>
      <c r="AF79" s="177">
        <v>0</v>
      </c>
      <c r="AG79" s="177">
        <v>0</v>
      </c>
      <c r="AH79" s="177">
        <v>0</v>
      </c>
      <c r="AI79" s="177">
        <v>5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16.059999999999999</v>
      </c>
      <c r="AF80" s="177">
        <v>0</v>
      </c>
      <c r="AG80" s="177">
        <v>0</v>
      </c>
      <c r="AH80" s="177">
        <v>0</v>
      </c>
      <c r="AI80" s="177">
        <v>5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16.059999999999999</v>
      </c>
      <c r="AF81" s="177">
        <v>0</v>
      </c>
      <c r="AG81" s="177">
        <v>0</v>
      </c>
      <c r="AH81" s="177">
        <v>0</v>
      </c>
      <c r="AI81" s="177">
        <v>5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16.059999999999999</v>
      </c>
      <c r="AF82" s="177">
        <v>0</v>
      </c>
      <c r="AG82" s="177">
        <v>0</v>
      </c>
      <c r="AH82" s="177">
        <v>0</v>
      </c>
      <c r="AI82" s="177">
        <v>5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16.059999999999999</v>
      </c>
      <c r="AF83" s="177">
        <v>0</v>
      </c>
      <c r="AG83" s="177">
        <v>0</v>
      </c>
      <c r="AH83" s="177">
        <v>0</v>
      </c>
      <c r="AI83" s="177">
        <v>5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16.059999999999999</v>
      </c>
      <c r="AF84" s="177">
        <v>0</v>
      </c>
      <c r="AG84" s="177">
        <v>0</v>
      </c>
      <c r="AH84" s="177">
        <v>0</v>
      </c>
      <c r="AI84" s="177">
        <v>5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16.059999999999999</v>
      </c>
      <c r="AF85" s="177">
        <v>0</v>
      </c>
      <c r="AG85" s="177">
        <v>0</v>
      </c>
      <c r="AH85" s="177">
        <v>0</v>
      </c>
      <c r="AI85" s="177">
        <v>4.7699999999999996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16.059999999999999</v>
      </c>
      <c r="AF86" s="177">
        <v>0</v>
      </c>
      <c r="AG86" s="177">
        <v>0</v>
      </c>
      <c r="AH86" s="177">
        <v>0</v>
      </c>
      <c r="AI86" s="177">
        <v>4.7699999999999996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16.059999999999999</v>
      </c>
      <c r="AF87" s="177">
        <v>0</v>
      </c>
      <c r="AG87" s="177">
        <v>0</v>
      </c>
      <c r="AH87" s="177">
        <v>0</v>
      </c>
      <c r="AI87" s="177">
        <v>4.7699999999999996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16.059999999999999</v>
      </c>
      <c r="AF88" s="177">
        <v>0</v>
      </c>
      <c r="AG88" s="177">
        <v>0</v>
      </c>
      <c r="AH88" s="177">
        <v>0</v>
      </c>
      <c r="AI88" s="177">
        <v>4.7699999999999996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16</v>
      </c>
      <c r="AF89" s="177">
        <v>0</v>
      </c>
      <c r="AG89" s="177">
        <v>0</v>
      </c>
      <c r="AH89" s="177">
        <v>0</v>
      </c>
      <c r="AI89" s="177">
        <v>4.7699999999999996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16</v>
      </c>
      <c r="AF90" s="177">
        <v>0</v>
      </c>
      <c r="AG90" s="177">
        <v>0</v>
      </c>
      <c r="AH90" s="177">
        <v>0</v>
      </c>
      <c r="AI90" s="177">
        <v>4.7699999999999996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16.059999999999999</v>
      </c>
      <c r="AF91" s="177">
        <v>0</v>
      </c>
      <c r="AG91" s="177">
        <v>0</v>
      </c>
      <c r="AH91" s="177">
        <v>0</v>
      </c>
      <c r="AI91" s="177">
        <v>4.7699999999999996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16.059999999999999</v>
      </c>
      <c r="AF92" s="177">
        <v>0</v>
      </c>
      <c r="AG92" s="177">
        <v>0</v>
      </c>
      <c r="AH92" s="177">
        <v>0</v>
      </c>
      <c r="AI92" s="177">
        <v>4.7699999999999996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16.059999999999999</v>
      </c>
      <c r="AF93" s="177">
        <v>0</v>
      </c>
      <c r="AG93" s="177">
        <v>0</v>
      </c>
      <c r="AH93" s="177">
        <v>0</v>
      </c>
      <c r="AI93" s="177">
        <v>4.7699999999999996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16.059999999999999</v>
      </c>
      <c r="AF94" s="177">
        <v>0</v>
      </c>
      <c r="AG94" s="177">
        <v>0</v>
      </c>
      <c r="AH94" s="177">
        <v>0</v>
      </c>
      <c r="AI94" s="177">
        <v>4.7699999999999996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16.059999999999999</v>
      </c>
      <c r="AF95" s="177">
        <v>0</v>
      </c>
      <c r="AG95" s="177">
        <v>0</v>
      </c>
      <c r="AH95" s="177">
        <v>0</v>
      </c>
      <c r="AI95" s="177">
        <v>4.7699999999999996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16.059999999999999</v>
      </c>
      <c r="AF96" s="177">
        <v>0</v>
      </c>
      <c r="AG96" s="177">
        <v>0</v>
      </c>
      <c r="AH96" s="177">
        <v>0</v>
      </c>
      <c r="AI96" s="177">
        <v>4.7699999999999996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16.059999999999999</v>
      </c>
      <c r="AF97" s="177">
        <v>0</v>
      </c>
      <c r="AG97" s="177">
        <v>0</v>
      </c>
      <c r="AH97" s="177">
        <v>0</v>
      </c>
      <c r="AI97" s="177">
        <v>4.7699999999999996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16.059999999999999</v>
      </c>
      <c r="AF98" s="177">
        <v>0</v>
      </c>
      <c r="AG98" s="177">
        <v>0</v>
      </c>
      <c r="AH98" s="177">
        <v>0</v>
      </c>
      <c r="AI98" s="177">
        <v>4.7699999999999996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0.38537999999999922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0.11865499999999994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506</v>
      </c>
      <c r="D2" t="s">
        <v>506</v>
      </c>
      <c r="E2" t="s">
        <v>506</v>
      </c>
      <c r="F2" t="s">
        <v>506</v>
      </c>
      <c r="G2" t="s">
        <v>506</v>
      </c>
      <c r="H2" t="s">
        <v>506</v>
      </c>
      <c r="I2" t="s">
        <v>506</v>
      </c>
      <c r="J2" t="s">
        <v>506</v>
      </c>
      <c r="K2" t="s">
        <v>506</v>
      </c>
      <c r="L2" t="s">
        <v>506</v>
      </c>
      <c r="M2" t="s">
        <v>506</v>
      </c>
      <c r="N2" t="s">
        <v>506</v>
      </c>
      <c r="O2" t="s">
        <v>506</v>
      </c>
      <c r="P2" t="s">
        <v>506</v>
      </c>
    </row>
    <row r="3" spans="1:17">
      <c r="A3" t="s">
        <v>45</v>
      </c>
      <c r="C3" s="24">
        <v>33</v>
      </c>
      <c r="D3" s="24">
        <v>0</v>
      </c>
      <c r="E3" s="24">
        <v>0</v>
      </c>
      <c r="F3" s="24">
        <v>0</v>
      </c>
      <c r="G3" s="177">
        <v>265</v>
      </c>
      <c r="H3" s="177">
        <v>0</v>
      </c>
      <c r="I3" s="177">
        <v>0</v>
      </c>
      <c r="J3" s="177">
        <v>0</v>
      </c>
      <c r="K3" s="177">
        <v>305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</row>
    <row r="4" spans="1:17">
      <c r="A4" t="s">
        <v>46</v>
      </c>
      <c r="C4" s="24">
        <v>33</v>
      </c>
      <c r="D4" s="24">
        <v>0</v>
      </c>
      <c r="E4" s="24">
        <v>0</v>
      </c>
      <c r="F4" s="24">
        <v>0</v>
      </c>
      <c r="G4" s="177">
        <v>265</v>
      </c>
      <c r="H4" s="177">
        <v>0</v>
      </c>
      <c r="I4" s="177">
        <v>0</v>
      </c>
      <c r="J4" s="177">
        <v>0</v>
      </c>
      <c r="K4" s="177">
        <v>305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</row>
    <row r="5" spans="1:17">
      <c r="A5" t="s">
        <v>47</v>
      </c>
      <c r="C5" s="24">
        <v>33</v>
      </c>
      <c r="D5" s="24">
        <v>0</v>
      </c>
      <c r="E5" s="24">
        <v>0</v>
      </c>
      <c r="F5" s="24">
        <v>0</v>
      </c>
      <c r="G5" s="177">
        <v>265</v>
      </c>
      <c r="H5" s="177">
        <v>0</v>
      </c>
      <c r="I5" s="177">
        <v>0</v>
      </c>
      <c r="J5" s="177">
        <v>0</v>
      </c>
      <c r="K5" s="177">
        <v>305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</row>
    <row r="6" spans="1:17">
      <c r="A6" t="s">
        <v>48</v>
      </c>
      <c r="C6" s="24">
        <v>33</v>
      </c>
      <c r="D6" s="24">
        <v>0</v>
      </c>
      <c r="E6" s="24">
        <v>0</v>
      </c>
      <c r="F6" s="24">
        <v>0</v>
      </c>
      <c r="G6" s="177">
        <v>265</v>
      </c>
      <c r="H6" s="177">
        <v>0</v>
      </c>
      <c r="I6" s="177">
        <v>0</v>
      </c>
      <c r="J6" s="177">
        <v>0</v>
      </c>
      <c r="K6" s="177">
        <v>305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</row>
    <row r="7" spans="1:17">
      <c r="A7" t="s">
        <v>49</v>
      </c>
      <c r="C7" s="24">
        <v>33</v>
      </c>
      <c r="D7" s="24">
        <v>0</v>
      </c>
      <c r="E7" s="24">
        <v>0</v>
      </c>
      <c r="F7" s="24">
        <v>0</v>
      </c>
      <c r="G7" s="177">
        <v>265</v>
      </c>
      <c r="H7" s="177">
        <v>0</v>
      </c>
      <c r="I7" s="177">
        <v>0</v>
      </c>
      <c r="J7" s="177">
        <v>0</v>
      </c>
      <c r="K7" s="177">
        <v>305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</row>
    <row r="8" spans="1:17">
      <c r="A8" t="s">
        <v>50</v>
      </c>
      <c r="C8" s="24">
        <v>33</v>
      </c>
      <c r="D8" s="24">
        <v>0</v>
      </c>
      <c r="E8" s="24">
        <v>0</v>
      </c>
      <c r="F8" s="24">
        <v>0</v>
      </c>
      <c r="G8" s="177">
        <v>265</v>
      </c>
      <c r="H8" s="177">
        <v>0</v>
      </c>
      <c r="I8" s="177">
        <v>0</v>
      </c>
      <c r="J8" s="177">
        <v>0</v>
      </c>
      <c r="K8" s="177">
        <v>305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</row>
    <row r="9" spans="1:17">
      <c r="A9" t="s">
        <v>51</v>
      </c>
      <c r="C9" s="24">
        <v>33</v>
      </c>
      <c r="D9" s="24">
        <v>0</v>
      </c>
      <c r="E9" s="24">
        <v>0</v>
      </c>
      <c r="F9" s="24">
        <v>0</v>
      </c>
      <c r="G9" s="177">
        <v>265</v>
      </c>
      <c r="H9" s="177">
        <v>0</v>
      </c>
      <c r="I9" s="177">
        <v>0</v>
      </c>
      <c r="J9" s="177">
        <v>0</v>
      </c>
      <c r="K9" s="177">
        <v>305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</row>
    <row r="10" spans="1:17">
      <c r="A10" t="s">
        <v>52</v>
      </c>
      <c r="C10" s="24">
        <v>33</v>
      </c>
      <c r="D10" s="24">
        <v>0</v>
      </c>
      <c r="E10" s="24">
        <v>0</v>
      </c>
      <c r="F10" s="24">
        <v>0</v>
      </c>
      <c r="G10" s="177">
        <v>265</v>
      </c>
      <c r="H10" s="177">
        <v>0</v>
      </c>
      <c r="I10" s="177">
        <v>0</v>
      </c>
      <c r="J10" s="177">
        <v>0</v>
      </c>
      <c r="K10" s="177">
        <v>305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</row>
    <row r="11" spans="1:17">
      <c r="A11" t="s">
        <v>53</v>
      </c>
      <c r="C11" s="24">
        <v>33</v>
      </c>
      <c r="D11" s="24">
        <v>0</v>
      </c>
      <c r="E11" s="24">
        <v>0</v>
      </c>
      <c r="F11" s="24">
        <v>0</v>
      </c>
      <c r="G11" s="177">
        <v>265</v>
      </c>
      <c r="H11" s="177">
        <v>0</v>
      </c>
      <c r="I11" s="177">
        <v>0</v>
      </c>
      <c r="J11" s="177">
        <v>0</v>
      </c>
      <c r="K11" s="177">
        <v>310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</row>
    <row r="12" spans="1:17">
      <c r="A12" t="s">
        <v>54</v>
      </c>
      <c r="C12" s="24">
        <v>33</v>
      </c>
      <c r="D12" s="24">
        <v>0</v>
      </c>
      <c r="E12" s="24">
        <v>0</v>
      </c>
      <c r="F12" s="24">
        <v>0</v>
      </c>
      <c r="G12" s="177">
        <v>265</v>
      </c>
      <c r="H12" s="177">
        <v>0</v>
      </c>
      <c r="I12" s="177">
        <v>0</v>
      </c>
      <c r="J12" s="177">
        <v>0</v>
      </c>
      <c r="K12" s="177">
        <v>310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</row>
    <row r="13" spans="1:17">
      <c r="A13" t="s">
        <v>55</v>
      </c>
      <c r="C13" s="24">
        <v>33</v>
      </c>
      <c r="D13" s="24">
        <v>0</v>
      </c>
      <c r="E13" s="24">
        <v>0</v>
      </c>
      <c r="F13" s="24">
        <v>0</v>
      </c>
      <c r="G13" s="177">
        <v>265</v>
      </c>
      <c r="H13" s="177">
        <v>0</v>
      </c>
      <c r="I13" s="177">
        <v>0</v>
      </c>
      <c r="J13" s="177">
        <v>0</v>
      </c>
      <c r="K13" s="177">
        <v>296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</row>
    <row r="14" spans="1:17">
      <c r="A14" t="s">
        <v>56</v>
      </c>
      <c r="C14" s="24">
        <v>34</v>
      </c>
      <c r="D14" s="24">
        <v>0</v>
      </c>
      <c r="E14" s="24">
        <v>0</v>
      </c>
      <c r="F14" s="24">
        <v>0</v>
      </c>
      <c r="G14" s="177">
        <v>265</v>
      </c>
      <c r="H14" s="177">
        <v>0</v>
      </c>
      <c r="I14" s="177">
        <v>0</v>
      </c>
      <c r="J14" s="177">
        <v>0</v>
      </c>
      <c r="K14" s="177">
        <v>270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</row>
    <row r="15" spans="1:17">
      <c r="A15" t="s">
        <v>57</v>
      </c>
      <c r="C15" s="24">
        <v>34</v>
      </c>
      <c r="D15" s="24">
        <v>0</v>
      </c>
      <c r="E15" s="24">
        <v>0</v>
      </c>
      <c r="F15" s="24">
        <v>0</v>
      </c>
      <c r="G15" s="177">
        <v>265</v>
      </c>
      <c r="H15" s="177">
        <v>0</v>
      </c>
      <c r="I15" s="177">
        <v>0</v>
      </c>
      <c r="J15" s="177">
        <v>0</v>
      </c>
      <c r="K15" s="177">
        <v>270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</row>
    <row r="16" spans="1:17">
      <c r="A16" t="s">
        <v>58</v>
      </c>
      <c r="C16" s="24">
        <v>34</v>
      </c>
      <c r="D16" s="24">
        <v>0</v>
      </c>
      <c r="E16" s="24">
        <v>0</v>
      </c>
      <c r="F16" s="24">
        <v>0</v>
      </c>
      <c r="G16" s="177">
        <v>265</v>
      </c>
      <c r="H16" s="177">
        <v>0</v>
      </c>
      <c r="I16" s="177">
        <v>0</v>
      </c>
      <c r="J16" s="177">
        <v>0</v>
      </c>
      <c r="K16" s="177">
        <v>270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</row>
    <row r="17" spans="1:16">
      <c r="A17" t="s">
        <v>59</v>
      </c>
      <c r="C17" s="24">
        <v>34</v>
      </c>
      <c r="D17" s="24">
        <v>0</v>
      </c>
      <c r="E17" s="24">
        <v>0</v>
      </c>
      <c r="F17" s="24">
        <v>0</v>
      </c>
      <c r="G17" s="177">
        <v>265</v>
      </c>
      <c r="H17" s="177">
        <v>0</v>
      </c>
      <c r="I17" s="177">
        <v>0</v>
      </c>
      <c r="J17" s="177">
        <v>0</v>
      </c>
      <c r="K17" s="177">
        <v>270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</row>
    <row r="18" spans="1:16">
      <c r="A18" t="s">
        <v>60</v>
      </c>
      <c r="C18" s="24">
        <v>34</v>
      </c>
      <c r="D18" s="24">
        <v>0</v>
      </c>
      <c r="E18" s="24">
        <v>0</v>
      </c>
      <c r="F18" s="24">
        <v>0</v>
      </c>
      <c r="G18" s="177">
        <v>265</v>
      </c>
      <c r="H18" s="177">
        <v>0</v>
      </c>
      <c r="I18" s="177">
        <v>0</v>
      </c>
      <c r="J18" s="177">
        <v>0</v>
      </c>
      <c r="K18" s="177">
        <v>270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</row>
    <row r="19" spans="1:16">
      <c r="A19" t="s">
        <v>61</v>
      </c>
      <c r="C19" s="24">
        <v>34</v>
      </c>
      <c r="D19" s="24">
        <v>0</v>
      </c>
      <c r="E19" s="24">
        <v>0</v>
      </c>
      <c r="F19" s="24">
        <v>0</v>
      </c>
      <c r="G19" s="177">
        <v>265</v>
      </c>
      <c r="H19" s="177">
        <v>0</v>
      </c>
      <c r="I19" s="177">
        <v>0</v>
      </c>
      <c r="J19" s="177">
        <v>0</v>
      </c>
      <c r="K19" s="177">
        <v>270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</row>
    <row r="20" spans="1:16">
      <c r="A20" t="s">
        <v>62</v>
      </c>
      <c r="C20" s="24">
        <v>34</v>
      </c>
      <c r="D20" s="24">
        <v>0</v>
      </c>
      <c r="E20" s="24">
        <v>0</v>
      </c>
      <c r="F20" s="24">
        <v>0</v>
      </c>
      <c r="G20" s="177">
        <v>265</v>
      </c>
      <c r="H20" s="177">
        <v>0</v>
      </c>
      <c r="I20" s="177">
        <v>0</v>
      </c>
      <c r="J20" s="177">
        <v>0</v>
      </c>
      <c r="K20" s="177">
        <v>270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</row>
    <row r="21" spans="1:16">
      <c r="A21" t="s">
        <v>63</v>
      </c>
      <c r="C21" s="24">
        <v>34</v>
      </c>
      <c r="D21" s="24">
        <v>0</v>
      </c>
      <c r="E21" s="24">
        <v>0</v>
      </c>
      <c r="F21" s="24">
        <v>0</v>
      </c>
      <c r="G21" s="177">
        <v>265</v>
      </c>
      <c r="H21" s="177">
        <v>0</v>
      </c>
      <c r="I21" s="177">
        <v>0</v>
      </c>
      <c r="J21" s="177">
        <v>0</v>
      </c>
      <c r="K21" s="177">
        <v>270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</row>
    <row r="22" spans="1:16">
      <c r="A22" t="s">
        <v>64</v>
      </c>
      <c r="C22" s="24">
        <v>34</v>
      </c>
      <c r="D22" s="24">
        <v>0</v>
      </c>
      <c r="E22" s="24">
        <v>0</v>
      </c>
      <c r="F22" s="24">
        <v>0</v>
      </c>
      <c r="G22" s="177">
        <v>265</v>
      </c>
      <c r="H22" s="177">
        <v>0</v>
      </c>
      <c r="I22" s="177">
        <v>0</v>
      </c>
      <c r="J22" s="177">
        <v>0</v>
      </c>
      <c r="K22" s="177">
        <v>270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</row>
    <row r="23" spans="1:16">
      <c r="A23" t="s">
        <v>65</v>
      </c>
      <c r="C23" s="24">
        <v>34</v>
      </c>
      <c r="D23" s="24">
        <v>0</v>
      </c>
      <c r="E23" s="24">
        <v>0</v>
      </c>
      <c r="F23" s="24">
        <v>0</v>
      </c>
      <c r="G23" s="177">
        <v>265</v>
      </c>
      <c r="H23" s="177">
        <v>0</v>
      </c>
      <c r="I23" s="177">
        <v>0</v>
      </c>
      <c r="J23" s="177">
        <v>0</v>
      </c>
      <c r="K23" s="177">
        <v>270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</row>
    <row r="24" spans="1:16">
      <c r="A24" t="s">
        <v>66</v>
      </c>
      <c r="C24" s="24">
        <v>34</v>
      </c>
      <c r="D24" s="24">
        <v>0</v>
      </c>
      <c r="E24" s="24">
        <v>0</v>
      </c>
      <c r="F24" s="24">
        <v>0</v>
      </c>
      <c r="G24" s="177">
        <v>265</v>
      </c>
      <c r="H24" s="177">
        <v>0</v>
      </c>
      <c r="I24" s="177">
        <v>0</v>
      </c>
      <c r="J24" s="177">
        <v>0</v>
      </c>
      <c r="K24" s="177">
        <v>270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</row>
    <row r="25" spans="1:16">
      <c r="A25" t="s">
        <v>67</v>
      </c>
      <c r="C25" s="24">
        <v>34</v>
      </c>
      <c r="D25" s="24">
        <v>0</v>
      </c>
      <c r="E25" s="24">
        <v>0</v>
      </c>
      <c r="F25" s="24">
        <v>0</v>
      </c>
      <c r="G25" s="177">
        <v>265</v>
      </c>
      <c r="H25" s="177">
        <v>0</v>
      </c>
      <c r="I25" s="177">
        <v>0</v>
      </c>
      <c r="J25" s="177">
        <v>0</v>
      </c>
      <c r="K25" s="177">
        <v>270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</row>
    <row r="26" spans="1:16">
      <c r="A26" t="s">
        <v>68</v>
      </c>
      <c r="C26" s="24">
        <v>34</v>
      </c>
      <c r="D26" s="24">
        <v>0</v>
      </c>
      <c r="E26" s="24">
        <v>0</v>
      </c>
      <c r="F26" s="24">
        <v>0</v>
      </c>
      <c r="G26" s="177">
        <v>265</v>
      </c>
      <c r="H26" s="177">
        <v>0</v>
      </c>
      <c r="I26" s="177">
        <v>0</v>
      </c>
      <c r="J26" s="177">
        <v>0</v>
      </c>
      <c r="K26" s="177">
        <v>270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</row>
    <row r="27" spans="1:16">
      <c r="A27" t="s">
        <v>69</v>
      </c>
      <c r="C27" s="24">
        <v>34</v>
      </c>
      <c r="D27" s="24">
        <v>0</v>
      </c>
      <c r="E27" s="24">
        <v>0</v>
      </c>
      <c r="F27" s="24">
        <v>0</v>
      </c>
      <c r="G27" s="177">
        <v>265</v>
      </c>
      <c r="H27" s="177">
        <v>0</v>
      </c>
      <c r="I27" s="177">
        <v>0</v>
      </c>
      <c r="J27" s="177">
        <v>0</v>
      </c>
      <c r="K27" s="177">
        <v>270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</row>
    <row r="28" spans="1:16">
      <c r="A28" t="s">
        <v>70</v>
      </c>
      <c r="C28" s="24">
        <v>34</v>
      </c>
      <c r="D28" s="24">
        <v>0</v>
      </c>
      <c r="E28" s="24">
        <v>0</v>
      </c>
      <c r="F28" s="24">
        <v>0</v>
      </c>
      <c r="G28" s="177">
        <v>265</v>
      </c>
      <c r="H28" s="177">
        <v>0</v>
      </c>
      <c r="I28" s="177">
        <v>0</v>
      </c>
      <c r="J28" s="177">
        <v>0</v>
      </c>
      <c r="K28" s="177">
        <v>270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</row>
    <row r="29" spans="1:16">
      <c r="A29" t="s">
        <v>71</v>
      </c>
      <c r="C29" s="24">
        <v>34</v>
      </c>
      <c r="D29" s="24">
        <v>0</v>
      </c>
      <c r="E29" s="24">
        <v>0</v>
      </c>
      <c r="F29" s="24">
        <v>0</v>
      </c>
      <c r="G29" s="177">
        <v>265</v>
      </c>
      <c r="H29" s="177">
        <v>0</v>
      </c>
      <c r="I29" s="177">
        <v>0</v>
      </c>
      <c r="J29" s="177">
        <v>0</v>
      </c>
      <c r="K29" s="177">
        <v>270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</row>
    <row r="30" spans="1:16">
      <c r="A30" t="s">
        <v>72</v>
      </c>
      <c r="C30" s="24">
        <v>34</v>
      </c>
      <c r="D30" s="24">
        <v>0</v>
      </c>
      <c r="E30" s="24">
        <v>0</v>
      </c>
      <c r="F30" s="24">
        <v>0</v>
      </c>
      <c r="G30" s="177">
        <v>265</v>
      </c>
      <c r="H30" s="177">
        <v>0</v>
      </c>
      <c r="I30" s="177">
        <v>0</v>
      </c>
      <c r="J30" s="177">
        <v>0</v>
      </c>
      <c r="K30" s="177">
        <v>270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177">
        <v>265</v>
      </c>
      <c r="H31" s="177">
        <v>0</v>
      </c>
      <c r="I31" s="177">
        <v>0</v>
      </c>
      <c r="J31" s="177">
        <v>0</v>
      </c>
      <c r="K31" s="177">
        <v>270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177">
        <v>265</v>
      </c>
      <c r="H32" s="177">
        <v>0</v>
      </c>
      <c r="I32" s="177">
        <v>0</v>
      </c>
      <c r="J32" s="177">
        <v>0</v>
      </c>
      <c r="K32" s="177">
        <v>270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177">
        <v>265</v>
      </c>
      <c r="H33" s="177">
        <v>0</v>
      </c>
      <c r="I33" s="177">
        <v>0</v>
      </c>
      <c r="J33" s="177">
        <v>0</v>
      </c>
      <c r="K33" s="177">
        <v>270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177">
        <v>265</v>
      </c>
      <c r="H34" s="177">
        <v>0</v>
      </c>
      <c r="I34" s="177">
        <v>0</v>
      </c>
      <c r="J34" s="177">
        <v>0</v>
      </c>
      <c r="K34" s="177">
        <v>270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177">
        <v>265</v>
      </c>
      <c r="H35" s="177">
        <v>0</v>
      </c>
      <c r="I35" s="177">
        <v>0</v>
      </c>
      <c r="J35" s="177">
        <v>0</v>
      </c>
      <c r="K35" s="177">
        <v>270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177">
        <v>265</v>
      </c>
      <c r="H36" s="177">
        <v>0</v>
      </c>
      <c r="I36" s="177">
        <v>0</v>
      </c>
      <c r="J36" s="177">
        <v>0</v>
      </c>
      <c r="K36" s="177">
        <v>270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177">
        <v>265</v>
      </c>
      <c r="H37" s="177">
        <v>0</v>
      </c>
      <c r="I37" s="177">
        <v>0</v>
      </c>
      <c r="J37" s="177">
        <v>0</v>
      </c>
      <c r="K37" s="177">
        <v>270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177">
        <v>265</v>
      </c>
      <c r="H38" s="177">
        <v>0</v>
      </c>
      <c r="I38" s="177">
        <v>0</v>
      </c>
      <c r="J38" s="177">
        <v>0</v>
      </c>
      <c r="K38" s="177">
        <v>270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177">
        <v>265</v>
      </c>
      <c r="H39" s="177">
        <v>0</v>
      </c>
      <c r="I39" s="177">
        <v>0</v>
      </c>
      <c r="J39" s="177">
        <v>0</v>
      </c>
      <c r="K39" s="177">
        <v>270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</row>
    <row r="40" spans="1:16">
      <c r="A40" t="s">
        <v>82</v>
      </c>
      <c r="C40" s="24">
        <v>34</v>
      </c>
      <c r="D40" s="24">
        <v>22</v>
      </c>
      <c r="E40" s="24">
        <v>0</v>
      </c>
      <c r="F40" s="24">
        <v>0</v>
      </c>
      <c r="G40" s="177">
        <v>265</v>
      </c>
      <c r="H40" s="177">
        <v>0</v>
      </c>
      <c r="I40" s="177">
        <v>0</v>
      </c>
      <c r="J40" s="177">
        <v>0</v>
      </c>
      <c r="K40" s="177">
        <v>270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</row>
    <row r="41" spans="1:16">
      <c r="A41" t="s">
        <v>83</v>
      </c>
      <c r="C41" s="24">
        <v>34</v>
      </c>
      <c r="D41" s="24">
        <v>22</v>
      </c>
      <c r="E41" s="24">
        <v>0</v>
      </c>
      <c r="F41" s="24">
        <v>0</v>
      </c>
      <c r="G41" s="177">
        <v>265</v>
      </c>
      <c r="H41" s="177">
        <v>0</v>
      </c>
      <c r="I41" s="177">
        <v>0</v>
      </c>
      <c r="J41" s="177">
        <v>0</v>
      </c>
      <c r="K41" s="177">
        <v>270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</row>
    <row r="42" spans="1:16">
      <c r="A42" t="s">
        <v>84</v>
      </c>
      <c r="C42" s="24">
        <v>31</v>
      </c>
      <c r="D42" s="24">
        <v>22</v>
      </c>
      <c r="E42" s="24">
        <v>0</v>
      </c>
      <c r="F42" s="24">
        <v>0</v>
      </c>
      <c r="G42" s="177">
        <v>265</v>
      </c>
      <c r="H42" s="177">
        <v>0</v>
      </c>
      <c r="I42" s="177">
        <v>0</v>
      </c>
      <c r="J42" s="177">
        <v>0</v>
      </c>
      <c r="K42" s="177">
        <v>270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</row>
    <row r="43" spans="1:16">
      <c r="A43" t="s">
        <v>85</v>
      </c>
      <c r="C43" s="24">
        <v>31</v>
      </c>
      <c r="D43" s="24">
        <v>22</v>
      </c>
      <c r="E43" s="24">
        <v>0</v>
      </c>
      <c r="F43" s="24">
        <v>0</v>
      </c>
      <c r="G43" s="177">
        <v>265</v>
      </c>
      <c r="H43" s="177">
        <v>0</v>
      </c>
      <c r="I43" s="177">
        <v>0</v>
      </c>
      <c r="J43" s="177">
        <v>0</v>
      </c>
      <c r="K43" s="177">
        <v>270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</row>
    <row r="44" spans="1:16">
      <c r="A44" t="s">
        <v>86</v>
      </c>
      <c r="C44" s="24">
        <v>31</v>
      </c>
      <c r="D44" s="24">
        <v>0</v>
      </c>
      <c r="E44" s="24">
        <v>0</v>
      </c>
      <c r="F44" s="24">
        <v>0</v>
      </c>
      <c r="G44" s="177">
        <v>265</v>
      </c>
      <c r="H44" s="177">
        <v>0</v>
      </c>
      <c r="I44" s="177">
        <v>0</v>
      </c>
      <c r="J44" s="177">
        <v>0</v>
      </c>
      <c r="K44" s="177">
        <v>270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</row>
    <row r="45" spans="1:16">
      <c r="A45" t="s">
        <v>87</v>
      </c>
      <c r="C45" s="24">
        <v>31</v>
      </c>
      <c r="D45" s="24">
        <v>0</v>
      </c>
      <c r="E45" s="24">
        <v>0</v>
      </c>
      <c r="F45" s="24">
        <v>0</v>
      </c>
      <c r="G45" s="177">
        <v>265</v>
      </c>
      <c r="H45" s="177">
        <v>0</v>
      </c>
      <c r="I45" s="177">
        <v>0</v>
      </c>
      <c r="J45" s="177">
        <v>0</v>
      </c>
      <c r="K45" s="177">
        <v>270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</row>
    <row r="46" spans="1:16">
      <c r="A46" t="s">
        <v>88</v>
      </c>
      <c r="C46" s="24">
        <v>31</v>
      </c>
      <c r="D46" s="24">
        <v>0</v>
      </c>
      <c r="E46" s="24">
        <v>0</v>
      </c>
      <c r="F46" s="24">
        <v>0</v>
      </c>
      <c r="G46" s="177">
        <v>265</v>
      </c>
      <c r="H46" s="177">
        <v>0</v>
      </c>
      <c r="I46" s="177">
        <v>0</v>
      </c>
      <c r="J46" s="177">
        <v>0</v>
      </c>
      <c r="K46" s="177">
        <v>270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</row>
    <row r="47" spans="1:16">
      <c r="A47" t="s">
        <v>89</v>
      </c>
      <c r="C47" s="24">
        <v>31</v>
      </c>
      <c r="D47" s="24">
        <v>0</v>
      </c>
      <c r="E47" s="24">
        <v>0</v>
      </c>
      <c r="F47" s="24">
        <v>0</v>
      </c>
      <c r="G47" s="177">
        <v>265</v>
      </c>
      <c r="H47" s="177">
        <v>0</v>
      </c>
      <c r="I47" s="177">
        <v>0</v>
      </c>
      <c r="J47" s="177">
        <v>0</v>
      </c>
      <c r="K47" s="177">
        <v>270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</row>
    <row r="48" spans="1:16">
      <c r="A48" t="s">
        <v>90</v>
      </c>
      <c r="C48" s="24">
        <v>31</v>
      </c>
      <c r="D48" s="24">
        <v>0</v>
      </c>
      <c r="E48" s="24">
        <v>0</v>
      </c>
      <c r="F48" s="24">
        <v>0</v>
      </c>
      <c r="G48" s="177">
        <v>265</v>
      </c>
      <c r="H48" s="177">
        <v>0</v>
      </c>
      <c r="I48" s="177">
        <v>0</v>
      </c>
      <c r="J48" s="177">
        <v>0</v>
      </c>
      <c r="K48" s="177">
        <v>270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</row>
    <row r="49" spans="1:16">
      <c r="A49" t="s">
        <v>91</v>
      </c>
      <c r="C49" s="24">
        <v>31</v>
      </c>
      <c r="D49" s="24">
        <v>0</v>
      </c>
      <c r="E49" s="24">
        <v>0</v>
      </c>
      <c r="F49" s="24">
        <v>0</v>
      </c>
      <c r="G49" s="177">
        <v>265</v>
      </c>
      <c r="H49" s="177">
        <v>0</v>
      </c>
      <c r="I49" s="177">
        <v>0</v>
      </c>
      <c r="J49" s="177">
        <v>0</v>
      </c>
      <c r="K49" s="177">
        <v>270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</row>
    <row r="50" spans="1:16">
      <c r="A50" t="s">
        <v>92</v>
      </c>
      <c r="C50" s="24">
        <v>31</v>
      </c>
      <c r="D50" s="24">
        <v>0</v>
      </c>
      <c r="E50" s="24">
        <v>0</v>
      </c>
      <c r="F50" s="24">
        <v>0</v>
      </c>
      <c r="G50" s="177">
        <v>265</v>
      </c>
      <c r="H50" s="177">
        <v>0</v>
      </c>
      <c r="I50" s="177">
        <v>0</v>
      </c>
      <c r="J50" s="177">
        <v>0</v>
      </c>
      <c r="K50" s="177">
        <v>270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</row>
    <row r="51" spans="1:16">
      <c r="A51" t="s">
        <v>93</v>
      </c>
      <c r="C51" s="24">
        <v>31</v>
      </c>
      <c r="D51" s="24">
        <v>0</v>
      </c>
      <c r="E51" s="24">
        <v>0</v>
      </c>
      <c r="F51" s="24">
        <v>0</v>
      </c>
      <c r="G51" s="177">
        <v>265</v>
      </c>
      <c r="H51" s="177">
        <v>0</v>
      </c>
      <c r="I51" s="177">
        <v>0</v>
      </c>
      <c r="J51" s="177">
        <v>0</v>
      </c>
      <c r="K51" s="177">
        <v>270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</row>
    <row r="52" spans="1:16">
      <c r="A52" t="s">
        <v>94</v>
      </c>
      <c r="C52" s="24">
        <v>31</v>
      </c>
      <c r="D52" s="24">
        <v>0</v>
      </c>
      <c r="E52" s="24">
        <v>0</v>
      </c>
      <c r="F52" s="24">
        <v>0</v>
      </c>
      <c r="G52" s="177">
        <v>265</v>
      </c>
      <c r="H52" s="177">
        <v>0</v>
      </c>
      <c r="I52" s="177">
        <v>0</v>
      </c>
      <c r="J52" s="177">
        <v>0</v>
      </c>
      <c r="K52" s="177">
        <v>270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</row>
    <row r="53" spans="1:16">
      <c r="A53" t="s">
        <v>95</v>
      </c>
      <c r="C53" s="24">
        <v>31</v>
      </c>
      <c r="D53" s="24">
        <v>0</v>
      </c>
      <c r="E53" s="24">
        <v>0</v>
      </c>
      <c r="F53" s="24">
        <v>0</v>
      </c>
      <c r="G53" s="177">
        <v>265</v>
      </c>
      <c r="H53" s="177">
        <v>0</v>
      </c>
      <c r="I53" s="177">
        <v>0</v>
      </c>
      <c r="J53" s="177">
        <v>0</v>
      </c>
      <c r="K53" s="177">
        <v>270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</row>
    <row r="54" spans="1:16">
      <c r="A54" t="s">
        <v>96</v>
      </c>
      <c r="C54" s="24">
        <v>31</v>
      </c>
      <c r="D54" s="24">
        <v>0</v>
      </c>
      <c r="E54" s="24">
        <v>0</v>
      </c>
      <c r="F54" s="24">
        <v>0</v>
      </c>
      <c r="G54" s="177">
        <v>265</v>
      </c>
      <c r="H54" s="177">
        <v>0</v>
      </c>
      <c r="I54" s="177">
        <v>0</v>
      </c>
      <c r="J54" s="177">
        <v>0</v>
      </c>
      <c r="K54" s="177">
        <v>270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</row>
    <row r="55" spans="1:16">
      <c r="A55" t="s">
        <v>97</v>
      </c>
      <c r="C55" s="24">
        <v>31</v>
      </c>
      <c r="D55" s="24">
        <v>0</v>
      </c>
      <c r="E55" s="24">
        <v>0</v>
      </c>
      <c r="F55" s="24">
        <v>0</v>
      </c>
      <c r="G55" s="177">
        <v>265</v>
      </c>
      <c r="H55" s="177">
        <v>0</v>
      </c>
      <c r="I55" s="177">
        <v>0</v>
      </c>
      <c r="J55" s="177">
        <v>0</v>
      </c>
      <c r="K55" s="177">
        <v>270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</row>
    <row r="56" spans="1:16">
      <c r="A56" t="s">
        <v>98</v>
      </c>
      <c r="C56" s="24">
        <v>31</v>
      </c>
      <c r="D56" s="24">
        <v>0</v>
      </c>
      <c r="E56" s="24">
        <v>0</v>
      </c>
      <c r="F56" s="24">
        <v>0</v>
      </c>
      <c r="G56" s="177">
        <v>265</v>
      </c>
      <c r="H56" s="177">
        <v>0</v>
      </c>
      <c r="I56" s="177">
        <v>0</v>
      </c>
      <c r="J56" s="177">
        <v>0</v>
      </c>
      <c r="K56" s="177">
        <v>270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</row>
    <row r="57" spans="1:16">
      <c r="A57" t="s">
        <v>99</v>
      </c>
      <c r="C57" s="24">
        <v>31</v>
      </c>
      <c r="D57" s="24">
        <v>0</v>
      </c>
      <c r="E57" s="24">
        <v>0</v>
      </c>
      <c r="F57" s="24">
        <v>0</v>
      </c>
      <c r="G57" s="177">
        <v>265</v>
      </c>
      <c r="H57" s="177">
        <v>0</v>
      </c>
      <c r="I57" s="177">
        <v>0</v>
      </c>
      <c r="J57" s="177">
        <v>0</v>
      </c>
      <c r="K57" s="177">
        <v>270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</row>
    <row r="58" spans="1:16">
      <c r="A58" t="s">
        <v>100</v>
      </c>
      <c r="C58" s="24">
        <v>31</v>
      </c>
      <c r="D58" s="24">
        <v>0</v>
      </c>
      <c r="E58" s="24">
        <v>0</v>
      </c>
      <c r="F58" s="24">
        <v>0</v>
      </c>
      <c r="G58" s="177">
        <v>265</v>
      </c>
      <c r="H58" s="177">
        <v>0</v>
      </c>
      <c r="I58" s="177">
        <v>0</v>
      </c>
      <c r="J58" s="177">
        <v>0</v>
      </c>
      <c r="K58" s="177">
        <v>270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</row>
    <row r="59" spans="1:16">
      <c r="A59" t="s">
        <v>101</v>
      </c>
      <c r="C59" s="24">
        <v>31</v>
      </c>
      <c r="D59" s="24">
        <v>0</v>
      </c>
      <c r="E59" s="24">
        <v>0</v>
      </c>
      <c r="F59" s="24">
        <v>0</v>
      </c>
      <c r="G59" s="177">
        <v>265</v>
      </c>
      <c r="H59" s="177">
        <v>0</v>
      </c>
      <c r="I59" s="177">
        <v>0</v>
      </c>
      <c r="J59" s="177">
        <v>0</v>
      </c>
      <c r="K59" s="177">
        <v>270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</row>
    <row r="60" spans="1:16">
      <c r="A60" t="s">
        <v>102</v>
      </c>
      <c r="C60" s="24">
        <v>31</v>
      </c>
      <c r="D60" s="24">
        <v>0</v>
      </c>
      <c r="E60" s="24">
        <v>0</v>
      </c>
      <c r="F60" s="24">
        <v>0</v>
      </c>
      <c r="G60" s="177">
        <v>265</v>
      </c>
      <c r="H60" s="177">
        <v>0</v>
      </c>
      <c r="I60" s="177">
        <v>0</v>
      </c>
      <c r="J60" s="177">
        <v>0</v>
      </c>
      <c r="K60" s="177">
        <v>270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</row>
    <row r="61" spans="1:16">
      <c r="A61" t="s">
        <v>103</v>
      </c>
      <c r="C61" s="24">
        <v>31</v>
      </c>
      <c r="D61" s="24">
        <v>0</v>
      </c>
      <c r="E61" s="24">
        <v>0</v>
      </c>
      <c r="F61" s="24">
        <v>0</v>
      </c>
      <c r="G61" s="177">
        <v>265</v>
      </c>
      <c r="H61" s="177">
        <v>0</v>
      </c>
      <c r="I61" s="177">
        <v>0</v>
      </c>
      <c r="J61" s="177">
        <v>0</v>
      </c>
      <c r="K61" s="177">
        <v>270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</row>
    <row r="62" spans="1:16">
      <c r="A62" t="s">
        <v>104</v>
      </c>
      <c r="C62" s="24">
        <v>31</v>
      </c>
      <c r="D62" s="24">
        <v>0</v>
      </c>
      <c r="E62" s="24">
        <v>0</v>
      </c>
      <c r="F62" s="24">
        <v>0</v>
      </c>
      <c r="G62" s="177">
        <v>265</v>
      </c>
      <c r="H62" s="177">
        <v>0</v>
      </c>
      <c r="I62" s="177">
        <v>0</v>
      </c>
      <c r="J62" s="177">
        <v>0</v>
      </c>
      <c r="K62" s="177">
        <v>275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</row>
    <row r="63" spans="1:16">
      <c r="A63" t="s">
        <v>105</v>
      </c>
      <c r="C63" s="24">
        <v>31</v>
      </c>
      <c r="D63" s="24">
        <v>0</v>
      </c>
      <c r="E63" s="24">
        <v>0</v>
      </c>
      <c r="F63" s="24">
        <v>0</v>
      </c>
      <c r="G63" s="177">
        <v>265</v>
      </c>
      <c r="H63" s="177">
        <v>0</v>
      </c>
      <c r="I63" s="177">
        <v>0</v>
      </c>
      <c r="J63" s="177">
        <v>0</v>
      </c>
      <c r="K63" s="177">
        <v>285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</row>
    <row r="64" spans="1:16">
      <c r="A64" t="s">
        <v>106</v>
      </c>
      <c r="C64" s="24">
        <v>31</v>
      </c>
      <c r="D64" s="24">
        <v>0</v>
      </c>
      <c r="E64" s="24">
        <v>0</v>
      </c>
      <c r="F64" s="24">
        <v>0</v>
      </c>
      <c r="G64" s="177">
        <v>265</v>
      </c>
      <c r="H64" s="177">
        <v>0</v>
      </c>
      <c r="I64" s="177">
        <v>0</v>
      </c>
      <c r="J64" s="177">
        <v>0</v>
      </c>
      <c r="K64" s="177">
        <v>285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</row>
    <row r="65" spans="1:16">
      <c r="A65" t="s">
        <v>107</v>
      </c>
      <c r="C65" s="24">
        <v>31</v>
      </c>
      <c r="D65" s="24">
        <v>0</v>
      </c>
      <c r="E65" s="24">
        <v>0</v>
      </c>
      <c r="F65" s="24">
        <v>0</v>
      </c>
      <c r="G65" s="177">
        <v>265</v>
      </c>
      <c r="H65" s="177">
        <v>0</v>
      </c>
      <c r="I65" s="177">
        <v>0</v>
      </c>
      <c r="J65" s="177">
        <v>0</v>
      </c>
      <c r="K65" s="177">
        <v>285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177">
        <v>265</v>
      </c>
      <c r="H66" s="177">
        <v>0</v>
      </c>
      <c r="I66" s="177">
        <v>0</v>
      </c>
      <c r="J66" s="177">
        <v>0</v>
      </c>
      <c r="K66" s="177">
        <v>285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177">
        <v>265</v>
      </c>
      <c r="H67" s="177">
        <v>0</v>
      </c>
      <c r="I67" s="177">
        <v>0</v>
      </c>
      <c r="J67" s="177">
        <v>0</v>
      </c>
      <c r="K67" s="177">
        <v>285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177">
        <v>265</v>
      </c>
      <c r="H68" s="177">
        <v>0</v>
      </c>
      <c r="I68" s="177">
        <v>0</v>
      </c>
      <c r="J68" s="177">
        <v>0</v>
      </c>
      <c r="K68" s="177">
        <v>285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177">
        <v>265</v>
      </c>
      <c r="H69" s="177">
        <v>0</v>
      </c>
      <c r="I69" s="177">
        <v>0</v>
      </c>
      <c r="J69" s="177">
        <v>0</v>
      </c>
      <c r="K69" s="177">
        <v>281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177">
        <v>265</v>
      </c>
      <c r="H70" s="177">
        <v>0</v>
      </c>
      <c r="I70" s="177">
        <v>0</v>
      </c>
      <c r="J70" s="177">
        <v>0</v>
      </c>
      <c r="K70" s="177">
        <v>270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</row>
    <row r="71" spans="1:16">
      <c r="A71" t="s">
        <v>113</v>
      </c>
      <c r="C71" s="24">
        <v>34</v>
      </c>
      <c r="D71" s="24">
        <v>0</v>
      </c>
      <c r="E71" s="24">
        <v>0</v>
      </c>
      <c r="F71" s="24">
        <v>0</v>
      </c>
      <c r="G71" s="177">
        <v>265</v>
      </c>
      <c r="H71" s="177">
        <v>0</v>
      </c>
      <c r="I71" s="177">
        <v>0</v>
      </c>
      <c r="J71" s="177">
        <v>0</v>
      </c>
      <c r="K71" s="177">
        <v>281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</row>
    <row r="72" spans="1:16">
      <c r="A72" t="s">
        <v>114</v>
      </c>
      <c r="C72" s="24">
        <v>34</v>
      </c>
      <c r="D72" s="24">
        <v>0</v>
      </c>
      <c r="E72" s="24">
        <v>0</v>
      </c>
      <c r="F72" s="24">
        <v>0</v>
      </c>
      <c r="G72" s="177">
        <v>265</v>
      </c>
      <c r="H72" s="177">
        <v>0</v>
      </c>
      <c r="I72" s="177">
        <v>0</v>
      </c>
      <c r="J72" s="177">
        <v>0</v>
      </c>
      <c r="K72" s="177">
        <v>270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</row>
    <row r="73" spans="1:16">
      <c r="A73" t="s">
        <v>115</v>
      </c>
      <c r="C73" s="24">
        <v>34</v>
      </c>
      <c r="D73" s="24">
        <v>0</v>
      </c>
      <c r="E73" s="24">
        <v>0</v>
      </c>
      <c r="F73" s="24">
        <v>0</v>
      </c>
      <c r="G73" s="177">
        <v>265</v>
      </c>
      <c r="H73" s="177">
        <v>0</v>
      </c>
      <c r="I73" s="177">
        <v>0</v>
      </c>
      <c r="J73" s="177">
        <v>0</v>
      </c>
      <c r="K73" s="177">
        <v>270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177">
        <v>265</v>
      </c>
      <c r="H74" s="177">
        <v>0</v>
      </c>
      <c r="I74" s="177">
        <v>0</v>
      </c>
      <c r="J74" s="177">
        <v>0</v>
      </c>
      <c r="K74" s="177">
        <v>270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177">
        <v>265</v>
      </c>
      <c r="H75" s="177">
        <v>0</v>
      </c>
      <c r="I75" s="177">
        <v>0</v>
      </c>
      <c r="J75" s="177">
        <v>0</v>
      </c>
      <c r="K75" s="177">
        <v>270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</row>
    <row r="76" spans="1:16">
      <c r="A76" t="s">
        <v>118</v>
      </c>
      <c r="C76" s="24">
        <v>34</v>
      </c>
      <c r="D76" s="24">
        <v>0</v>
      </c>
      <c r="E76" s="24">
        <v>0</v>
      </c>
      <c r="F76" s="24">
        <v>0</v>
      </c>
      <c r="G76" s="177">
        <v>265</v>
      </c>
      <c r="H76" s="177">
        <v>0</v>
      </c>
      <c r="I76" s="177">
        <v>0</v>
      </c>
      <c r="J76" s="177">
        <v>0</v>
      </c>
      <c r="K76" s="177">
        <v>270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</row>
    <row r="77" spans="1:16">
      <c r="A77" t="s">
        <v>119</v>
      </c>
      <c r="C77" s="24">
        <v>34</v>
      </c>
      <c r="D77" s="24">
        <v>0</v>
      </c>
      <c r="E77" s="24">
        <v>0</v>
      </c>
      <c r="F77" s="24">
        <v>0</v>
      </c>
      <c r="G77" s="177">
        <v>265</v>
      </c>
      <c r="H77" s="177">
        <v>0</v>
      </c>
      <c r="I77" s="177">
        <v>0</v>
      </c>
      <c r="J77" s="177">
        <v>0</v>
      </c>
      <c r="K77" s="177">
        <v>270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177">
        <v>265</v>
      </c>
      <c r="H78" s="177">
        <v>0</v>
      </c>
      <c r="I78" s="177">
        <v>0</v>
      </c>
      <c r="J78" s="177">
        <v>0</v>
      </c>
      <c r="K78" s="177">
        <v>270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177">
        <v>265</v>
      </c>
      <c r="H79" s="177">
        <v>0</v>
      </c>
      <c r="I79" s="177">
        <v>0</v>
      </c>
      <c r="J79" s="177">
        <v>0</v>
      </c>
      <c r="K79" s="177">
        <v>270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177">
        <v>265</v>
      </c>
      <c r="H80" s="177">
        <v>0</v>
      </c>
      <c r="I80" s="177">
        <v>0</v>
      </c>
      <c r="J80" s="177">
        <v>0</v>
      </c>
      <c r="K80" s="177">
        <v>270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</row>
    <row r="81" spans="1:16">
      <c r="A81" t="s">
        <v>123</v>
      </c>
      <c r="C81" s="24">
        <v>33</v>
      </c>
      <c r="D81" s="24">
        <v>0</v>
      </c>
      <c r="E81" s="24">
        <v>0</v>
      </c>
      <c r="F81" s="24">
        <v>0</v>
      </c>
      <c r="G81" s="177">
        <v>265</v>
      </c>
      <c r="H81" s="177">
        <v>0</v>
      </c>
      <c r="I81" s="177">
        <v>0</v>
      </c>
      <c r="J81" s="177">
        <v>0</v>
      </c>
      <c r="K81" s="177">
        <v>270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</row>
    <row r="82" spans="1:16">
      <c r="A82" t="s">
        <v>124</v>
      </c>
      <c r="C82" s="24">
        <v>33</v>
      </c>
      <c r="D82" s="24">
        <v>0</v>
      </c>
      <c r="E82" s="24">
        <v>0</v>
      </c>
      <c r="F82" s="24">
        <v>0</v>
      </c>
      <c r="G82" s="177">
        <v>265</v>
      </c>
      <c r="H82" s="177">
        <v>0</v>
      </c>
      <c r="I82" s="177">
        <v>0</v>
      </c>
      <c r="J82" s="177">
        <v>0</v>
      </c>
      <c r="K82" s="177">
        <v>270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</row>
    <row r="83" spans="1:16">
      <c r="A83" t="s">
        <v>125</v>
      </c>
      <c r="C83" s="24">
        <v>33</v>
      </c>
      <c r="D83" s="24">
        <v>0</v>
      </c>
      <c r="E83" s="24">
        <v>0</v>
      </c>
      <c r="F83" s="24">
        <v>0</v>
      </c>
      <c r="G83" s="177">
        <v>265</v>
      </c>
      <c r="H83" s="177">
        <v>0</v>
      </c>
      <c r="I83" s="177">
        <v>0</v>
      </c>
      <c r="J83" s="177">
        <v>0</v>
      </c>
      <c r="K83" s="177">
        <v>270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</row>
    <row r="84" spans="1:16">
      <c r="A84" t="s">
        <v>126</v>
      </c>
      <c r="C84" s="24">
        <v>33</v>
      </c>
      <c r="D84" s="24">
        <v>0</v>
      </c>
      <c r="E84" s="24">
        <v>0</v>
      </c>
      <c r="F84" s="24">
        <v>0</v>
      </c>
      <c r="G84" s="177">
        <v>265</v>
      </c>
      <c r="H84" s="177">
        <v>0</v>
      </c>
      <c r="I84" s="177">
        <v>0</v>
      </c>
      <c r="J84" s="177">
        <v>0</v>
      </c>
      <c r="K84" s="177">
        <v>270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</row>
    <row r="85" spans="1:16">
      <c r="A85" t="s">
        <v>127</v>
      </c>
      <c r="C85" s="24">
        <v>33</v>
      </c>
      <c r="D85" s="24">
        <v>0</v>
      </c>
      <c r="E85" s="24">
        <v>0</v>
      </c>
      <c r="F85" s="24">
        <v>0</v>
      </c>
      <c r="G85" s="177">
        <v>265</v>
      </c>
      <c r="H85" s="177">
        <v>0</v>
      </c>
      <c r="I85" s="177">
        <v>0</v>
      </c>
      <c r="J85" s="177">
        <v>0</v>
      </c>
      <c r="K85" s="177">
        <v>305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</row>
    <row r="86" spans="1:16">
      <c r="A86" t="s">
        <v>128</v>
      </c>
      <c r="C86" s="24">
        <v>33</v>
      </c>
      <c r="D86" s="24">
        <v>0</v>
      </c>
      <c r="E86" s="24">
        <v>0</v>
      </c>
      <c r="F86" s="24">
        <v>0</v>
      </c>
      <c r="G86" s="177">
        <v>265</v>
      </c>
      <c r="H86" s="177">
        <v>0</v>
      </c>
      <c r="I86" s="177">
        <v>0</v>
      </c>
      <c r="J86" s="177">
        <v>0</v>
      </c>
      <c r="K86" s="177">
        <v>305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177">
        <v>265</v>
      </c>
      <c r="H87" s="177">
        <v>0</v>
      </c>
      <c r="I87" s="177">
        <v>0</v>
      </c>
      <c r="J87" s="177">
        <v>0</v>
      </c>
      <c r="K87" s="177">
        <v>305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177">
        <v>265</v>
      </c>
      <c r="H88" s="177">
        <v>0</v>
      </c>
      <c r="I88" s="177">
        <v>0</v>
      </c>
      <c r="J88" s="177">
        <v>0</v>
      </c>
      <c r="K88" s="177">
        <v>305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177">
        <v>265</v>
      </c>
      <c r="H89" s="177">
        <v>0</v>
      </c>
      <c r="I89" s="177">
        <v>0</v>
      </c>
      <c r="J89" s="177">
        <v>0</v>
      </c>
      <c r="K89" s="177">
        <v>305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177">
        <v>265</v>
      </c>
      <c r="H90" s="177">
        <v>0</v>
      </c>
      <c r="I90" s="177">
        <v>0</v>
      </c>
      <c r="J90" s="177">
        <v>0</v>
      </c>
      <c r="K90" s="177">
        <v>305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</row>
    <row r="91" spans="1:16">
      <c r="A91" t="s">
        <v>133</v>
      </c>
      <c r="C91" s="24">
        <v>34</v>
      </c>
      <c r="D91" s="24">
        <v>0</v>
      </c>
      <c r="E91" s="24">
        <v>0</v>
      </c>
      <c r="F91" s="24">
        <v>0</v>
      </c>
      <c r="G91" s="177">
        <v>265</v>
      </c>
      <c r="H91" s="177">
        <v>0</v>
      </c>
      <c r="I91" s="177">
        <v>0</v>
      </c>
      <c r="J91" s="177">
        <v>0</v>
      </c>
      <c r="K91" s="177">
        <v>305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177">
        <v>265</v>
      </c>
      <c r="H92" s="177">
        <v>0</v>
      </c>
      <c r="I92" s="177">
        <v>0</v>
      </c>
      <c r="J92" s="177">
        <v>0</v>
      </c>
      <c r="K92" s="177">
        <v>305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</row>
    <row r="93" spans="1:16">
      <c r="A93" t="s">
        <v>135</v>
      </c>
      <c r="C93" s="24">
        <v>33</v>
      </c>
      <c r="D93" s="24">
        <v>0</v>
      </c>
      <c r="E93" s="24">
        <v>0</v>
      </c>
      <c r="F93" s="24">
        <v>0</v>
      </c>
      <c r="G93" s="177">
        <v>265</v>
      </c>
      <c r="H93" s="177">
        <v>0</v>
      </c>
      <c r="I93" s="177">
        <v>0</v>
      </c>
      <c r="J93" s="177">
        <v>0</v>
      </c>
      <c r="K93" s="177">
        <v>305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</row>
    <row r="94" spans="1:16">
      <c r="A94" t="s">
        <v>136</v>
      </c>
      <c r="C94" s="24">
        <v>33</v>
      </c>
      <c r="D94" s="24">
        <v>0</v>
      </c>
      <c r="E94" s="24">
        <v>0</v>
      </c>
      <c r="F94" s="24">
        <v>0</v>
      </c>
      <c r="G94" s="177">
        <v>265</v>
      </c>
      <c r="H94" s="177">
        <v>0</v>
      </c>
      <c r="I94" s="177">
        <v>0</v>
      </c>
      <c r="J94" s="177">
        <v>0</v>
      </c>
      <c r="K94" s="177">
        <v>305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</row>
    <row r="95" spans="1:16">
      <c r="A95" t="s">
        <v>137</v>
      </c>
      <c r="C95" s="24">
        <v>33</v>
      </c>
      <c r="D95" s="24">
        <v>0</v>
      </c>
      <c r="E95" s="24">
        <v>0</v>
      </c>
      <c r="F95" s="24">
        <v>0</v>
      </c>
      <c r="G95" s="177">
        <v>265</v>
      </c>
      <c r="H95" s="177">
        <v>0</v>
      </c>
      <c r="I95" s="177">
        <v>0</v>
      </c>
      <c r="J95" s="177">
        <v>0</v>
      </c>
      <c r="K95" s="177">
        <v>305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</row>
    <row r="96" spans="1:16">
      <c r="A96" t="s">
        <v>138</v>
      </c>
      <c r="C96" s="24">
        <v>33</v>
      </c>
      <c r="D96" s="24">
        <v>0</v>
      </c>
      <c r="E96" s="24">
        <v>0</v>
      </c>
      <c r="F96" s="24">
        <v>0</v>
      </c>
      <c r="G96" s="177">
        <v>265</v>
      </c>
      <c r="H96" s="177">
        <v>0</v>
      </c>
      <c r="I96" s="177">
        <v>0</v>
      </c>
      <c r="J96" s="177">
        <v>0</v>
      </c>
      <c r="K96" s="177">
        <v>305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</row>
    <row r="97" spans="1:17">
      <c r="A97" t="s">
        <v>139</v>
      </c>
      <c r="C97" s="24">
        <v>33</v>
      </c>
      <c r="D97" s="24">
        <v>0</v>
      </c>
      <c r="E97" s="24">
        <v>0</v>
      </c>
      <c r="F97" s="24">
        <v>0</v>
      </c>
      <c r="G97" s="177">
        <v>265</v>
      </c>
      <c r="H97" s="177">
        <v>0</v>
      </c>
      <c r="I97" s="177">
        <v>0</v>
      </c>
      <c r="J97" s="177">
        <v>0</v>
      </c>
      <c r="K97" s="177">
        <v>305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</row>
    <row r="98" spans="1:17">
      <c r="A98" t="s">
        <v>140</v>
      </c>
      <c r="C98" s="24">
        <v>33</v>
      </c>
      <c r="D98" s="24">
        <v>0</v>
      </c>
      <c r="E98" s="24">
        <v>0</v>
      </c>
      <c r="F98" s="24">
        <v>0</v>
      </c>
      <c r="G98" s="177">
        <v>265</v>
      </c>
      <c r="H98" s="177">
        <v>0</v>
      </c>
      <c r="I98" s="177">
        <v>0</v>
      </c>
      <c r="J98" s="177">
        <v>0</v>
      </c>
      <c r="K98" s="177">
        <v>305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0.79100000000000004</v>
      </c>
      <c r="D99" s="114">
        <f t="shared" si="0"/>
        <v>2.1999999999999999E-2</v>
      </c>
      <c r="E99" s="114">
        <f t="shared" si="0"/>
        <v>0</v>
      </c>
      <c r="F99" s="114">
        <f t="shared" si="0"/>
        <v>0</v>
      </c>
      <c r="G99" s="114">
        <f t="shared" si="0"/>
        <v>6.36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6.7282500000000001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18.75</v>
      </c>
      <c r="E3" s="177">
        <v>0</v>
      </c>
      <c r="F3" s="177">
        <v>0</v>
      </c>
      <c r="G3" s="177">
        <v>31.11</v>
      </c>
      <c r="H3" s="177">
        <v>0</v>
      </c>
      <c r="I3" s="177">
        <v>0</v>
      </c>
      <c r="J3" s="177">
        <v>31.39</v>
      </c>
      <c r="K3" s="177">
        <v>16.59</v>
      </c>
      <c r="L3" s="177">
        <v>0.44</v>
      </c>
      <c r="M3" s="177">
        <v>34.200000000000003</v>
      </c>
      <c r="N3" s="177">
        <v>1.72</v>
      </c>
      <c r="O3" s="177">
        <v>2.42</v>
      </c>
      <c r="P3" s="177">
        <v>0.97</v>
      </c>
      <c r="Q3" s="177">
        <v>0.3</v>
      </c>
      <c r="R3" s="177">
        <v>0.62</v>
      </c>
      <c r="S3" s="177">
        <v>0.9</v>
      </c>
      <c r="T3" s="177">
        <v>0.03</v>
      </c>
      <c r="U3" s="177">
        <v>2.0099999999999998</v>
      </c>
      <c r="V3" s="177">
        <v>0.88</v>
      </c>
      <c r="W3" s="177">
        <v>0.86</v>
      </c>
      <c r="X3" s="177">
        <v>2.09</v>
      </c>
      <c r="Y3" s="177">
        <v>0</v>
      </c>
      <c r="Z3" s="177">
        <v>3.95</v>
      </c>
      <c r="AA3" s="177">
        <v>1.28</v>
      </c>
      <c r="AB3" s="177">
        <v>0</v>
      </c>
      <c r="AC3" s="177">
        <v>27.16</v>
      </c>
      <c r="AD3" s="177">
        <v>0</v>
      </c>
      <c r="AE3" s="177">
        <v>0</v>
      </c>
      <c r="AF3" s="177">
        <v>0</v>
      </c>
      <c r="AG3" s="177">
        <v>0</v>
      </c>
      <c r="AH3" s="177">
        <v>0</v>
      </c>
      <c r="AI3" s="177">
        <v>9.9</v>
      </c>
      <c r="AJ3" s="177">
        <v>0</v>
      </c>
      <c r="AK3" s="177">
        <v>-3.21</v>
      </c>
      <c r="AL3" s="177">
        <v>0</v>
      </c>
      <c r="AM3" s="177">
        <v>0</v>
      </c>
      <c r="AN3" s="177">
        <v>0</v>
      </c>
      <c r="AO3" s="177">
        <v>377.43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7.08</v>
      </c>
      <c r="AV3" s="177">
        <v>7.0000000000000007E-2</v>
      </c>
      <c r="AW3" s="177">
        <v>0.08</v>
      </c>
      <c r="AX3" s="177">
        <v>7.0000000000000007E-2</v>
      </c>
      <c r="AY3" s="177">
        <v>0.08</v>
      </c>
    </row>
    <row r="4" spans="1:51">
      <c r="A4" t="s">
        <v>46</v>
      </c>
      <c r="B4" s="177">
        <v>0</v>
      </c>
      <c r="C4" s="177">
        <v>0</v>
      </c>
      <c r="D4" s="177">
        <v>18.75</v>
      </c>
      <c r="E4" s="177">
        <v>0</v>
      </c>
      <c r="F4" s="177">
        <v>0</v>
      </c>
      <c r="G4" s="177">
        <v>31.11</v>
      </c>
      <c r="H4" s="177">
        <v>0</v>
      </c>
      <c r="I4" s="177">
        <v>0</v>
      </c>
      <c r="J4" s="177">
        <v>39.1</v>
      </c>
      <c r="K4" s="177">
        <v>16.59</v>
      </c>
      <c r="L4" s="177">
        <v>0.44</v>
      </c>
      <c r="M4" s="177">
        <v>34.200000000000003</v>
      </c>
      <c r="N4" s="177">
        <v>1.72</v>
      </c>
      <c r="O4" s="177">
        <v>2.42</v>
      </c>
      <c r="P4" s="177">
        <v>0.97</v>
      </c>
      <c r="Q4" s="177">
        <v>0.3</v>
      </c>
      <c r="R4" s="177">
        <v>0.62</v>
      </c>
      <c r="S4" s="177">
        <v>0.39</v>
      </c>
      <c r="T4" s="177">
        <v>0.03</v>
      </c>
      <c r="U4" s="177">
        <v>2.0099999999999998</v>
      </c>
      <c r="V4" s="177">
        <v>0.88</v>
      </c>
      <c r="W4" s="177">
        <v>0.86</v>
      </c>
      <c r="X4" s="177">
        <v>2.09</v>
      </c>
      <c r="Y4" s="177">
        <v>0</v>
      </c>
      <c r="Z4" s="177">
        <v>3.95</v>
      </c>
      <c r="AA4" s="177">
        <v>1.28</v>
      </c>
      <c r="AB4" s="177">
        <v>0</v>
      </c>
      <c r="AC4" s="177">
        <v>27.16</v>
      </c>
      <c r="AD4" s="177">
        <v>0</v>
      </c>
      <c r="AE4" s="177">
        <v>0</v>
      </c>
      <c r="AF4" s="177">
        <v>0</v>
      </c>
      <c r="AG4" s="177">
        <v>0</v>
      </c>
      <c r="AH4" s="177">
        <v>0</v>
      </c>
      <c r="AI4" s="177">
        <v>9.9</v>
      </c>
      <c r="AJ4" s="177">
        <v>0</v>
      </c>
      <c r="AK4" s="177">
        <v>-3.21</v>
      </c>
      <c r="AL4" s="177">
        <v>0</v>
      </c>
      <c r="AM4" s="177">
        <v>0</v>
      </c>
      <c r="AN4" s="177">
        <v>0</v>
      </c>
      <c r="AO4" s="177">
        <v>377.43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7.08</v>
      </c>
      <c r="AV4" s="177">
        <v>7.0000000000000007E-2</v>
      </c>
      <c r="AW4" s="177">
        <v>0.08</v>
      </c>
      <c r="AX4" s="177">
        <v>7.0000000000000007E-2</v>
      </c>
      <c r="AY4" s="177">
        <v>0.08</v>
      </c>
    </row>
    <row r="5" spans="1:51">
      <c r="A5" t="s">
        <v>47</v>
      </c>
      <c r="B5" s="177">
        <v>0</v>
      </c>
      <c r="C5" s="177">
        <v>0</v>
      </c>
      <c r="D5" s="177">
        <v>18.75</v>
      </c>
      <c r="E5" s="177">
        <v>0</v>
      </c>
      <c r="F5" s="177">
        <v>0</v>
      </c>
      <c r="G5" s="177">
        <v>31.11</v>
      </c>
      <c r="H5" s="177">
        <v>0</v>
      </c>
      <c r="I5" s="177">
        <v>0</v>
      </c>
      <c r="J5" s="177">
        <v>39.1</v>
      </c>
      <c r="K5" s="177">
        <v>16.59</v>
      </c>
      <c r="L5" s="177">
        <v>0.44</v>
      </c>
      <c r="M5" s="177">
        <v>34.200000000000003</v>
      </c>
      <c r="N5" s="177">
        <v>1.72</v>
      </c>
      <c r="O5" s="177">
        <v>2.42</v>
      </c>
      <c r="P5" s="177">
        <v>0.97</v>
      </c>
      <c r="Q5" s="177">
        <v>0.3</v>
      </c>
      <c r="R5" s="177">
        <v>0.62</v>
      </c>
      <c r="S5" s="177">
        <v>0.39</v>
      </c>
      <c r="T5" s="177">
        <v>0.03</v>
      </c>
      <c r="U5" s="177">
        <v>2.0099999999999998</v>
      </c>
      <c r="V5" s="177">
        <v>0.88</v>
      </c>
      <c r="W5" s="177">
        <v>1.1100000000000001</v>
      </c>
      <c r="X5" s="177">
        <v>2.09</v>
      </c>
      <c r="Y5" s="177">
        <v>0</v>
      </c>
      <c r="Z5" s="177">
        <v>3.95</v>
      </c>
      <c r="AA5" s="177">
        <v>1.28</v>
      </c>
      <c r="AB5" s="177">
        <v>0</v>
      </c>
      <c r="AC5" s="177">
        <v>27.16</v>
      </c>
      <c r="AD5" s="177">
        <v>0</v>
      </c>
      <c r="AE5" s="177">
        <v>0</v>
      </c>
      <c r="AF5" s="177">
        <v>0</v>
      </c>
      <c r="AG5" s="177">
        <v>0</v>
      </c>
      <c r="AH5" s="177">
        <v>0</v>
      </c>
      <c r="AI5" s="177">
        <v>9.9</v>
      </c>
      <c r="AJ5" s="177">
        <v>0</v>
      </c>
      <c r="AK5" s="177">
        <v>-3.21</v>
      </c>
      <c r="AL5" s="177">
        <v>0</v>
      </c>
      <c r="AM5" s="177">
        <v>0</v>
      </c>
      <c r="AN5" s="177">
        <v>0</v>
      </c>
      <c r="AO5" s="177">
        <v>377.43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7.08</v>
      </c>
      <c r="AV5" s="177">
        <v>7.0000000000000007E-2</v>
      </c>
      <c r="AW5" s="177">
        <v>0.08</v>
      </c>
      <c r="AX5" s="177">
        <v>7.0000000000000007E-2</v>
      </c>
      <c r="AY5" s="177">
        <v>0.08</v>
      </c>
    </row>
    <row r="6" spans="1:51">
      <c r="A6" t="s">
        <v>48</v>
      </c>
      <c r="B6" s="177">
        <v>0</v>
      </c>
      <c r="C6" s="177">
        <v>0</v>
      </c>
      <c r="D6" s="177">
        <v>19.28</v>
      </c>
      <c r="E6" s="177">
        <v>0</v>
      </c>
      <c r="F6" s="177">
        <v>0</v>
      </c>
      <c r="G6" s="177">
        <v>31.11</v>
      </c>
      <c r="H6" s="177">
        <v>0</v>
      </c>
      <c r="I6" s="177">
        <v>0</v>
      </c>
      <c r="J6" s="177">
        <v>39.1</v>
      </c>
      <c r="K6" s="177">
        <v>16.59</v>
      </c>
      <c r="L6" s="177">
        <v>0.44</v>
      </c>
      <c r="M6" s="177">
        <v>34.200000000000003</v>
      </c>
      <c r="N6" s="177">
        <v>1.72</v>
      </c>
      <c r="O6" s="177">
        <v>2.42</v>
      </c>
      <c r="P6" s="177">
        <v>0.97</v>
      </c>
      <c r="Q6" s="177">
        <v>0.3</v>
      </c>
      <c r="R6" s="177">
        <v>0.62</v>
      </c>
      <c r="S6" s="177">
        <v>0.39</v>
      </c>
      <c r="T6" s="177">
        <v>0.03</v>
      </c>
      <c r="U6" s="177">
        <v>2.0099999999999998</v>
      </c>
      <c r="V6" s="177">
        <v>0.88</v>
      </c>
      <c r="W6" s="177">
        <v>1.1100000000000001</v>
      </c>
      <c r="X6" s="177">
        <v>2.09</v>
      </c>
      <c r="Y6" s="177">
        <v>0</v>
      </c>
      <c r="Z6" s="177">
        <v>3.95</v>
      </c>
      <c r="AA6" s="177">
        <v>1.28</v>
      </c>
      <c r="AB6" s="177">
        <v>0</v>
      </c>
      <c r="AC6" s="177">
        <v>27.16</v>
      </c>
      <c r="AD6" s="177">
        <v>0</v>
      </c>
      <c r="AE6" s="177">
        <v>0</v>
      </c>
      <c r="AF6" s="177">
        <v>0</v>
      </c>
      <c r="AG6" s="177">
        <v>0</v>
      </c>
      <c r="AH6" s="177">
        <v>0</v>
      </c>
      <c r="AI6" s="177">
        <v>9.9</v>
      </c>
      <c r="AJ6" s="177">
        <v>0</v>
      </c>
      <c r="AK6" s="177">
        <v>-3.21</v>
      </c>
      <c r="AL6" s="177">
        <v>0</v>
      </c>
      <c r="AM6" s="177">
        <v>0</v>
      </c>
      <c r="AN6" s="177">
        <v>0</v>
      </c>
      <c r="AO6" s="177">
        <v>377.43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7.08</v>
      </c>
      <c r="AV6" s="177">
        <v>7.0000000000000007E-2</v>
      </c>
      <c r="AW6" s="177">
        <v>0.08</v>
      </c>
      <c r="AX6" s="177">
        <v>7.0000000000000007E-2</v>
      </c>
      <c r="AY6" s="177">
        <v>0.08</v>
      </c>
    </row>
    <row r="7" spans="1:51">
      <c r="A7" t="s">
        <v>49</v>
      </c>
      <c r="B7" s="177">
        <v>0</v>
      </c>
      <c r="C7" s="177">
        <v>0</v>
      </c>
      <c r="D7" s="177">
        <v>19.28</v>
      </c>
      <c r="E7" s="177">
        <v>0</v>
      </c>
      <c r="F7" s="177">
        <v>0</v>
      </c>
      <c r="G7" s="177">
        <v>31.64</v>
      </c>
      <c r="H7" s="177">
        <v>0</v>
      </c>
      <c r="I7" s="177">
        <v>0</v>
      </c>
      <c r="J7" s="177">
        <v>39.1</v>
      </c>
      <c r="K7" s="177">
        <v>16.59</v>
      </c>
      <c r="L7" s="177">
        <v>0.44</v>
      </c>
      <c r="M7" s="177">
        <v>34.200000000000003</v>
      </c>
      <c r="N7" s="177">
        <v>1.72</v>
      </c>
      <c r="O7" s="177">
        <v>2.42</v>
      </c>
      <c r="P7" s="177">
        <v>0.97</v>
      </c>
      <c r="Q7" s="177">
        <v>0.3</v>
      </c>
      <c r="R7" s="177">
        <v>0.62</v>
      </c>
      <c r="S7" s="177">
        <v>0.39</v>
      </c>
      <c r="T7" s="177">
        <v>0.03</v>
      </c>
      <c r="U7" s="177">
        <v>2.0099999999999998</v>
      </c>
      <c r="V7" s="177">
        <v>0.88</v>
      </c>
      <c r="W7" s="177">
        <v>1.1100000000000001</v>
      </c>
      <c r="X7" s="177">
        <v>2.09</v>
      </c>
      <c r="Y7" s="177">
        <v>0</v>
      </c>
      <c r="Z7" s="177">
        <v>3.95</v>
      </c>
      <c r="AA7" s="177">
        <v>1.28</v>
      </c>
      <c r="AB7" s="177">
        <v>0</v>
      </c>
      <c r="AC7" s="177">
        <v>27.16</v>
      </c>
      <c r="AD7" s="177">
        <v>0</v>
      </c>
      <c r="AE7" s="177">
        <v>0</v>
      </c>
      <c r="AF7" s="177">
        <v>0</v>
      </c>
      <c r="AG7" s="177">
        <v>0</v>
      </c>
      <c r="AH7" s="177">
        <v>0</v>
      </c>
      <c r="AI7" s="177">
        <v>9.9</v>
      </c>
      <c r="AJ7" s="177">
        <v>0</v>
      </c>
      <c r="AK7" s="177">
        <v>-3.21</v>
      </c>
      <c r="AL7" s="177">
        <v>0</v>
      </c>
      <c r="AM7" s="177">
        <v>0</v>
      </c>
      <c r="AN7" s="177">
        <v>0</v>
      </c>
      <c r="AO7" s="177">
        <v>377.43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7.08</v>
      </c>
      <c r="AV7" s="177">
        <v>7.0000000000000007E-2</v>
      </c>
      <c r="AW7" s="177">
        <v>0.08</v>
      </c>
      <c r="AX7" s="177">
        <v>7.0000000000000007E-2</v>
      </c>
      <c r="AY7" s="177">
        <v>0.08</v>
      </c>
    </row>
    <row r="8" spans="1:51">
      <c r="A8" t="s">
        <v>50</v>
      </c>
      <c r="B8" s="177">
        <v>0</v>
      </c>
      <c r="C8" s="177">
        <v>0</v>
      </c>
      <c r="D8" s="177">
        <v>19.28</v>
      </c>
      <c r="E8" s="177">
        <v>0</v>
      </c>
      <c r="F8" s="177">
        <v>0</v>
      </c>
      <c r="G8" s="177">
        <v>31.64</v>
      </c>
      <c r="H8" s="177">
        <v>0</v>
      </c>
      <c r="I8" s="177">
        <v>0</v>
      </c>
      <c r="J8" s="177">
        <v>39.1</v>
      </c>
      <c r="K8" s="177">
        <v>16.59</v>
      </c>
      <c r="L8" s="177">
        <v>0.44</v>
      </c>
      <c r="M8" s="177">
        <v>34.200000000000003</v>
      </c>
      <c r="N8" s="177">
        <v>1.72</v>
      </c>
      <c r="O8" s="177">
        <v>2.42</v>
      </c>
      <c r="P8" s="177">
        <v>0.97</v>
      </c>
      <c r="Q8" s="177">
        <v>0.3</v>
      </c>
      <c r="R8" s="177">
        <v>0.62</v>
      </c>
      <c r="S8" s="177">
        <v>0.39</v>
      </c>
      <c r="T8" s="177">
        <v>0.03</v>
      </c>
      <c r="U8" s="177">
        <v>2.0099999999999998</v>
      </c>
      <c r="V8" s="177">
        <v>0.88</v>
      </c>
      <c r="W8" s="177">
        <v>1.1100000000000001</v>
      </c>
      <c r="X8" s="177">
        <v>2.09</v>
      </c>
      <c r="Y8" s="177">
        <v>0</v>
      </c>
      <c r="Z8" s="177">
        <v>3.95</v>
      </c>
      <c r="AA8" s="177">
        <v>1.28</v>
      </c>
      <c r="AB8" s="177">
        <v>0</v>
      </c>
      <c r="AC8" s="177">
        <v>27.16</v>
      </c>
      <c r="AD8" s="177">
        <v>0</v>
      </c>
      <c r="AE8" s="177">
        <v>0</v>
      </c>
      <c r="AF8" s="177">
        <v>0</v>
      </c>
      <c r="AG8" s="177">
        <v>0</v>
      </c>
      <c r="AH8" s="177">
        <v>0</v>
      </c>
      <c r="AI8" s="177">
        <v>9.9</v>
      </c>
      <c r="AJ8" s="177">
        <v>0</v>
      </c>
      <c r="AK8" s="177">
        <v>-3.21</v>
      </c>
      <c r="AL8" s="177">
        <v>0</v>
      </c>
      <c r="AM8" s="177">
        <v>0</v>
      </c>
      <c r="AN8" s="177">
        <v>0</v>
      </c>
      <c r="AO8" s="177">
        <v>377.43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7.08</v>
      </c>
      <c r="AV8" s="177">
        <v>7.0000000000000007E-2</v>
      </c>
      <c r="AW8" s="177">
        <v>0.08</v>
      </c>
      <c r="AX8" s="177">
        <v>7.0000000000000007E-2</v>
      </c>
      <c r="AY8" s="177">
        <v>0.08</v>
      </c>
    </row>
    <row r="9" spans="1:51">
      <c r="A9" t="s">
        <v>51</v>
      </c>
      <c r="B9" s="177">
        <v>0</v>
      </c>
      <c r="C9" s="177">
        <v>0</v>
      </c>
      <c r="D9" s="177">
        <v>19.28</v>
      </c>
      <c r="E9" s="177">
        <v>0</v>
      </c>
      <c r="F9" s="177">
        <v>0</v>
      </c>
      <c r="G9" s="177">
        <v>31.64</v>
      </c>
      <c r="H9" s="177">
        <v>0</v>
      </c>
      <c r="I9" s="177">
        <v>0</v>
      </c>
      <c r="J9" s="177">
        <v>39.1</v>
      </c>
      <c r="K9" s="177">
        <v>16.59</v>
      </c>
      <c r="L9" s="177">
        <v>0.44</v>
      </c>
      <c r="M9" s="177">
        <v>34.200000000000003</v>
      </c>
      <c r="N9" s="177">
        <v>1.72</v>
      </c>
      <c r="O9" s="177">
        <v>2.42</v>
      </c>
      <c r="P9" s="177">
        <v>0.97</v>
      </c>
      <c r="Q9" s="177">
        <v>0.3</v>
      </c>
      <c r="R9" s="177">
        <v>0.62</v>
      </c>
      <c r="S9" s="177">
        <v>0.39</v>
      </c>
      <c r="T9" s="177">
        <v>0.03</v>
      </c>
      <c r="U9" s="177">
        <v>2.0099999999999998</v>
      </c>
      <c r="V9" s="177">
        <v>0.88</v>
      </c>
      <c r="W9" s="177">
        <v>1.1100000000000001</v>
      </c>
      <c r="X9" s="177">
        <v>2.09</v>
      </c>
      <c r="Y9" s="177">
        <v>0</v>
      </c>
      <c r="Z9" s="177">
        <v>3.95</v>
      </c>
      <c r="AA9" s="177">
        <v>1.28</v>
      </c>
      <c r="AB9" s="177">
        <v>0</v>
      </c>
      <c r="AC9" s="177">
        <v>27.16</v>
      </c>
      <c r="AD9" s="177">
        <v>0</v>
      </c>
      <c r="AE9" s="177">
        <v>0</v>
      </c>
      <c r="AF9" s="177">
        <v>0</v>
      </c>
      <c r="AG9" s="177">
        <v>0</v>
      </c>
      <c r="AH9" s="177">
        <v>0</v>
      </c>
      <c r="AI9" s="177">
        <v>9.9</v>
      </c>
      <c r="AJ9" s="177">
        <v>0</v>
      </c>
      <c r="AK9" s="177">
        <v>-3.21</v>
      </c>
      <c r="AL9" s="177">
        <v>0</v>
      </c>
      <c r="AM9" s="177">
        <v>0</v>
      </c>
      <c r="AN9" s="177">
        <v>0</v>
      </c>
      <c r="AO9" s="177">
        <v>377.43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7.08</v>
      </c>
      <c r="AV9" s="177">
        <v>7.0000000000000007E-2</v>
      </c>
      <c r="AW9" s="177">
        <v>0.08</v>
      </c>
      <c r="AX9" s="177">
        <v>7.0000000000000007E-2</v>
      </c>
      <c r="AY9" s="177">
        <v>0.08</v>
      </c>
    </row>
    <row r="10" spans="1:51">
      <c r="A10" t="s">
        <v>52</v>
      </c>
      <c r="B10" s="177">
        <v>0</v>
      </c>
      <c r="C10" s="177">
        <v>0</v>
      </c>
      <c r="D10" s="177">
        <v>19.28</v>
      </c>
      <c r="E10" s="177">
        <v>0</v>
      </c>
      <c r="F10" s="177">
        <v>0</v>
      </c>
      <c r="G10" s="177">
        <v>31.64</v>
      </c>
      <c r="H10" s="177">
        <v>0</v>
      </c>
      <c r="I10" s="177">
        <v>0</v>
      </c>
      <c r="J10" s="177">
        <v>39.1</v>
      </c>
      <c r="K10" s="177">
        <v>16.59</v>
      </c>
      <c r="L10" s="177">
        <v>0.44</v>
      </c>
      <c r="M10" s="177">
        <v>34.200000000000003</v>
      </c>
      <c r="N10" s="177">
        <v>1.72</v>
      </c>
      <c r="O10" s="177">
        <v>2.42</v>
      </c>
      <c r="P10" s="177">
        <v>0.97</v>
      </c>
      <c r="Q10" s="177">
        <v>0.3</v>
      </c>
      <c r="R10" s="177">
        <v>0.62</v>
      </c>
      <c r="S10" s="177">
        <v>0.39</v>
      </c>
      <c r="T10" s="177">
        <v>0.03</v>
      </c>
      <c r="U10" s="177">
        <v>2.0099999999999998</v>
      </c>
      <c r="V10" s="177">
        <v>0.88</v>
      </c>
      <c r="W10" s="177">
        <v>1.1100000000000001</v>
      </c>
      <c r="X10" s="177">
        <v>2.09</v>
      </c>
      <c r="Y10" s="177">
        <v>0</v>
      </c>
      <c r="Z10" s="177">
        <v>3.95</v>
      </c>
      <c r="AA10" s="177">
        <v>1.28</v>
      </c>
      <c r="AB10" s="177">
        <v>0</v>
      </c>
      <c r="AC10" s="177">
        <v>27.16</v>
      </c>
      <c r="AD10" s="177">
        <v>0</v>
      </c>
      <c r="AE10" s="177">
        <v>0</v>
      </c>
      <c r="AF10" s="177">
        <v>0</v>
      </c>
      <c r="AG10" s="177">
        <v>0</v>
      </c>
      <c r="AH10" s="177">
        <v>0</v>
      </c>
      <c r="AI10" s="177">
        <v>9.9</v>
      </c>
      <c r="AJ10" s="177">
        <v>0</v>
      </c>
      <c r="AK10" s="177">
        <v>-3.21</v>
      </c>
      <c r="AL10" s="177">
        <v>0</v>
      </c>
      <c r="AM10" s="177">
        <v>0</v>
      </c>
      <c r="AN10" s="177">
        <v>0</v>
      </c>
      <c r="AO10" s="177">
        <v>377.43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7.08</v>
      </c>
      <c r="AV10" s="177">
        <v>7.0000000000000007E-2</v>
      </c>
      <c r="AW10" s="177">
        <v>0.08</v>
      </c>
      <c r="AX10" s="177">
        <v>7.0000000000000007E-2</v>
      </c>
      <c r="AY10" s="177">
        <v>0.08</v>
      </c>
    </row>
    <row r="11" spans="1:51">
      <c r="A11" t="s">
        <v>53</v>
      </c>
      <c r="B11" s="177">
        <v>0</v>
      </c>
      <c r="C11" s="177">
        <v>0</v>
      </c>
      <c r="D11" s="177">
        <v>19.28</v>
      </c>
      <c r="E11" s="177">
        <v>0</v>
      </c>
      <c r="F11" s="177">
        <v>0</v>
      </c>
      <c r="G11" s="177">
        <v>31.64</v>
      </c>
      <c r="H11" s="177">
        <v>0</v>
      </c>
      <c r="I11" s="177">
        <v>0</v>
      </c>
      <c r="J11" s="177">
        <v>39.1</v>
      </c>
      <c r="K11" s="177">
        <v>16.59</v>
      </c>
      <c r="L11" s="177">
        <v>0.44</v>
      </c>
      <c r="M11" s="177">
        <v>34.200000000000003</v>
      </c>
      <c r="N11" s="177">
        <v>1.72</v>
      </c>
      <c r="O11" s="177">
        <v>2.42</v>
      </c>
      <c r="P11" s="177">
        <v>0.97</v>
      </c>
      <c r="Q11" s="177">
        <v>0.3</v>
      </c>
      <c r="R11" s="177">
        <v>0.62</v>
      </c>
      <c r="S11" s="177">
        <v>0.39</v>
      </c>
      <c r="T11" s="177">
        <v>0.03</v>
      </c>
      <c r="U11" s="177">
        <v>2.0099999999999998</v>
      </c>
      <c r="V11" s="177">
        <v>0.88</v>
      </c>
      <c r="W11" s="177">
        <v>1.1100000000000001</v>
      </c>
      <c r="X11" s="177">
        <v>2.09</v>
      </c>
      <c r="Y11" s="177">
        <v>0</v>
      </c>
      <c r="Z11" s="177">
        <v>3.95</v>
      </c>
      <c r="AA11" s="177">
        <v>1.28</v>
      </c>
      <c r="AB11" s="177">
        <v>0</v>
      </c>
      <c r="AC11" s="177">
        <v>27.16</v>
      </c>
      <c r="AD11" s="177">
        <v>0</v>
      </c>
      <c r="AE11" s="177">
        <v>0</v>
      </c>
      <c r="AF11" s="177">
        <v>0</v>
      </c>
      <c r="AG11" s="177">
        <v>0</v>
      </c>
      <c r="AH11" s="177">
        <v>0</v>
      </c>
      <c r="AI11" s="177">
        <v>9.9</v>
      </c>
      <c r="AJ11" s="177">
        <v>0</v>
      </c>
      <c r="AK11" s="177">
        <v>-5.3</v>
      </c>
      <c r="AL11" s="177">
        <v>0</v>
      </c>
      <c r="AM11" s="177">
        <v>0</v>
      </c>
      <c r="AN11" s="177">
        <v>0</v>
      </c>
      <c r="AO11" s="177">
        <v>377.43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7.08</v>
      </c>
      <c r="AV11" s="177">
        <v>7.0000000000000007E-2</v>
      </c>
      <c r="AW11" s="177">
        <v>0.08</v>
      </c>
      <c r="AX11" s="177">
        <v>7.0000000000000007E-2</v>
      </c>
      <c r="AY11" s="177">
        <v>0.08</v>
      </c>
    </row>
    <row r="12" spans="1:51">
      <c r="A12" t="s">
        <v>54</v>
      </c>
      <c r="B12" s="177">
        <v>0</v>
      </c>
      <c r="C12" s="177">
        <v>0</v>
      </c>
      <c r="D12" s="177">
        <v>19.28</v>
      </c>
      <c r="E12" s="177">
        <v>0</v>
      </c>
      <c r="F12" s="177">
        <v>0</v>
      </c>
      <c r="G12" s="177">
        <v>31.64</v>
      </c>
      <c r="H12" s="177">
        <v>0</v>
      </c>
      <c r="I12" s="177">
        <v>0</v>
      </c>
      <c r="J12" s="177">
        <v>39.1</v>
      </c>
      <c r="K12" s="177">
        <v>16.59</v>
      </c>
      <c r="L12" s="177">
        <v>0.44</v>
      </c>
      <c r="M12" s="177">
        <v>34.200000000000003</v>
      </c>
      <c r="N12" s="177">
        <v>1.72</v>
      </c>
      <c r="O12" s="177">
        <v>2.42</v>
      </c>
      <c r="P12" s="177">
        <v>0.97</v>
      </c>
      <c r="Q12" s="177">
        <v>0.3</v>
      </c>
      <c r="R12" s="177">
        <v>0.62</v>
      </c>
      <c r="S12" s="177">
        <v>0.39</v>
      </c>
      <c r="T12" s="177">
        <v>0.03</v>
      </c>
      <c r="U12" s="177">
        <v>2.0099999999999998</v>
      </c>
      <c r="V12" s="177">
        <v>0.88</v>
      </c>
      <c r="W12" s="177">
        <v>1.1100000000000001</v>
      </c>
      <c r="X12" s="177">
        <v>2.09</v>
      </c>
      <c r="Y12" s="177">
        <v>0</v>
      </c>
      <c r="Z12" s="177">
        <v>3.95</v>
      </c>
      <c r="AA12" s="177">
        <v>1.28</v>
      </c>
      <c r="AB12" s="177">
        <v>0</v>
      </c>
      <c r="AC12" s="177">
        <v>27.17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9.9</v>
      </c>
      <c r="AJ12" s="177">
        <v>0</v>
      </c>
      <c r="AK12" s="177">
        <v>-5.3</v>
      </c>
      <c r="AL12" s="177">
        <v>0</v>
      </c>
      <c r="AM12" s="177">
        <v>0</v>
      </c>
      <c r="AN12" s="177">
        <v>0</v>
      </c>
      <c r="AO12" s="177">
        <v>377.43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7.08</v>
      </c>
      <c r="AV12" s="177">
        <v>7.0000000000000007E-2</v>
      </c>
      <c r="AW12" s="177">
        <v>0.08</v>
      </c>
      <c r="AX12" s="177">
        <v>7.0000000000000007E-2</v>
      </c>
      <c r="AY12" s="177">
        <v>0.08</v>
      </c>
    </row>
    <row r="13" spans="1:51">
      <c r="A13" t="s">
        <v>55</v>
      </c>
      <c r="B13" s="177">
        <v>0</v>
      </c>
      <c r="C13" s="177">
        <v>0</v>
      </c>
      <c r="D13" s="177">
        <v>19.28</v>
      </c>
      <c r="E13" s="177">
        <v>0</v>
      </c>
      <c r="F13" s="177">
        <v>0</v>
      </c>
      <c r="G13" s="177">
        <v>31.64</v>
      </c>
      <c r="H13" s="177">
        <v>0</v>
      </c>
      <c r="I13" s="177">
        <v>0</v>
      </c>
      <c r="J13" s="177">
        <v>39.1</v>
      </c>
      <c r="K13" s="177">
        <v>16.59</v>
      </c>
      <c r="L13" s="177">
        <v>0.44</v>
      </c>
      <c r="M13" s="177">
        <v>34.200000000000003</v>
      </c>
      <c r="N13" s="177">
        <v>1.72</v>
      </c>
      <c r="O13" s="177">
        <v>2.42</v>
      </c>
      <c r="P13" s="177">
        <v>0.97</v>
      </c>
      <c r="Q13" s="177">
        <v>0.3</v>
      </c>
      <c r="R13" s="177">
        <v>0.62</v>
      </c>
      <c r="S13" s="177">
        <v>0.39</v>
      </c>
      <c r="T13" s="177">
        <v>0.03</v>
      </c>
      <c r="U13" s="177">
        <v>2.0099999999999998</v>
      </c>
      <c r="V13" s="177">
        <v>1.46</v>
      </c>
      <c r="W13" s="177">
        <v>1.1100000000000001</v>
      </c>
      <c r="X13" s="177">
        <v>2.09</v>
      </c>
      <c r="Y13" s="177">
        <v>0</v>
      </c>
      <c r="Z13" s="177">
        <v>3.95</v>
      </c>
      <c r="AA13" s="177">
        <v>1.28</v>
      </c>
      <c r="AB13" s="177">
        <v>0</v>
      </c>
      <c r="AC13" s="177">
        <v>27.17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9.9</v>
      </c>
      <c r="AJ13" s="177">
        <v>0</v>
      </c>
      <c r="AK13" s="177">
        <v>14.51</v>
      </c>
      <c r="AL13" s="177">
        <v>0</v>
      </c>
      <c r="AM13" s="177">
        <v>0</v>
      </c>
      <c r="AN13" s="177">
        <v>0</v>
      </c>
      <c r="AO13" s="177">
        <v>377.43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7.08</v>
      </c>
      <c r="AV13" s="177">
        <v>7.0000000000000007E-2</v>
      </c>
      <c r="AW13" s="177">
        <v>0.08</v>
      </c>
      <c r="AX13" s="177">
        <v>7.0000000000000007E-2</v>
      </c>
      <c r="AY13" s="177">
        <v>0.08</v>
      </c>
    </row>
    <row r="14" spans="1:51">
      <c r="A14" t="s">
        <v>56</v>
      </c>
      <c r="B14" s="177">
        <v>0</v>
      </c>
      <c r="C14" s="177">
        <v>0</v>
      </c>
      <c r="D14" s="177">
        <v>19.28</v>
      </c>
      <c r="E14" s="177">
        <v>0</v>
      </c>
      <c r="F14" s="177">
        <v>0</v>
      </c>
      <c r="G14" s="177">
        <v>31.64</v>
      </c>
      <c r="H14" s="177">
        <v>0</v>
      </c>
      <c r="I14" s="177">
        <v>0</v>
      </c>
      <c r="J14" s="177">
        <v>39.1</v>
      </c>
      <c r="K14" s="177">
        <v>55.84</v>
      </c>
      <c r="L14" s="177">
        <v>0.44</v>
      </c>
      <c r="M14" s="177">
        <v>34.200000000000003</v>
      </c>
      <c r="N14" s="177">
        <v>1.72</v>
      </c>
      <c r="O14" s="177">
        <v>2.42</v>
      </c>
      <c r="P14" s="177">
        <v>0.97</v>
      </c>
      <c r="Q14" s="177">
        <v>0.3</v>
      </c>
      <c r="R14" s="177">
        <v>0.62</v>
      </c>
      <c r="S14" s="177">
        <v>0.39</v>
      </c>
      <c r="T14" s="177">
        <v>0.03</v>
      </c>
      <c r="U14" s="177">
        <v>2.0099999999999998</v>
      </c>
      <c r="V14" s="177">
        <v>1.64</v>
      </c>
      <c r="W14" s="177">
        <v>1.1100000000000001</v>
      </c>
      <c r="X14" s="177">
        <v>2.09</v>
      </c>
      <c r="Y14" s="177">
        <v>0</v>
      </c>
      <c r="Z14" s="177">
        <v>3.95</v>
      </c>
      <c r="AA14" s="177">
        <v>1.28</v>
      </c>
      <c r="AB14" s="177">
        <v>0</v>
      </c>
      <c r="AC14" s="177">
        <v>26.94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9.9</v>
      </c>
      <c r="AJ14" s="177">
        <v>0</v>
      </c>
      <c r="AK14" s="177">
        <v>44.51</v>
      </c>
      <c r="AL14" s="177">
        <v>0</v>
      </c>
      <c r="AM14" s="177">
        <v>0</v>
      </c>
      <c r="AN14" s="177">
        <v>0</v>
      </c>
      <c r="AO14" s="177">
        <v>377.43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7.08</v>
      </c>
      <c r="AV14" s="177">
        <v>7.0000000000000007E-2</v>
      </c>
      <c r="AW14" s="177">
        <v>0.08</v>
      </c>
      <c r="AX14" s="177">
        <v>7.0000000000000007E-2</v>
      </c>
      <c r="AY14" s="177">
        <v>0.08</v>
      </c>
    </row>
    <row r="15" spans="1:51">
      <c r="A15" t="s">
        <v>57</v>
      </c>
      <c r="B15" s="177">
        <v>0</v>
      </c>
      <c r="C15" s="177">
        <v>0</v>
      </c>
      <c r="D15" s="177">
        <v>19.28</v>
      </c>
      <c r="E15" s="177">
        <v>0</v>
      </c>
      <c r="F15" s="177">
        <v>0</v>
      </c>
      <c r="G15" s="177">
        <v>31.64</v>
      </c>
      <c r="H15" s="177">
        <v>0</v>
      </c>
      <c r="I15" s="177">
        <v>0</v>
      </c>
      <c r="J15" s="177">
        <v>39.1</v>
      </c>
      <c r="K15" s="177">
        <v>78.19</v>
      </c>
      <c r="L15" s="177">
        <v>0.44</v>
      </c>
      <c r="M15" s="177">
        <v>34.200000000000003</v>
      </c>
      <c r="N15" s="177">
        <v>1.72</v>
      </c>
      <c r="O15" s="177">
        <v>2.42</v>
      </c>
      <c r="P15" s="177">
        <v>0.97</v>
      </c>
      <c r="Q15" s="177">
        <v>0.3</v>
      </c>
      <c r="R15" s="177">
        <v>0.62</v>
      </c>
      <c r="S15" s="177">
        <v>0.39</v>
      </c>
      <c r="T15" s="177">
        <v>0.03</v>
      </c>
      <c r="U15" s="177">
        <v>2.0099999999999998</v>
      </c>
      <c r="V15" s="177">
        <v>0.28999999999999998</v>
      </c>
      <c r="W15" s="177">
        <v>0.6</v>
      </c>
      <c r="X15" s="177">
        <v>2.09</v>
      </c>
      <c r="Y15" s="177">
        <v>0</v>
      </c>
      <c r="Z15" s="177">
        <v>3.95</v>
      </c>
      <c r="AA15" s="177">
        <v>1.28</v>
      </c>
      <c r="AB15" s="177">
        <v>0</v>
      </c>
      <c r="AC15" s="177">
        <v>26.94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9.9</v>
      </c>
      <c r="AJ15" s="177">
        <v>0</v>
      </c>
      <c r="AK15" s="177">
        <v>44.51</v>
      </c>
      <c r="AL15" s="177">
        <v>0</v>
      </c>
      <c r="AM15" s="177">
        <v>0</v>
      </c>
      <c r="AN15" s="177">
        <v>0</v>
      </c>
      <c r="AO15" s="177">
        <v>377.43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7.08</v>
      </c>
      <c r="AV15" s="177">
        <v>7.0000000000000007E-2</v>
      </c>
      <c r="AW15" s="177">
        <v>0.08</v>
      </c>
      <c r="AX15" s="177">
        <v>0.04</v>
      </c>
      <c r="AY15" s="177">
        <v>0.08</v>
      </c>
    </row>
    <row r="16" spans="1:51">
      <c r="A16" t="s">
        <v>58</v>
      </c>
      <c r="B16" s="177">
        <v>0</v>
      </c>
      <c r="C16" s="177">
        <v>0</v>
      </c>
      <c r="D16" s="177">
        <v>19.28</v>
      </c>
      <c r="E16" s="177">
        <v>0</v>
      </c>
      <c r="F16" s="177">
        <v>0</v>
      </c>
      <c r="G16" s="177">
        <v>31.64</v>
      </c>
      <c r="H16" s="177">
        <v>0</v>
      </c>
      <c r="I16" s="177">
        <v>0</v>
      </c>
      <c r="J16" s="177">
        <v>39.1</v>
      </c>
      <c r="K16" s="177">
        <v>78.19</v>
      </c>
      <c r="L16" s="177">
        <v>0.44</v>
      </c>
      <c r="M16" s="177">
        <v>34.200000000000003</v>
      </c>
      <c r="N16" s="177">
        <v>1.72</v>
      </c>
      <c r="O16" s="177">
        <v>2.42</v>
      </c>
      <c r="P16" s="177">
        <v>0.97</v>
      </c>
      <c r="Q16" s="177">
        <v>0.3</v>
      </c>
      <c r="R16" s="177">
        <v>0.62</v>
      </c>
      <c r="S16" s="177">
        <v>0.39</v>
      </c>
      <c r="T16" s="177">
        <v>0.03</v>
      </c>
      <c r="U16" s="177">
        <v>2.0099999999999998</v>
      </c>
      <c r="V16" s="177">
        <v>0.28999999999999998</v>
      </c>
      <c r="W16" s="177">
        <v>0.6</v>
      </c>
      <c r="X16" s="177">
        <v>2.09</v>
      </c>
      <c r="Y16" s="177">
        <v>0</v>
      </c>
      <c r="Z16" s="177">
        <v>3.95</v>
      </c>
      <c r="AA16" s="177">
        <v>1.28</v>
      </c>
      <c r="AB16" s="177">
        <v>0</v>
      </c>
      <c r="AC16" s="177">
        <v>26.94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9.9</v>
      </c>
      <c r="AJ16" s="177">
        <v>0</v>
      </c>
      <c r="AK16" s="177">
        <v>44.51</v>
      </c>
      <c r="AL16" s="177">
        <v>0</v>
      </c>
      <c r="AM16" s="177">
        <v>0</v>
      </c>
      <c r="AN16" s="177">
        <v>0</v>
      </c>
      <c r="AO16" s="177">
        <v>377.43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7.08</v>
      </c>
      <c r="AV16" s="177">
        <v>7.0000000000000007E-2</v>
      </c>
      <c r="AW16" s="177">
        <v>0.08</v>
      </c>
      <c r="AX16" s="177">
        <v>0.04</v>
      </c>
      <c r="AY16" s="177">
        <v>0.08</v>
      </c>
    </row>
    <row r="17" spans="1:51">
      <c r="A17" t="s">
        <v>59</v>
      </c>
      <c r="B17" s="177">
        <v>0</v>
      </c>
      <c r="C17" s="177">
        <v>0</v>
      </c>
      <c r="D17" s="177">
        <v>19.28</v>
      </c>
      <c r="E17" s="177">
        <v>0</v>
      </c>
      <c r="F17" s="177">
        <v>0</v>
      </c>
      <c r="G17" s="177">
        <v>31.64</v>
      </c>
      <c r="H17" s="177">
        <v>0</v>
      </c>
      <c r="I17" s="177">
        <v>0</v>
      </c>
      <c r="J17" s="177">
        <v>39.1</v>
      </c>
      <c r="K17" s="177">
        <v>126.58</v>
      </c>
      <c r="L17" s="177">
        <v>0.44</v>
      </c>
      <c r="M17" s="177">
        <v>34.200000000000003</v>
      </c>
      <c r="N17" s="177">
        <v>1.72</v>
      </c>
      <c r="O17" s="177">
        <v>2.42</v>
      </c>
      <c r="P17" s="177">
        <v>0.97</v>
      </c>
      <c r="Q17" s="177">
        <v>0.3</v>
      </c>
      <c r="R17" s="177">
        <v>0.62</v>
      </c>
      <c r="S17" s="177">
        <v>0.39</v>
      </c>
      <c r="T17" s="177">
        <v>0.03</v>
      </c>
      <c r="U17" s="177">
        <v>2.0099999999999998</v>
      </c>
      <c r="V17" s="177">
        <v>0.28999999999999998</v>
      </c>
      <c r="W17" s="177">
        <v>0.73</v>
      </c>
      <c r="X17" s="177">
        <v>2.09</v>
      </c>
      <c r="Y17" s="177">
        <v>0</v>
      </c>
      <c r="Z17" s="177">
        <v>3.95</v>
      </c>
      <c r="AA17" s="177">
        <v>1.28</v>
      </c>
      <c r="AB17" s="177">
        <v>0</v>
      </c>
      <c r="AC17" s="177">
        <v>26.94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9.9</v>
      </c>
      <c r="AJ17" s="177">
        <v>0</v>
      </c>
      <c r="AK17" s="177">
        <v>44.51</v>
      </c>
      <c r="AL17" s="177">
        <v>0</v>
      </c>
      <c r="AM17" s="177">
        <v>0</v>
      </c>
      <c r="AN17" s="177">
        <v>0</v>
      </c>
      <c r="AO17" s="177">
        <v>377.43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7.08</v>
      </c>
      <c r="AV17" s="177">
        <v>7.0000000000000007E-2</v>
      </c>
      <c r="AW17" s="177">
        <v>0.08</v>
      </c>
      <c r="AX17" s="177">
        <v>0.04</v>
      </c>
      <c r="AY17" s="177">
        <v>0.08</v>
      </c>
    </row>
    <row r="18" spans="1:51">
      <c r="A18" t="s">
        <v>60</v>
      </c>
      <c r="B18" s="177">
        <v>0</v>
      </c>
      <c r="C18" s="177">
        <v>0</v>
      </c>
      <c r="D18" s="177">
        <v>19.28</v>
      </c>
      <c r="E18" s="177">
        <v>0</v>
      </c>
      <c r="F18" s="177">
        <v>0</v>
      </c>
      <c r="G18" s="177">
        <v>31.64</v>
      </c>
      <c r="H18" s="177">
        <v>0</v>
      </c>
      <c r="I18" s="177">
        <v>0</v>
      </c>
      <c r="J18" s="177">
        <v>39.1</v>
      </c>
      <c r="K18" s="177">
        <v>174.96</v>
      </c>
      <c r="L18" s="177">
        <v>0.44</v>
      </c>
      <c r="M18" s="177">
        <v>34.200000000000003</v>
      </c>
      <c r="N18" s="177">
        <v>1.72</v>
      </c>
      <c r="O18" s="177">
        <v>2.42</v>
      </c>
      <c r="P18" s="177">
        <v>0.97</v>
      </c>
      <c r="Q18" s="177">
        <v>0.3</v>
      </c>
      <c r="R18" s="177">
        <v>0.62</v>
      </c>
      <c r="S18" s="177">
        <v>0.39</v>
      </c>
      <c r="T18" s="177">
        <v>0.03</v>
      </c>
      <c r="U18" s="177">
        <v>2.0099999999999998</v>
      </c>
      <c r="V18" s="177">
        <v>0.28999999999999998</v>
      </c>
      <c r="W18" s="177">
        <v>0.73</v>
      </c>
      <c r="X18" s="177">
        <v>2.09</v>
      </c>
      <c r="Y18" s="177">
        <v>0</v>
      </c>
      <c r="Z18" s="177">
        <v>3.95</v>
      </c>
      <c r="AA18" s="177">
        <v>1.28</v>
      </c>
      <c r="AB18" s="177">
        <v>0</v>
      </c>
      <c r="AC18" s="177">
        <v>26.94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9.9</v>
      </c>
      <c r="AJ18" s="177">
        <v>0</v>
      </c>
      <c r="AK18" s="177">
        <v>44.51</v>
      </c>
      <c r="AL18" s="177">
        <v>0</v>
      </c>
      <c r="AM18" s="177">
        <v>0</v>
      </c>
      <c r="AN18" s="177">
        <v>0</v>
      </c>
      <c r="AO18" s="177">
        <v>377.43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7.08</v>
      </c>
      <c r="AV18" s="177">
        <v>7.0000000000000007E-2</v>
      </c>
      <c r="AW18" s="177">
        <v>0.08</v>
      </c>
      <c r="AX18" s="177">
        <v>0.04</v>
      </c>
      <c r="AY18" s="177">
        <v>0.08</v>
      </c>
    </row>
    <row r="19" spans="1:51">
      <c r="A19" t="s">
        <v>61</v>
      </c>
      <c r="B19" s="177">
        <v>0</v>
      </c>
      <c r="C19" s="177">
        <v>0</v>
      </c>
      <c r="D19" s="177">
        <v>19.28</v>
      </c>
      <c r="E19" s="177">
        <v>0</v>
      </c>
      <c r="F19" s="177">
        <v>0</v>
      </c>
      <c r="G19" s="177">
        <v>31.64</v>
      </c>
      <c r="H19" s="177">
        <v>0</v>
      </c>
      <c r="I19" s="177">
        <v>0</v>
      </c>
      <c r="J19" s="177">
        <v>39.1</v>
      </c>
      <c r="K19" s="177">
        <v>213.67</v>
      </c>
      <c r="L19" s="177">
        <v>0.44</v>
      </c>
      <c r="M19" s="177">
        <v>34.200000000000003</v>
      </c>
      <c r="N19" s="177">
        <v>1.72</v>
      </c>
      <c r="O19" s="177">
        <v>2.42</v>
      </c>
      <c r="P19" s="177">
        <v>0.97</v>
      </c>
      <c r="Q19" s="177">
        <v>0.3</v>
      </c>
      <c r="R19" s="177">
        <v>0.62</v>
      </c>
      <c r="S19" s="177">
        <v>0.39</v>
      </c>
      <c r="T19" s="177">
        <v>0.03</v>
      </c>
      <c r="U19" s="177">
        <v>2.0099999999999998</v>
      </c>
      <c r="V19" s="177">
        <v>0.54</v>
      </c>
      <c r="W19" s="177">
        <v>0.87</v>
      </c>
      <c r="X19" s="177">
        <v>2.09</v>
      </c>
      <c r="Y19" s="177">
        <v>0</v>
      </c>
      <c r="Z19" s="177">
        <v>3.95</v>
      </c>
      <c r="AA19" s="177">
        <v>1.28</v>
      </c>
      <c r="AB19" s="177">
        <v>0</v>
      </c>
      <c r="AC19" s="177">
        <v>26.94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9.9</v>
      </c>
      <c r="AJ19" s="177">
        <v>0</v>
      </c>
      <c r="AK19" s="177">
        <v>44.51</v>
      </c>
      <c r="AL19" s="177">
        <v>0</v>
      </c>
      <c r="AM19" s="177">
        <v>0</v>
      </c>
      <c r="AN19" s="177">
        <v>0</v>
      </c>
      <c r="AO19" s="177">
        <v>377.43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7.08</v>
      </c>
      <c r="AV19" s="177">
        <v>7.0000000000000007E-2</v>
      </c>
      <c r="AW19" s="177">
        <v>0.08</v>
      </c>
      <c r="AX19" s="177">
        <v>0.04</v>
      </c>
      <c r="AY19" s="177">
        <v>0.08</v>
      </c>
    </row>
    <row r="20" spans="1:51">
      <c r="A20" t="s">
        <v>62</v>
      </c>
      <c r="B20" s="177">
        <v>0</v>
      </c>
      <c r="C20" s="177">
        <v>0</v>
      </c>
      <c r="D20" s="177">
        <v>19.28</v>
      </c>
      <c r="E20" s="177">
        <v>0</v>
      </c>
      <c r="F20" s="177">
        <v>0</v>
      </c>
      <c r="G20" s="177">
        <v>31.64</v>
      </c>
      <c r="H20" s="177">
        <v>0</v>
      </c>
      <c r="I20" s="177">
        <v>0</v>
      </c>
      <c r="J20" s="177">
        <v>39.1</v>
      </c>
      <c r="K20" s="177">
        <v>232.06</v>
      </c>
      <c r="L20" s="177">
        <v>0.44</v>
      </c>
      <c r="M20" s="177">
        <v>34.200000000000003</v>
      </c>
      <c r="N20" s="177">
        <v>1.72</v>
      </c>
      <c r="O20" s="177">
        <v>2.42</v>
      </c>
      <c r="P20" s="177">
        <v>0.97</v>
      </c>
      <c r="Q20" s="177">
        <v>0.3</v>
      </c>
      <c r="R20" s="177">
        <v>0.62</v>
      </c>
      <c r="S20" s="177">
        <v>0.39</v>
      </c>
      <c r="T20" s="177">
        <v>0.03</v>
      </c>
      <c r="U20" s="177">
        <v>2.0099999999999998</v>
      </c>
      <c r="V20" s="177">
        <v>0.54</v>
      </c>
      <c r="W20" s="177">
        <v>0.87</v>
      </c>
      <c r="X20" s="177">
        <v>2.09</v>
      </c>
      <c r="Y20" s="177">
        <v>0</v>
      </c>
      <c r="Z20" s="177">
        <v>3.95</v>
      </c>
      <c r="AA20" s="177">
        <v>1.28</v>
      </c>
      <c r="AB20" s="177">
        <v>0</v>
      </c>
      <c r="AC20" s="177">
        <v>26.93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9.9</v>
      </c>
      <c r="AJ20" s="177">
        <v>0</v>
      </c>
      <c r="AK20" s="177">
        <v>44.51</v>
      </c>
      <c r="AL20" s="177">
        <v>0</v>
      </c>
      <c r="AM20" s="177">
        <v>0</v>
      </c>
      <c r="AN20" s="177">
        <v>0</v>
      </c>
      <c r="AO20" s="177">
        <v>377.43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7.08</v>
      </c>
      <c r="AV20" s="177">
        <v>7.0000000000000007E-2</v>
      </c>
      <c r="AW20" s="177">
        <v>0.08</v>
      </c>
      <c r="AX20" s="177">
        <v>0.04</v>
      </c>
      <c r="AY20" s="177">
        <v>0.08</v>
      </c>
    </row>
    <row r="21" spans="1:51">
      <c r="A21" t="s">
        <v>63</v>
      </c>
      <c r="B21" s="177">
        <v>0</v>
      </c>
      <c r="C21" s="177">
        <v>0</v>
      </c>
      <c r="D21" s="177">
        <v>19.28</v>
      </c>
      <c r="E21" s="177">
        <v>0</v>
      </c>
      <c r="F21" s="177">
        <v>0</v>
      </c>
      <c r="G21" s="177">
        <v>31.64</v>
      </c>
      <c r="H21" s="177">
        <v>0</v>
      </c>
      <c r="I21" s="177">
        <v>0</v>
      </c>
      <c r="J21" s="177">
        <v>39.1</v>
      </c>
      <c r="K21" s="177">
        <v>233.99</v>
      </c>
      <c r="L21" s="177">
        <v>0.44</v>
      </c>
      <c r="M21" s="177">
        <v>34.200000000000003</v>
      </c>
      <c r="N21" s="177">
        <v>1.72</v>
      </c>
      <c r="O21" s="177">
        <v>2.42</v>
      </c>
      <c r="P21" s="177">
        <v>1.87</v>
      </c>
      <c r="Q21" s="177">
        <v>0.3</v>
      </c>
      <c r="R21" s="177">
        <v>0.62</v>
      </c>
      <c r="S21" s="177">
        <v>0.39</v>
      </c>
      <c r="T21" s="177">
        <v>0.03</v>
      </c>
      <c r="U21" s="177">
        <v>2.0099999999999998</v>
      </c>
      <c r="V21" s="177">
        <v>0.54</v>
      </c>
      <c r="W21" s="177">
        <v>0.87</v>
      </c>
      <c r="X21" s="177">
        <v>2.09</v>
      </c>
      <c r="Y21" s="177">
        <v>0</v>
      </c>
      <c r="Z21" s="177">
        <v>3.95</v>
      </c>
      <c r="AA21" s="177">
        <v>1.28</v>
      </c>
      <c r="AB21" s="177">
        <v>0</v>
      </c>
      <c r="AC21" s="177">
        <v>26.93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9.9</v>
      </c>
      <c r="AJ21" s="177">
        <v>0</v>
      </c>
      <c r="AK21" s="177">
        <v>44.51</v>
      </c>
      <c r="AL21" s="177">
        <v>0</v>
      </c>
      <c r="AM21" s="177">
        <v>0</v>
      </c>
      <c r="AN21" s="177">
        <v>0</v>
      </c>
      <c r="AO21" s="177">
        <v>377.43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7.05</v>
      </c>
      <c r="AV21" s="177">
        <v>7.0000000000000007E-2</v>
      </c>
      <c r="AW21" s="177">
        <v>0.08</v>
      </c>
      <c r="AX21" s="177">
        <v>0.04</v>
      </c>
      <c r="AY21" s="177">
        <v>0.08</v>
      </c>
    </row>
    <row r="22" spans="1:51">
      <c r="A22" t="s">
        <v>64</v>
      </c>
      <c r="B22" s="177">
        <v>0</v>
      </c>
      <c r="C22" s="177">
        <v>0</v>
      </c>
      <c r="D22" s="177">
        <v>19.28</v>
      </c>
      <c r="E22" s="177">
        <v>0</v>
      </c>
      <c r="F22" s="177">
        <v>0</v>
      </c>
      <c r="G22" s="177">
        <v>31.64</v>
      </c>
      <c r="H22" s="177">
        <v>0</v>
      </c>
      <c r="I22" s="177">
        <v>0</v>
      </c>
      <c r="J22" s="177">
        <v>39.1</v>
      </c>
      <c r="K22" s="177">
        <v>242.7</v>
      </c>
      <c r="L22" s="177">
        <v>0.44</v>
      </c>
      <c r="M22" s="177">
        <v>34.200000000000003</v>
      </c>
      <c r="N22" s="177">
        <v>1.72</v>
      </c>
      <c r="O22" s="177">
        <v>2.42</v>
      </c>
      <c r="P22" s="177">
        <v>1.87</v>
      </c>
      <c r="Q22" s="177">
        <v>0.3</v>
      </c>
      <c r="R22" s="177">
        <v>0.62</v>
      </c>
      <c r="S22" s="177">
        <v>0.39</v>
      </c>
      <c r="T22" s="177">
        <v>0.03</v>
      </c>
      <c r="U22" s="177">
        <v>2.0099999999999998</v>
      </c>
      <c r="V22" s="177">
        <v>0.54</v>
      </c>
      <c r="W22" s="177">
        <v>0.87</v>
      </c>
      <c r="X22" s="177">
        <v>2.09</v>
      </c>
      <c r="Y22" s="177">
        <v>0</v>
      </c>
      <c r="Z22" s="177">
        <v>3.95</v>
      </c>
      <c r="AA22" s="177">
        <v>1.28</v>
      </c>
      <c r="AB22" s="177">
        <v>0</v>
      </c>
      <c r="AC22" s="177">
        <v>26.93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9.9</v>
      </c>
      <c r="AJ22" s="177">
        <v>0</v>
      </c>
      <c r="AK22" s="177">
        <v>44.51</v>
      </c>
      <c r="AL22" s="177">
        <v>0</v>
      </c>
      <c r="AM22" s="177">
        <v>0</v>
      </c>
      <c r="AN22" s="177">
        <v>0</v>
      </c>
      <c r="AO22" s="177">
        <v>377.43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7.05</v>
      </c>
      <c r="AV22" s="177">
        <v>7.0000000000000007E-2</v>
      </c>
      <c r="AW22" s="177">
        <v>0.08</v>
      </c>
      <c r="AX22" s="177">
        <v>0.04</v>
      </c>
      <c r="AY22" s="177">
        <v>0.08</v>
      </c>
    </row>
    <row r="23" spans="1:51">
      <c r="A23" t="s">
        <v>65</v>
      </c>
      <c r="B23" s="177">
        <v>0</v>
      </c>
      <c r="C23" s="177">
        <v>0</v>
      </c>
      <c r="D23" s="177">
        <v>19.28</v>
      </c>
      <c r="E23" s="177">
        <v>0</v>
      </c>
      <c r="F23" s="177">
        <v>0</v>
      </c>
      <c r="G23" s="177">
        <v>31.64</v>
      </c>
      <c r="H23" s="177">
        <v>0</v>
      </c>
      <c r="I23" s="177">
        <v>0</v>
      </c>
      <c r="J23" s="177">
        <v>39.1</v>
      </c>
      <c r="K23" s="177">
        <v>242.7</v>
      </c>
      <c r="L23" s="177">
        <v>0.44</v>
      </c>
      <c r="M23" s="177">
        <v>34.200000000000003</v>
      </c>
      <c r="N23" s="177">
        <v>1.72</v>
      </c>
      <c r="O23" s="177">
        <v>2.42</v>
      </c>
      <c r="P23" s="177">
        <v>1.87</v>
      </c>
      <c r="Q23" s="177">
        <v>0.3</v>
      </c>
      <c r="R23" s="177">
        <v>0.62</v>
      </c>
      <c r="S23" s="177">
        <v>0.39</v>
      </c>
      <c r="T23" s="177">
        <v>0.03</v>
      </c>
      <c r="U23" s="177">
        <v>2.0099999999999998</v>
      </c>
      <c r="V23" s="177">
        <v>0.54</v>
      </c>
      <c r="W23" s="177">
        <v>0.87</v>
      </c>
      <c r="X23" s="177">
        <v>2.09</v>
      </c>
      <c r="Y23" s="177">
        <v>0</v>
      </c>
      <c r="Z23" s="177">
        <v>3.95</v>
      </c>
      <c r="AA23" s="177">
        <v>1.28</v>
      </c>
      <c r="AB23" s="177">
        <v>0</v>
      </c>
      <c r="AC23" s="177">
        <v>26.93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9.9</v>
      </c>
      <c r="AJ23" s="177">
        <v>0</v>
      </c>
      <c r="AK23" s="177">
        <v>44.51</v>
      </c>
      <c r="AL23" s="177">
        <v>0</v>
      </c>
      <c r="AM23" s="177">
        <v>0</v>
      </c>
      <c r="AN23" s="177">
        <v>0</v>
      </c>
      <c r="AO23" s="177">
        <v>377.43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7.05</v>
      </c>
      <c r="AV23" s="177">
        <v>7.0000000000000007E-2</v>
      </c>
      <c r="AW23" s="177">
        <v>0.08</v>
      </c>
      <c r="AX23" s="177">
        <v>0.04</v>
      </c>
      <c r="AY23" s="177">
        <v>0.08</v>
      </c>
    </row>
    <row r="24" spans="1:51">
      <c r="A24" t="s">
        <v>66</v>
      </c>
      <c r="B24" s="177">
        <v>0</v>
      </c>
      <c r="C24" s="177">
        <v>0</v>
      </c>
      <c r="D24" s="177">
        <v>19.28</v>
      </c>
      <c r="E24" s="177">
        <v>0</v>
      </c>
      <c r="F24" s="177">
        <v>0</v>
      </c>
      <c r="G24" s="177">
        <v>31.64</v>
      </c>
      <c r="H24" s="177">
        <v>0</v>
      </c>
      <c r="I24" s="177">
        <v>0</v>
      </c>
      <c r="J24" s="177">
        <v>39.1</v>
      </c>
      <c r="K24" s="177">
        <v>242.7</v>
      </c>
      <c r="L24" s="177">
        <v>0.44</v>
      </c>
      <c r="M24" s="177">
        <v>34.200000000000003</v>
      </c>
      <c r="N24" s="177">
        <v>1.72</v>
      </c>
      <c r="O24" s="177">
        <v>2.42</v>
      </c>
      <c r="P24" s="177">
        <v>1.87</v>
      </c>
      <c r="Q24" s="177">
        <v>0.3</v>
      </c>
      <c r="R24" s="177">
        <v>0.62</v>
      </c>
      <c r="S24" s="177">
        <v>0.39</v>
      </c>
      <c r="T24" s="177">
        <v>0.03</v>
      </c>
      <c r="U24" s="177">
        <v>2.0099999999999998</v>
      </c>
      <c r="V24" s="177">
        <v>0.54</v>
      </c>
      <c r="W24" s="177">
        <v>0.87</v>
      </c>
      <c r="X24" s="177">
        <v>2.09</v>
      </c>
      <c r="Y24" s="177">
        <v>0</v>
      </c>
      <c r="Z24" s="177">
        <v>3.95</v>
      </c>
      <c r="AA24" s="177">
        <v>1.28</v>
      </c>
      <c r="AB24" s="177">
        <v>0</v>
      </c>
      <c r="AC24" s="177">
        <v>26.93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9.9</v>
      </c>
      <c r="AJ24" s="177">
        <v>0</v>
      </c>
      <c r="AK24" s="177">
        <v>44.51</v>
      </c>
      <c r="AL24" s="177">
        <v>0</v>
      </c>
      <c r="AM24" s="177">
        <v>0</v>
      </c>
      <c r="AN24" s="177">
        <v>0</v>
      </c>
      <c r="AO24" s="177">
        <v>377.43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7.05</v>
      </c>
      <c r="AV24" s="177">
        <v>7.0000000000000007E-2</v>
      </c>
      <c r="AW24" s="177">
        <v>0.08</v>
      </c>
      <c r="AX24" s="177">
        <v>0.04</v>
      </c>
      <c r="AY24" s="177">
        <v>0.08</v>
      </c>
    </row>
    <row r="25" spans="1:51">
      <c r="A25" t="s">
        <v>67</v>
      </c>
      <c r="B25" s="177">
        <v>0</v>
      </c>
      <c r="C25" s="177">
        <v>0</v>
      </c>
      <c r="D25" s="177">
        <v>19.28</v>
      </c>
      <c r="E25" s="177">
        <v>0</v>
      </c>
      <c r="F25" s="177">
        <v>0</v>
      </c>
      <c r="G25" s="177">
        <v>31.64</v>
      </c>
      <c r="H25" s="177">
        <v>0</v>
      </c>
      <c r="I25" s="177">
        <v>0</v>
      </c>
      <c r="J25" s="177">
        <v>39.1</v>
      </c>
      <c r="K25" s="177">
        <v>242.7</v>
      </c>
      <c r="L25" s="177">
        <v>0.44</v>
      </c>
      <c r="M25" s="177">
        <v>34.200000000000003</v>
      </c>
      <c r="N25" s="177">
        <v>1.72</v>
      </c>
      <c r="O25" s="177">
        <v>2.42</v>
      </c>
      <c r="P25" s="177">
        <v>1.87</v>
      </c>
      <c r="Q25" s="177">
        <v>0.3</v>
      </c>
      <c r="R25" s="177">
        <v>0.62</v>
      </c>
      <c r="S25" s="177">
        <v>0.39</v>
      </c>
      <c r="T25" s="177">
        <v>0.03</v>
      </c>
      <c r="U25" s="177">
        <v>2.0099999999999998</v>
      </c>
      <c r="V25" s="177">
        <v>0.54</v>
      </c>
      <c r="W25" s="177">
        <v>0.87</v>
      </c>
      <c r="X25" s="177">
        <v>2.09</v>
      </c>
      <c r="Y25" s="177">
        <v>0</v>
      </c>
      <c r="Z25" s="177">
        <v>3.95</v>
      </c>
      <c r="AA25" s="177">
        <v>1.28</v>
      </c>
      <c r="AB25" s="177">
        <v>0</v>
      </c>
      <c r="AC25" s="177">
        <v>26.93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9.9</v>
      </c>
      <c r="AJ25" s="177">
        <v>0</v>
      </c>
      <c r="AK25" s="177">
        <v>44.51</v>
      </c>
      <c r="AL25" s="177">
        <v>0</v>
      </c>
      <c r="AM25" s="177">
        <v>0</v>
      </c>
      <c r="AN25" s="177">
        <v>0</v>
      </c>
      <c r="AO25" s="177">
        <v>377.43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7.05</v>
      </c>
      <c r="AV25" s="177">
        <v>7.0000000000000007E-2</v>
      </c>
      <c r="AW25" s="177">
        <v>0.08</v>
      </c>
      <c r="AX25" s="177">
        <v>0.04</v>
      </c>
      <c r="AY25" s="177">
        <v>0.08</v>
      </c>
    </row>
    <row r="26" spans="1:51">
      <c r="A26" t="s">
        <v>68</v>
      </c>
      <c r="B26" s="177">
        <v>0</v>
      </c>
      <c r="C26" s="177">
        <v>0</v>
      </c>
      <c r="D26" s="177">
        <v>19.28</v>
      </c>
      <c r="E26" s="177">
        <v>0</v>
      </c>
      <c r="F26" s="177">
        <v>0</v>
      </c>
      <c r="G26" s="177">
        <v>31.64</v>
      </c>
      <c r="H26" s="177">
        <v>0</v>
      </c>
      <c r="I26" s="177">
        <v>0</v>
      </c>
      <c r="J26" s="177">
        <v>39.1</v>
      </c>
      <c r="K26" s="177">
        <v>242.7</v>
      </c>
      <c r="L26" s="177">
        <v>0.44</v>
      </c>
      <c r="M26" s="177">
        <v>34.200000000000003</v>
      </c>
      <c r="N26" s="177">
        <v>1.72</v>
      </c>
      <c r="O26" s="177">
        <v>2.42</v>
      </c>
      <c r="P26" s="177">
        <v>1.87</v>
      </c>
      <c r="Q26" s="177">
        <v>0.3</v>
      </c>
      <c r="R26" s="177">
        <v>0.62</v>
      </c>
      <c r="S26" s="177">
        <v>0.39</v>
      </c>
      <c r="T26" s="177">
        <v>0.03</v>
      </c>
      <c r="U26" s="177">
        <v>2.0099999999999998</v>
      </c>
      <c r="V26" s="177">
        <v>0.54</v>
      </c>
      <c r="W26" s="177">
        <v>0.87</v>
      </c>
      <c r="X26" s="177">
        <v>2.09</v>
      </c>
      <c r="Y26" s="177">
        <v>0</v>
      </c>
      <c r="Z26" s="177">
        <v>3.95</v>
      </c>
      <c r="AA26" s="177">
        <v>1.28</v>
      </c>
      <c r="AB26" s="177">
        <v>0</v>
      </c>
      <c r="AC26" s="177">
        <v>26.93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9.9</v>
      </c>
      <c r="AJ26" s="177">
        <v>0</v>
      </c>
      <c r="AK26" s="177">
        <v>44.51</v>
      </c>
      <c r="AL26" s="177">
        <v>0</v>
      </c>
      <c r="AM26" s="177">
        <v>0</v>
      </c>
      <c r="AN26" s="177">
        <v>0</v>
      </c>
      <c r="AO26" s="177">
        <v>377.43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7.05</v>
      </c>
      <c r="AV26" s="177">
        <v>7.0000000000000007E-2</v>
      </c>
      <c r="AW26" s="177">
        <v>0.08</v>
      </c>
      <c r="AX26" s="177">
        <v>0.04</v>
      </c>
      <c r="AY26" s="177">
        <v>0.08</v>
      </c>
    </row>
    <row r="27" spans="1:51">
      <c r="A27" t="s">
        <v>69</v>
      </c>
      <c r="B27" s="177">
        <v>0</v>
      </c>
      <c r="C27" s="177">
        <v>0</v>
      </c>
      <c r="D27" s="177">
        <v>19.28</v>
      </c>
      <c r="E27" s="177">
        <v>0</v>
      </c>
      <c r="F27" s="177">
        <v>0</v>
      </c>
      <c r="G27" s="177">
        <v>31.64</v>
      </c>
      <c r="H27" s="177">
        <v>0</v>
      </c>
      <c r="I27" s="177">
        <v>0</v>
      </c>
      <c r="J27" s="177">
        <v>39.1</v>
      </c>
      <c r="K27" s="177">
        <v>242.7</v>
      </c>
      <c r="L27" s="177">
        <v>0.44</v>
      </c>
      <c r="M27" s="177">
        <v>34.200000000000003</v>
      </c>
      <c r="N27" s="177">
        <v>1.72</v>
      </c>
      <c r="O27" s="177">
        <v>2.42</v>
      </c>
      <c r="P27" s="177">
        <v>0.97</v>
      </c>
      <c r="Q27" s="177">
        <v>0.3</v>
      </c>
      <c r="R27" s="177">
        <v>0.62</v>
      </c>
      <c r="S27" s="177">
        <v>0.39</v>
      </c>
      <c r="T27" s="177">
        <v>0.03</v>
      </c>
      <c r="U27" s="177">
        <v>2.0099999999999998</v>
      </c>
      <c r="V27" s="177">
        <v>0.54</v>
      </c>
      <c r="W27" s="177">
        <v>0.87</v>
      </c>
      <c r="X27" s="177">
        <v>2.09</v>
      </c>
      <c r="Y27" s="177">
        <v>0</v>
      </c>
      <c r="Z27" s="177">
        <v>3.95</v>
      </c>
      <c r="AA27" s="177">
        <v>1.28</v>
      </c>
      <c r="AB27" s="177">
        <v>0</v>
      </c>
      <c r="AC27" s="177">
        <v>26.94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9.9</v>
      </c>
      <c r="AJ27" s="177">
        <v>0</v>
      </c>
      <c r="AK27" s="177">
        <v>44.51</v>
      </c>
      <c r="AL27" s="177">
        <v>0</v>
      </c>
      <c r="AM27" s="177">
        <v>0</v>
      </c>
      <c r="AN27" s="177">
        <v>0</v>
      </c>
      <c r="AO27" s="177">
        <v>377.43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7.05</v>
      </c>
      <c r="AV27" s="177">
        <v>7.0000000000000007E-2</v>
      </c>
      <c r="AW27" s="177">
        <v>0.08</v>
      </c>
      <c r="AX27" s="177">
        <v>0.04</v>
      </c>
      <c r="AY27" s="177">
        <v>0.08</v>
      </c>
    </row>
    <row r="28" spans="1:51">
      <c r="A28" t="s">
        <v>70</v>
      </c>
      <c r="B28" s="177">
        <v>0</v>
      </c>
      <c r="C28" s="177">
        <v>0</v>
      </c>
      <c r="D28" s="177">
        <v>19.28</v>
      </c>
      <c r="E28" s="177">
        <v>0</v>
      </c>
      <c r="F28" s="177">
        <v>0</v>
      </c>
      <c r="G28" s="177">
        <v>31.64</v>
      </c>
      <c r="H28" s="177">
        <v>0</v>
      </c>
      <c r="I28" s="177">
        <v>0</v>
      </c>
      <c r="J28" s="177">
        <v>39.1</v>
      </c>
      <c r="K28" s="177">
        <v>242.7</v>
      </c>
      <c r="L28" s="177">
        <v>0.44</v>
      </c>
      <c r="M28" s="177">
        <v>34.200000000000003</v>
      </c>
      <c r="N28" s="177">
        <v>1.72</v>
      </c>
      <c r="O28" s="177">
        <v>2.42</v>
      </c>
      <c r="P28" s="177">
        <v>0.97</v>
      </c>
      <c r="Q28" s="177">
        <v>0.3</v>
      </c>
      <c r="R28" s="177">
        <v>0.62</v>
      </c>
      <c r="S28" s="177">
        <v>0.38</v>
      </c>
      <c r="T28" s="177">
        <v>0.03</v>
      </c>
      <c r="U28" s="177">
        <v>2.0099999999999998</v>
      </c>
      <c r="V28" s="177">
        <v>0.54</v>
      </c>
      <c r="W28" s="177">
        <v>0.87</v>
      </c>
      <c r="X28" s="177">
        <v>2.09</v>
      </c>
      <c r="Y28" s="177">
        <v>0</v>
      </c>
      <c r="Z28" s="177">
        <v>3.95</v>
      </c>
      <c r="AA28" s="177">
        <v>1.28</v>
      </c>
      <c r="AB28" s="177">
        <v>0</v>
      </c>
      <c r="AC28" s="177">
        <v>26.94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9.9</v>
      </c>
      <c r="AJ28" s="177">
        <v>0</v>
      </c>
      <c r="AK28" s="177">
        <v>40.35</v>
      </c>
      <c r="AL28" s="177">
        <v>0</v>
      </c>
      <c r="AM28" s="177">
        <v>0</v>
      </c>
      <c r="AN28" s="177">
        <v>0</v>
      </c>
      <c r="AO28" s="177">
        <v>377.43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7.05</v>
      </c>
      <c r="AV28" s="177">
        <v>7.0000000000000007E-2</v>
      </c>
      <c r="AW28" s="177">
        <v>0.06</v>
      </c>
      <c r="AX28" s="177">
        <v>0.04</v>
      </c>
      <c r="AY28" s="177">
        <v>0.08</v>
      </c>
    </row>
    <row r="29" spans="1:51">
      <c r="A29" t="s">
        <v>71</v>
      </c>
      <c r="B29" s="177">
        <v>0</v>
      </c>
      <c r="C29" s="177">
        <v>0</v>
      </c>
      <c r="D29" s="177">
        <v>19.28</v>
      </c>
      <c r="E29" s="177">
        <v>0</v>
      </c>
      <c r="F29" s="177">
        <v>0</v>
      </c>
      <c r="G29" s="177">
        <v>31.64</v>
      </c>
      <c r="H29" s="177">
        <v>0</v>
      </c>
      <c r="I29" s="177">
        <v>0</v>
      </c>
      <c r="J29" s="177">
        <v>39.1</v>
      </c>
      <c r="K29" s="177">
        <v>242.7</v>
      </c>
      <c r="L29" s="177">
        <v>8.85</v>
      </c>
      <c r="M29" s="177">
        <v>34.200000000000003</v>
      </c>
      <c r="N29" s="177">
        <v>1.72</v>
      </c>
      <c r="O29" s="177">
        <v>2.42</v>
      </c>
      <c r="P29" s="177">
        <v>0.97</v>
      </c>
      <c r="Q29" s="177">
        <v>5.34</v>
      </c>
      <c r="R29" s="177">
        <v>13.4</v>
      </c>
      <c r="S29" s="177">
        <v>8.02</v>
      </c>
      <c r="T29" s="177">
        <v>0.73</v>
      </c>
      <c r="U29" s="177">
        <v>2.0099999999999998</v>
      </c>
      <c r="V29" s="177">
        <v>0.54</v>
      </c>
      <c r="W29" s="177">
        <v>0.87</v>
      </c>
      <c r="X29" s="177">
        <v>2.09</v>
      </c>
      <c r="Y29" s="177">
        <v>0</v>
      </c>
      <c r="Z29" s="177">
        <v>3.95</v>
      </c>
      <c r="AA29" s="177">
        <v>25.1</v>
      </c>
      <c r="AB29" s="177">
        <v>0</v>
      </c>
      <c r="AC29" s="177">
        <v>26.94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9.9</v>
      </c>
      <c r="AJ29" s="177">
        <v>0</v>
      </c>
      <c r="AK29" s="177">
        <v>40.35</v>
      </c>
      <c r="AL29" s="177">
        <v>0</v>
      </c>
      <c r="AM29" s="177">
        <v>0</v>
      </c>
      <c r="AN29" s="177">
        <v>0</v>
      </c>
      <c r="AO29" s="177">
        <v>377.43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10.67</v>
      </c>
      <c r="AV29" s="177">
        <v>7.0000000000000007E-2</v>
      </c>
      <c r="AW29" s="177">
        <v>0.06</v>
      </c>
      <c r="AX29" s="177">
        <v>0.04</v>
      </c>
      <c r="AY29" s="177">
        <v>0.09</v>
      </c>
    </row>
    <row r="30" spans="1:51">
      <c r="A30" t="s">
        <v>72</v>
      </c>
      <c r="B30" s="177">
        <v>0</v>
      </c>
      <c r="C30" s="177">
        <v>0</v>
      </c>
      <c r="D30" s="177">
        <v>19.28</v>
      </c>
      <c r="E30" s="177">
        <v>0</v>
      </c>
      <c r="F30" s="177">
        <v>0</v>
      </c>
      <c r="G30" s="177">
        <v>31.64</v>
      </c>
      <c r="H30" s="177">
        <v>0</v>
      </c>
      <c r="I30" s="177">
        <v>0</v>
      </c>
      <c r="J30" s="177">
        <v>39.1</v>
      </c>
      <c r="K30" s="177">
        <v>242.7</v>
      </c>
      <c r="L30" s="177">
        <v>8.85</v>
      </c>
      <c r="M30" s="177">
        <v>34.200000000000003</v>
      </c>
      <c r="N30" s="177">
        <v>1.72</v>
      </c>
      <c r="O30" s="177">
        <v>2.42</v>
      </c>
      <c r="P30" s="177">
        <v>0.97</v>
      </c>
      <c r="Q30" s="177">
        <v>5.34</v>
      </c>
      <c r="R30" s="177">
        <v>13.4</v>
      </c>
      <c r="S30" s="177">
        <v>8.02</v>
      </c>
      <c r="T30" s="177">
        <v>0.73</v>
      </c>
      <c r="U30" s="177">
        <v>2.0099999999999998</v>
      </c>
      <c r="V30" s="177">
        <v>0.54</v>
      </c>
      <c r="W30" s="177">
        <v>0.87</v>
      </c>
      <c r="X30" s="177">
        <v>2.09</v>
      </c>
      <c r="Y30" s="177">
        <v>0</v>
      </c>
      <c r="Z30" s="177">
        <v>3.95</v>
      </c>
      <c r="AA30" s="177">
        <v>25.1</v>
      </c>
      <c r="AB30" s="177">
        <v>0</v>
      </c>
      <c r="AC30" s="177">
        <v>26.94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9.9</v>
      </c>
      <c r="AJ30" s="177">
        <v>0</v>
      </c>
      <c r="AK30" s="177">
        <v>40.35</v>
      </c>
      <c r="AL30" s="177">
        <v>0</v>
      </c>
      <c r="AM30" s="177">
        <v>0</v>
      </c>
      <c r="AN30" s="177">
        <v>0</v>
      </c>
      <c r="AO30" s="177">
        <v>377.43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10.67</v>
      </c>
      <c r="AV30" s="177">
        <v>7.0000000000000007E-2</v>
      </c>
      <c r="AW30" s="177">
        <v>0.06</v>
      </c>
      <c r="AX30" s="177">
        <v>0.04</v>
      </c>
      <c r="AY30" s="177">
        <v>0.09</v>
      </c>
    </row>
    <row r="31" spans="1:51">
      <c r="A31" t="s">
        <v>73</v>
      </c>
      <c r="B31" s="177">
        <v>0</v>
      </c>
      <c r="C31" s="177">
        <v>0</v>
      </c>
      <c r="D31" s="177">
        <v>19.28</v>
      </c>
      <c r="E31" s="177">
        <v>0</v>
      </c>
      <c r="F31" s="177">
        <v>0</v>
      </c>
      <c r="G31" s="177">
        <v>31.64</v>
      </c>
      <c r="H31" s="177">
        <v>0</v>
      </c>
      <c r="I31" s="177">
        <v>0</v>
      </c>
      <c r="J31" s="177">
        <v>39.1</v>
      </c>
      <c r="K31" s="177">
        <v>242.7</v>
      </c>
      <c r="L31" s="177">
        <v>8.85</v>
      </c>
      <c r="M31" s="177">
        <v>34.200000000000003</v>
      </c>
      <c r="N31" s="177">
        <v>1.72</v>
      </c>
      <c r="O31" s="177">
        <v>2.42</v>
      </c>
      <c r="P31" s="177">
        <v>0.97</v>
      </c>
      <c r="Q31" s="177">
        <v>5.34</v>
      </c>
      <c r="R31" s="177">
        <v>13.4</v>
      </c>
      <c r="S31" s="177">
        <v>8.02</v>
      </c>
      <c r="T31" s="177">
        <v>0.73</v>
      </c>
      <c r="U31" s="177">
        <v>2</v>
      </c>
      <c r="V31" s="177">
        <v>0.54</v>
      </c>
      <c r="W31" s="177">
        <v>0.87</v>
      </c>
      <c r="X31" s="177">
        <v>2.09</v>
      </c>
      <c r="Y31" s="177">
        <v>0</v>
      </c>
      <c r="Z31" s="177">
        <v>3.95</v>
      </c>
      <c r="AA31" s="177">
        <v>25.1</v>
      </c>
      <c r="AB31" s="177">
        <v>0</v>
      </c>
      <c r="AC31" s="177">
        <v>26.93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9.9</v>
      </c>
      <c r="AJ31" s="177">
        <v>0</v>
      </c>
      <c r="AK31" s="177">
        <v>40.35</v>
      </c>
      <c r="AL31" s="177">
        <v>0</v>
      </c>
      <c r="AM31" s="177">
        <v>0</v>
      </c>
      <c r="AN31" s="177">
        <v>0</v>
      </c>
      <c r="AO31" s="177">
        <v>377.43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10.67</v>
      </c>
      <c r="AV31" s="177">
        <v>7.0000000000000007E-2</v>
      </c>
      <c r="AW31" s="177">
        <v>0.03</v>
      </c>
      <c r="AX31" s="177">
        <v>7.0000000000000007E-2</v>
      </c>
      <c r="AY31" s="177">
        <v>0.09</v>
      </c>
    </row>
    <row r="32" spans="1:51">
      <c r="A32" t="s">
        <v>74</v>
      </c>
      <c r="B32" s="177">
        <v>0</v>
      </c>
      <c r="C32" s="177">
        <v>0</v>
      </c>
      <c r="D32" s="177">
        <v>19.28</v>
      </c>
      <c r="E32" s="177">
        <v>0</v>
      </c>
      <c r="F32" s="177">
        <v>0</v>
      </c>
      <c r="G32" s="177">
        <v>31.64</v>
      </c>
      <c r="H32" s="177">
        <v>0</v>
      </c>
      <c r="I32" s="177">
        <v>0</v>
      </c>
      <c r="J32" s="177">
        <v>39.1</v>
      </c>
      <c r="K32" s="177">
        <v>242.7</v>
      </c>
      <c r="L32" s="177">
        <v>8.85</v>
      </c>
      <c r="M32" s="177">
        <v>34.200000000000003</v>
      </c>
      <c r="N32" s="177">
        <v>1.72</v>
      </c>
      <c r="O32" s="177">
        <v>2.42</v>
      </c>
      <c r="P32" s="177">
        <v>0.97</v>
      </c>
      <c r="Q32" s="177">
        <v>5.34</v>
      </c>
      <c r="R32" s="177">
        <v>13.4</v>
      </c>
      <c r="S32" s="177">
        <v>8.02</v>
      </c>
      <c r="T32" s="177">
        <v>0.73</v>
      </c>
      <c r="U32" s="177">
        <v>2</v>
      </c>
      <c r="V32" s="177">
        <v>0.54</v>
      </c>
      <c r="W32" s="177">
        <v>0.87</v>
      </c>
      <c r="X32" s="177">
        <v>2.09</v>
      </c>
      <c r="Y32" s="177">
        <v>0</v>
      </c>
      <c r="Z32" s="177">
        <v>3.95</v>
      </c>
      <c r="AA32" s="177">
        <v>25.1</v>
      </c>
      <c r="AB32" s="177">
        <v>0</v>
      </c>
      <c r="AC32" s="177">
        <v>26.93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9.9</v>
      </c>
      <c r="AJ32" s="177">
        <v>0</v>
      </c>
      <c r="AK32" s="177">
        <v>40.35</v>
      </c>
      <c r="AL32" s="177">
        <v>0</v>
      </c>
      <c r="AM32" s="177">
        <v>0</v>
      </c>
      <c r="AN32" s="177">
        <v>0</v>
      </c>
      <c r="AO32" s="177">
        <v>377.43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10.67</v>
      </c>
      <c r="AV32" s="177">
        <v>7.0000000000000007E-2</v>
      </c>
      <c r="AW32" s="177">
        <v>0.03</v>
      </c>
      <c r="AX32" s="177">
        <v>7.0000000000000007E-2</v>
      </c>
      <c r="AY32" s="177">
        <v>0.09</v>
      </c>
    </row>
    <row r="33" spans="1:51">
      <c r="A33" t="s">
        <v>75</v>
      </c>
      <c r="B33" s="177">
        <v>0</v>
      </c>
      <c r="C33" s="177">
        <v>0</v>
      </c>
      <c r="D33" s="177">
        <v>19.28</v>
      </c>
      <c r="E33" s="177">
        <v>0</v>
      </c>
      <c r="F33" s="177">
        <v>0</v>
      </c>
      <c r="G33" s="177">
        <v>31.64</v>
      </c>
      <c r="H33" s="177">
        <v>0</v>
      </c>
      <c r="I33" s="177">
        <v>0</v>
      </c>
      <c r="J33" s="177">
        <v>39.1</v>
      </c>
      <c r="K33" s="177">
        <v>233.66</v>
      </c>
      <c r="L33" s="177">
        <v>8.85</v>
      </c>
      <c r="M33" s="177">
        <v>34.200000000000003</v>
      </c>
      <c r="N33" s="177">
        <v>1.72</v>
      </c>
      <c r="O33" s="177">
        <v>2.42</v>
      </c>
      <c r="P33" s="177">
        <v>0.97</v>
      </c>
      <c r="Q33" s="177">
        <v>5.34</v>
      </c>
      <c r="R33" s="177">
        <v>13.4</v>
      </c>
      <c r="S33" s="177">
        <v>8.02</v>
      </c>
      <c r="T33" s="177">
        <v>0.73</v>
      </c>
      <c r="U33" s="177">
        <v>2</v>
      </c>
      <c r="V33" s="177">
        <v>0.54</v>
      </c>
      <c r="W33" s="177">
        <v>0.88</v>
      </c>
      <c r="X33" s="177">
        <v>2.09</v>
      </c>
      <c r="Y33" s="177">
        <v>0</v>
      </c>
      <c r="Z33" s="177">
        <v>3.95</v>
      </c>
      <c r="AA33" s="177">
        <v>22.39</v>
      </c>
      <c r="AB33" s="177">
        <v>0</v>
      </c>
      <c r="AC33" s="177">
        <v>26.93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9.9</v>
      </c>
      <c r="AJ33" s="177">
        <v>0</v>
      </c>
      <c r="AK33" s="177">
        <v>40.35</v>
      </c>
      <c r="AL33" s="177">
        <v>0</v>
      </c>
      <c r="AM33" s="177">
        <v>0</v>
      </c>
      <c r="AN33" s="177">
        <v>0</v>
      </c>
      <c r="AO33" s="177">
        <v>377.43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10.67</v>
      </c>
      <c r="AV33" s="177">
        <v>7.0000000000000007E-2</v>
      </c>
      <c r="AW33" s="177">
        <v>0.03</v>
      </c>
      <c r="AX33" s="177">
        <v>7.0000000000000007E-2</v>
      </c>
      <c r="AY33" s="177">
        <v>0.09</v>
      </c>
    </row>
    <row r="34" spans="1:51">
      <c r="A34" t="s">
        <v>76</v>
      </c>
      <c r="B34" s="177">
        <v>0</v>
      </c>
      <c r="C34" s="177">
        <v>0</v>
      </c>
      <c r="D34" s="177">
        <v>19.28</v>
      </c>
      <c r="E34" s="177">
        <v>0</v>
      </c>
      <c r="F34" s="177">
        <v>0</v>
      </c>
      <c r="G34" s="177">
        <v>31.64</v>
      </c>
      <c r="H34" s="177">
        <v>0</v>
      </c>
      <c r="I34" s="177">
        <v>0</v>
      </c>
      <c r="J34" s="177">
        <v>39.1</v>
      </c>
      <c r="K34" s="177">
        <v>237.48</v>
      </c>
      <c r="L34" s="177">
        <v>8.85</v>
      </c>
      <c r="M34" s="177">
        <v>34.200000000000003</v>
      </c>
      <c r="N34" s="177">
        <v>1.72</v>
      </c>
      <c r="O34" s="177">
        <v>2.42</v>
      </c>
      <c r="P34" s="177">
        <v>0.97</v>
      </c>
      <c r="Q34" s="177">
        <v>5.34</v>
      </c>
      <c r="R34" s="177">
        <v>13.4</v>
      </c>
      <c r="S34" s="177">
        <v>8.02</v>
      </c>
      <c r="T34" s="177">
        <v>0.73</v>
      </c>
      <c r="U34" s="177">
        <v>2</v>
      </c>
      <c r="V34" s="177">
        <v>0.54</v>
      </c>
      <c r="W34" s="177">
        <v>0.88</v>
      </c>
      <c r="X34" s="177">
        <v>2.09</v>
      </c>
      <c r="Y34" s="177">
        <v>0</v>
      </c>
      <c r="Z34" s="177">
        <v>3.95</v>
      </c>
      <c r="AA34" s="177">
        <v>25.11</v>
      </c>
      <c r="AB34" s="177">
        <v>0</v>
      </c>
      <c r="AC34" s="177">
        <v>26.93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9.9</v>
      </c>
      <c r="AJ34" s="177">
        <v>0</v>
      </c>
      <c r="AK34" s="177">
        <v>40.35</v>
      </c>
      <c r="AL34" s="177">
        <v>0</v>
      </c>
      <c r="AM34" s="177">
        <v>0</v>
      </c>
      <c r="AN34" s="177">
        <v>0</v>
      </c>
      <c r="AO34" s="177">
        <v>377.43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10.67</v>
      </c>
      <c r="AV34" s="177">
        <v>7.0000000000000007E-2</v>
      </c>
      <c r="AW34" s="177">
        <v>0.03</v>
      </c>
      <c r="AX34" s="177">
        <v>7.0000000000000007E-2</v>
      </c>
      <c r="AY34" s="177">
        <v>0.09</v>
      </c>
    </row>
    <row r="35" spans="1:51">
      <c r="A35" t="s">
        <v>77</v>
      </c>
      <c r="B35" s="177">
        <v>0</v>
      </c>
      <c r="C35" s="177">
        <v>0</v>
      </c>
      <c r="D35" s="177">
        <v>18.75</v>
      </c>
      <c r="E35" s="177">
        <v>0</v>
      </c>
      <c r="F35" s="177">
        <v>0</v>
      </c>
      <c r="G35" s="177">
        <v>31.64</v>
      </c>
      <c r="H35" s="177">
        <v>0</v>
      </c>
      <c r="I35" s="177">
        <v>0</v>
      </c>
      <c r="J35" s="177">
        <v>39.1</v>
      </c>
      <c r="K35" s="177">
        <v>233.66</v>
      </c>
      <c r="L35" s="177">
        <v>8.85</v>
      </c>
      <c r="M35" s="177">
        <v>34.200000000000003</v>
      </c>
      <c r="N35" s="177">
        <v>1.72</v>
      </c>
      <c r="O35" s="177">
        <v>2.42</v>
      </c>
      <c r="P35" s="177">
        <v>0.97</v>
      </c>
      <c r="Q35" s="177">
        <v>4.0599999999999996</v>
      </c>
      <c r="R35" s="177">
        <v>12.52</v>
      </c>
      <c r="S35" s="177">
        <v>5.87</v>
      </c>
      <c r="T35" s="177">
        <v>0.45</v>
      </c>
      <c r="U35" s="177">
        <v>2</v>
      </c>
      <c r="V35" s="177">
        <v>0.54</v>
      </c>
      <c r="W35" s="177">
        <v>0.88</v>
      </c>
      <c r="X35" s="177">
        <v>2.09</v>
      </c>
      <c r="Y35" s="177">
        <v>0</v>
      </c>
      <c r="Z35" s="177">
        <v>23.53</v>
      </c>
      <c r="AA35" s="177">
        <v>25.11</v>
      </c>
      <c r="AB35" s="177">
        <v>0</v>
      </c>
      <c r="AC35" s="177">
        <v>26.93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9.9</v>
      </c>
      <c r="AJ35" s="177">
        <v>0</v>
      </c>
      <c r="AK35" s="177">
        <v>40.35</v>
      </c>
      <c r="AL35" s="177">
        <v>0</v>
      </c>
      <c r="AM35" s="177">
        <v>0</v>
      </c>
      <c r="AN35" s="177">
        <v>0</v>
      </c>
      <c r="AO35" s="177">
        <v>377.43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10.67</v>
      </c>
      <c r="AV35" s="177">
        <v>7.0000000000000007E-2</v>
      </c>
      <c r="AW35" s="177">
        <v>0.03</v>
      </c>
      <c r="AX35" s="177">
        <v>7.0000000000000007E-2</v>
      </c>
      <c r="AY35" s="177">
        <v>0.09</v>
      </c>
    </row>
    <row r="36" spans="1:51">
      <c r="A36" t="s">
        <v>78</v>
      </c>
      <c r="B36" s="177">
        <v>0</v>
      </c>
      <c r="C36" s="177">
        <v>0</v>
      </c>
      <c r="D36" s="177">
        <v>18.75</v>
      </c>
      <c r="E36" s="177">
        <v>0</v>
      </c>
      <c r="F36" s="177">
        <v>0</v>
      </c>
      <c r="G36" s="177">
        <v>31.64</v>
      </c>
      <c r="H36" s="177">
        <v>0</v>
      </c>
      <c r="I36" s="177">
        <v>0</v>
      </c>
      <c r="J36" s="177">
        <v>39.1</v>
      </c>
      <c r="K36" s="177">
        <v>233.66</v>
      </c>
      <c r="L36" s="177">
        <v>8.85</v>
      </c>
      <c r="M36" s="177">
        <v>34.200000000000003</v>
      </c>
      <c r="N36" s="177">
        <v>1.72</v>
      </c>
      <c r="O36" s="177">
        <v>2.42</v>
      </c>
      <c r="P36" s="177">
        <v>0.97</v>
      </c>
      <c r="Q36" s="177">
        <v>4.0599999999999996</v>
      </c>
      <c r="R36" s="177">
        <v>12.52</v>
      </c>
      <c r="S36" s="177">
        <v>5.87</v>
      </c>
      <c r="T36" s="177">
        <v>0.45</v>
      </c>
      <c r="U36" s="177">
        <v>2</v>
      </c>
      <c r="V36" s="177">
        <v>0.54</v>
      </c>
      <c r="W36" s="177">
        <v>0.88</v>
      </c>
      <c r="X36" s="177">
        <v>2.09</v>
      </c>
      <c r="Y36" s="177">
        <v>0</v>
      </c>
      <c r="Z36" s="177">
        <v>31.27</v>
      </c>
      <c r="AA36" s="177">
        <v>25.11</v>
      </c>
      <c r="AB36" s="177">
        <v>0</v>
      </c>
      <c r="AC36" s="177">
        <v>26.93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9.9</v>
      </c>
      <c r="AJ36" s="177">
        <v>0</v>
      </c>
      <c r="AK36" s="177">
        <v>40.35</v>
      </c>
      <c r="AL36" s="177">
        <v>0</v>
      </c>
      <c r="AM36" s="177">
        <v>0</v>
      </c>
      <c r="AN36" s="177">
        <v>0</v>
      </c>
      <c r="AO36" s="177">
        <v>377.43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10.67</v>
      </c>
      <c r="AV36" s="177">
        <v>7.0000000000000007E-2</v>
      </c>
      <c r="AW36" s="177">
        <v>0.03</v>
      </c>
      <c r="AX36" s="177">
        <v>7.0000000000000007E-2</v>
      </c>
      <c r="AY36" s="177">
        <v>0.09</v>
      </c>
    </row>
    <row r="37" spans="1:51">
      <c r="A37" t="s">
        <v>79</v>
      </c>
      <c r="B37" s="177">
        <v>0</v>
      </c>
      <c r="C37" s="177">
        <v>0</v>
      </c>
      <c r="D37" s="177">
        <v>18.75</v>
      </c>
      <c r="E37" s="177">
        <v>0</v>
      </c>
      <c r="F37" s="177">
        <v>0</v>
      </c>
      <c r="G37" s="177">
        <v>31.64</v>
      </c>
      <c r="H37" s="177">
        <v>0</v>
      </c>
      <c r="I37" s="177">
        <v>0</v>
      </c>
      <c r="J37" s="177">
        <v>39.1</v>
      </c>
      <c r="K37" s="177">
        <v>233.66</v>
      </c>
      <c r="L37" s="177">
        <v>8.85</v>
      </c>
      <c r="M37" s="177">
        <v>34.200000000000003</v>
      </c>
      <c r="N37" s="177">
        <v>1.72</v>
      </c>
      <c r="O37" s="177">
        <v>2.42</v>
      </c>
      <c r="P37" s="177">
        <v>0.97</v>
      </c>
      <c r="Q37" s="177">
        <v>4.0599999999999996</v>
      </c>
      <c r="R37" s="177">
        <v>9.8800000000000008</v>
      </c>
      <c r="S37" s="177">
        <v>5.87</v>
      </c>
      <c r="T37" s="177">
        <v>0.45</v>
      </c>
      <c r="U37" s="177">
        <v>2</v>
      </c>
      <c r="V37" s="177">
        <v>0.54</v>
      </c>
      <c r="W37" s="177">
        <v>0.52</v>
      </c>
      <c r="X37" s="177">
        <v>2.09</v>
      </c>
      <c r="Y37" s="177">
        <v>0</v>
      </c>
      <c r="Z37" s="177">
        <v>19.45</v>
      </c>
      <c r="AA37" s="177">
        <v>25.11</v>
      </c>
      <c r="AB37" s="177">
        <v>0</v>
      </c>
      <c r="AC37" s="177">
        <v>26.93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9.9</v>
      </c>
      <c r="AJ37" s="177">
        <v>0</v>
      </c>
      <c r="AK37" s="177">
        <v>40.35</v>
      </c>
      <c r="AL37" s="177">
        <v>0</v>
      </c>
      <c r="AM37" s="177">
        <v>0</v>
      </c>
      <c r="AN37" s="177">
        <v>0</v>
      </c>
      <c r="AO37" s="177">
        <v>377.43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10.67</v>
      </c>
      <c r="AV37" s="177">
        <v>7.0000000000000007E-2</v>
      </c>
      <c r="AW37" s="177">
        <v>0.06</v>
      </c>
      <c r="AX37" s="177">
        <v>7.0000000000000007E-2</v>
      </c>
      <c r="AY37" s="177">
        <v>0.09</v>
      </c>
    </row>
    <row r="38" spans="1:51">
      <c r="A38" t="s">
        <v>80</v>
      </c>
      <c r="B38" s="177">
        <v>0</v>
      </c>
      <c r="C38" s="177">
        <v>0</v>
      </c>
      <c r="D38" s="177">
        <v>18.75</v>
      </c>
      <c r="E38" s="177">
        <v>0</v>
      </c>
      <c r="F38" s="177">
        <v>0</v>
      </c>
      <c r="G38" s="177">
        <v>31.64</v>
      </c>
      <c r="H38" s="177">
        <v>0</v>
      </c>
      <c r="I38" s="177">
        <v>0</v>
      </c>
      <c r="J38" s="177">
        <v>39.1</v>
      </c>
      <c r="K38" s="177">
        <v>233.66</v>
      </c>
      <c r="L38" s="177">
        <v>8.85</v>
      </c>
      <c r="M38" s="177">
        <v>34.200000000000003</v>
      </c>
      <c r="N38" s="177">
        <v>1.72</v>
      </c>
      <c r="O38" s="177">
        <v>2.42</v>
      </c>
      <c r="P38" s="177">
        <v>0.97</v>
      </c>
      <c r="Q38" s="177">
        <v>4.0599999999999996</v>
      </c>
      <c r="R38" s="177">
        <v>9.8800000000000008</v>
      </c>
      <c r="S38" s="177">
        <v>5.87</v>
      </c>
      <c r="T38" s="177">
        <v>0.45</v>
      </c>
      <c r="U38" s="177">
        <v>2</v>
      </c>
      <c r="V38" s="177">
        <v>0.54</v>
      </c>
      <c r="W38" s="177">
        <v>0.87</v>
      </c>
      <c r="X38" s="177">
        <v>2.09</v>
      </c>
      <c r="Y38" s="177">
        <v>0</v>
      </c>
      <c r="Z38" s="177">
        <v>24.32</v>
      </c>
      <c r="AA38" s="177">
        <v>25.11</v>
      </c>
      <c r="AB38" s="177">
        <v>0</v>
      </c>
      <c r="AC38" s="177">
        <v>26.93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9.9</v>
      </c>
      <c r="AJ38" s="177">
        <v>0</v>
      </c>
      <c r="AK38" s="177">
        <v>40.35</v>
      </c>
      <c r="AL38" s="177">
        <v>0</v>
      </c>
      <c r="AM38" s="177">
        <v>0</v>
      </c>
      <c r="AN38" s="177">
        <v>0</v>
      </c>
      <c r="AO38" s="177">
        <v>377.43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10.67</v>
      </c>
      <c r="AV38" s="177">
        <v>7.0000000000000007E-2</v>
      </c>
      <c r="AW38" s="177">
        <v>0.06</v>
      </c>
      <c r="AX38" s="177">
        <v>7.0000000000000007E-2</v>
      </c>
      <c r="AY38" s="177">
        <v>0.09</v>
      </c>
    </row>
    <row r="39" spans="1:51">
      <c r="A39" t="s">
        <v>81</v>
      </c>
      <c r="B39" s="177">
        <v>0</v>
      </c>
      <c r="C39" s="177">
        <v>0</v>
      </c>
      <c r="D39" s="177">
        <v>18.23</v>
      </c>
      <c r="E39" s="177">
        <v>0</v>
      </c>
      <c r="F39" s="177">
        <v>0</v>
      </c>
      <c r="G39" s="177">
        <v>31.64</v>
      </c>
      <c r="H39" s="177">
        <v>0</v>
      </c>
      <c r="I39" s="177">
        <v>0</v>
      </c>
      <c r="J39" s="177">
        <v>39.1</v>
      </c>
      <c r="K39" s="177">
        <v>233.66</v>
      </c>
      <c r="L39" s="177">
        <v>8.85</v>
      </c>
      <c r="M39" s="177">
        <v>21.83</v>
      </c>
      <c r="N39" s="177">
        <v>1.72</v>
      </c>
      <c r="O39" s="177">
        <v>2.42</v>
      </c>
      <c r="P39" s="177">
        <v>0.97</v>
      </c>
      <c r="Q39" s="177">
        <v>4.0599999999999996</v>
      </c>
      <c r="R39" s="177">
        <v>13.4</v>
      </c>
      <c r="S39" s="177">
        <v>5.87</v>
      </c>
      <c r="T39" s="177">
        <v>0.45</v>
      </c>
      <c r="U39" s="177">
        <v>2.0099999999999998</v>
      </c>
      <c r="V39" s="177">
        <v>0.54</v>
      </c>
      <c r="W39" s="177">
        <v>0.87</v>
      </c>
      <c r="X39" s="177">
        <v>2.09</v>
      </c>
      <c r="Y39" s="177">
        <v>0</v>
      </c>
      <c r="Z39" s="177">
        <v>29.19</v>
      </c>
      <c r="AA39" s="177">
        <v>25.11</v>
      </c>
      <c r="AB39" s="177">
        <v>0</v>
      </c>
      <c r="AC39" s="177">
        <v>26.93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9.9</v>
      </c>
      <c r="AJ39" s="177">
        <v>0</v>
      </c>
      <c r="AK39" s="177">
        <v>40.35</v>
      </c>
      <c r="AL39" s="177">
        <v>0</v>
      </c>
      <c r="AM39" s="177">
        <v>0</v>
      </c>
      <c r="AN39" s="177">
        <v>0</v>
      </c>
      <c r="AO39" s="177">
        <v>377.43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10.67</v>
      </c>
      <c r="AV39" s="177">
        <v>7.0000000000000007E-2</v>
      </c>
      <c r="AW39" s="177">
        <v>0.06</v>
      </c>
      <c r="AX39" s="177">
        <v>0.04</v>
      </c>
      <c r="AY39" s="177">
        <v>0.09</v>
      </c>
    </row>
    <row r="40" spans="1:51">
      <c r="A40" t="s">
        <v>82</v>
      </c>
      <c r="B40" s="177">
        <v>0</v>
      </c>
      <c r="C40" s="177">
        <v>0</v>
      </c>
      <c r="D40" s="177">
        <v>18.23</v>
      </c>
      <c r="E40" s="177">
        <v>0</v>
      </c>
      <c r="F40" s="177">
        <v>0</v>
      </c>
      <c r="G40" s="177">
        <v>31.64</v>
      </c>
      <c r="H40" s="177">
        <v>0</v>
      </c>
      <c r="I40" s="177">
        <v>0</v>
      </c>
      <c r="J40" s="177">
        <v>39.1</v>
      </c>
      <c r="K40" s="177">
        <v>233.66</v>
      </c>
      <c r="L40" s="177">
        <v>8.85</v>
      </c>
      <c r="M40" s="177">
        <v>17.12</v>
      </c>
      <c r="N40" s="177">
        <v>1.72</v>
      </c>
      <c r="O40" s="177">
        <v>2.42</v>
      </c>
      <c r="P40" s="177">
        <v>0.97</v>
      </c>
      <c r="Q40" s="177">
        <v>4.0599999999999996</v>
      </c>
      <c r="R40" s="177">
        <v>13.4</v>
      </c>
      <c r="S40" s="177">
        <v>5.87</v>
      </c>
      <c r="T40" s="177">
        <v>0.45</v>
      </c>
      <c r="U40" s="177">
        <v>2.0099999999999998</v>
      </c>
      <c r="V40" s="177">
        <v>0.54</v>
      </c>
      <c r="W40" s="177">
        <v>0.87</v>
      </c>
      <c r="X40" s="177">
        <v>2.09</v>
      </c>
      <c r="Y40" s="177">
        <v>0</v>
      </c>
      <c r="Z40" s="177">
        <v>31.13</v>
      </c>
      <c r="AA40" s="177">
        <v>25.11</v>
      </c>
      <c r="AB40" s="177">
        <v>0</v>
      </c>
      <c r="AC40" s="177">
        <v>4.97</v>
      </c>
      <c r="AD40" s="177">
        <v>3.32</v>
      </c>
      <c r="AE40" s="177">
        <v>0</v>
      </c>
      <c r="AF40" s="177">
        <v>0</v>
      </c>
      <c r="AG40" s="177">
        <v>0</v>
      </c>
      <c r="AH40" s="177">
        <v>0</v>
      </c>
      <c r="AI40" s="177">
        <v>9.9</v>
      </c>
      <c r="AJ40" s="177">
        <v>0</v>
      </c>
      <c r="AK40" s="177">
        <v>40.35</v>
      </c>
      <c r="AL40" s="177">
        <v>0</v>
      </c>
      <c r="AM40" s="177">
        <v>0</v>
      </c>
      <c r="AN40" s="177">
        <v>0</v>
      </c>
      <c r="AO40" s="177">
        <v>377.43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10.67</v>
      </c>
      <c r="AV40" s="177">
        <v>7.0000000000000007E-2</v>
      </c>
      <c r="AW40" s="177">
        <v>0.06</v>
      </c>
      <c r="AX40" s="177">
        <v>0.04</v>
      </c>
      <c r="AY40" s="177">
        <v>0.09</v>
      </c>
    </row>
    <row r="41" spans="1:51">
      <c r="A41" t="s">
        <v>83</v>
      </c>
      <c r="B41" s="177">
        <v>0</v>
      </c>
      <c r="C41" s="177">
        <v>0</v>
      </c>
      <c r="D41" s="177">
        <v>18.23</v>
      </c>
      <c r="E41" s="177">
        <v>0</v>
      </c>
      <c r="F41" s="177">
        <v>0</v>
      </c>
      <c r="G41" s="177">
        <v>31.11</v>
      </c>
      <c r="H41" s="177">
        <v>0</v>
      </c>
      <c r="I41" s="177">
        <v>0</v>
      </c>
      <c r="J41" s="177">
        <v>39.1</v>
      </c>
      <c r="K41" s="177">
        <v>233.66</v>
      </c>
      <c r="L41" s="177">
        <v>8.85</v>
      </c>
      <c r="M41" s="177">
        <v>13.71</v>
      </c>
      <c r="N41" s="177">
        <v>1.72</v>
      </c>
      <c r="O41" s="177">
        <v>2.42</v>
      </c>
      <c r="P41" s="177">
        <v>0.97</v>
      </c>
      <c r="Q41" s="177">
        <v>4.0599999999999996</v>
      </c>
      <c r="R41" s="177">
        <v>13.4</v>
      </c>
      <c r="S41" s="177">
        <v>6.04</v>
      </c>
      <c r="T41" s="177">
        <v>0.45</v>
      </c>
      <c r="U41" s="177">
        <v>2.0099999999999998</v>
      </c>
      <c r="V41" s="177">
        <v>0.54</v>
      </c>
      <c r="W41" s="177">
        <v>0.87</v>
      </c>
      <c r="X41" s="177">
        <v>2.09</v>
      </c>
      <c r="Y41" s="177">
        <v>0</v>
      </c>
      <c r="Z41" s="177">
        <v>43.85</v>
      </c>
      <c r="AA41" s="177">
        <v>25.11</v>
      </c>
      <c r="AB41" s="177">
        <v>0</v>
      </c>
      <c r="AC41" s="177">
        <v>4.97</v>
      </c>
      <c r="AD41" s="177">
        <v>3.32</v>
      </c>
      <c r="AE41" s="177">
        <v>0</v>
      </c>
      <c r="AF41" s="177">
        <v>0</v>
      </c>
      <c r="AG41" s="177">
        <v>0</v>
      </c>
      <c r="AH41" s="177">
        <v>0</v>
      </c>
      <c r="AI41" s="177">
        <v>9.9</v>
      </c>
      <c r="AJ41" s="177">
        <v>0</v>
      </c>
      <c r="AK41" s="177">
        <v>40.35</v>
      </c>
      <c r="AL41" s="177">
        <v>0</v>
      </c>
      <c r="AM41" s="177">
        <v>0</v>
      </c>
      <c r="AN41" s="177">
        <v>0</v>
      </c>
      <c r="AO41" s="177">
        <v>377.43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10.67</v>
      </c>
      <c r="AV41" s="177">
        <v>7.0000000000000007E-2</v>
      </c>
      <c r="AW41" s="177">
        <v>0.06</v>
      </c>
      <c r="AX41" s="177">
        <v>0.04</v>
      </c>
      <c r="AY41" s="177">
        <v>0.09</v>
      </c>
    </row>
    <row r="42" spans="1:51">
      <c r="A42" t="s">
        <v>84</v>
      </c>
      <c r="B42" s="177">
        <v>0</v>
      </c>
      <c r="C42" s="177">
        <v>0</v>
      </c>
      <c r="D42" s="177">
        <v>18.23</v>
      </c>
      <c r="E42" s="177">
        <v>0</v>
      </c>
      <c r="F42" s="177">
        <v>0</v>
      </c>
      <c r="G42" s="177">
        <v>31.11</v>
      </c>
      <c r="H42" s="177">
        <v>0</v>
      </c>
      <c r="I42" s="177">
        <v>0</v>
      </c>
      <c r="J42" s="177">
        <v>39.1</v>
      </c>
      <c r="K42" s="177">
        <v>233.66</v>
      </c>
      <c r="L42" s="177">
        <v>8.85</v>
      </c>
      <c r="M42" s="177">
        <v>10.29</v>
      </c>
      <c r="N42" s="177">
        <v>1.72</v>
      </c>
      <c r="O42" s="177">
        <v>2.42</v>
      </c>
      <c r="P42" s="177">
        <v>0.97</v>
      </c>
      <c r="Q42" s="177">
        <v>4.0599999999999996</v>
      </c>
      <c r="R42" s="177">
        <v>13.4</v>
      </c>
      <c r="S42" s="177">
        <v>6.04</v>
      </c>
      <c r="T42" s="177">
        <v>0.45</v>
      </c>
      <c r="U42" s="177">
        <v>2.0099999999999998</v>
      </c>
      <c r="V42" s="177">
        <v>0.54</v>
      </c>
      <c r="W42" s="177">
        <v>0.87</v>
      </c>
      <c r="X42" s="177">
        <v>2.09</v>
      </c>
      <c r="Y42" s="177">
        <v>0</v>
      </c>
      <c r="Z42" s="177">
        <v>49.65</v>
      </c>
      <c r="AA42" s="177">
        <v>25.11</v>
      </c>
      <c r="AB42" s="177">
        <v>0</v>
      </c>
      <c r="AC42" s="177">
        <v>7.5</v>
      </c>
      <c r="AD42" s="177">
        <v>3.32</v>
      </c>
      <c r="AE42" s="177">
        <v>0</v>
      </c>
      <c r="AF42" s="177">
        <v>0</v>
      </c>
      <c r="AG42" s="177">
        <v>0</v>
      </c>
      <c r="AH42" s="177">
        <v>0</v>
      </c>
      <c r="AI42" s="177">
        <v>9.9</v>
      </c>
      <c r="AJ42" s="177">
        <v>0</v>
      </c>
      <c r="AK42" s="177">
        <v>40.35</v>
      </c>
      <c r="AL42" s="177">
        <v>0</v>
      </c>
      <c r="AM42" s="177">
        <v>0</v>
      </c>
      <c r="AN42" s="177">
        <v>0</v>
      </c>
      <c r="AO42" s="177">
        <v>377.43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10.67</v>
      </c>
      <c r="AV42" s="177">
        <v>7.0000000000000007E-2</v>
      </c>
      <c r="AW42" s="177">
        <v>0.06</v>
      </c>
      <c r="AX42" s="177">
        <v>0.04</v>
      </c>
      <c r="AY42" s="177">
        <v>0.09</v>
      </c>
    </row>
    <row r="43" spans="1:51">
      <c r="A43" t="s">
        <v>85</v>
      </c>
      <c r="B43" s="177">
        <v>0</v>
      </c>
      <c r="C43" s="177">
        <v>0</v>
      </c>
      <c r="D43" s="177">
        <v>18.23</v>
      </c>
      <c r="E43" s="177">
        <v>0</v>
      </c>
      <c r="F43" s="177">
        <v>0</v>
      </c>
      <c r="G43" s="177">
        <v>31.11</v>
      </c>
      <c r="H43" s="177">
        <v>0</v>
      </c>
      <c r="I43" s="177">
        <v>0</v>
      </c>
      <c r="J43" s="177">
        <v>39.1</v>
      </c>
      <c r="K43" s="177">
        <v>233.66</v>
      </c>
      <c r="L43" s="177">
        <v>8.85</v>
      </c>
      <c r="M43" s="177">
        <v>10.29</v>
      </c>
      <c r="N43" s="177">
        <v>1.72</v>
      </c>
      <c r="O43" s="177">
        <v>2.42</v>
      </c>
      <c r="P43" s="177">
        <v>0.97</v>
      </c>
      <c r="Q43" s="177">
        <v>5.34</v>
      </c>
      <c r="R43" s="177">
        <v>14.37</v>
      </c>
      <c r="S43" s="177">
        <v>8.02</v>
      </c>
      <c r="T43" s="177">
        <v>0.73</v>
      </c>
      <c r="U43" s="177">
        <v>2.0099999999999998</v>
      </c>
      <c r="V43" s="177">
        <v>0.28999999999999998</v>
      </c>
      <c r="W43" s="177">
        <v>1.68</v>
      </c>
      <c r="X43" s="177">
        <v>2.09</v>
      </c>
      <c r="Y43" s="177">
        <v>0</v>
      </c>
      <c r="Z43" s="177">
        <v>45.89</v>
      </c>
      <c r="AA43" s="177">
        <v>25.37</v>
      </c>
      <c r="AB43" s="177">
        <v>0</v>
      </c>
      <c r="AC43" s="177">
        <v>7.49</v>
      </c>
      <c r="AD43" s="177">
        <v>3.32</v>
      </c>
      <c r="AE43" s="177">
        <v>0</v>
      </c>
      <c r="AF43" s="177">
        <v>0</v>
      </c>
      <c r="AG43" s="177">
        <v>0</v>
      </c>
      <c r="AH43" s="177">
        <v>0</v>
      </c>
      <c r="AI43" s="177">
        <v>9.9</v>
      </c>
      <c r="AJ43" s="177">
        <v>0</v>
      </c>
      <c r="AK43" s="177">
        <v>40.35</v>
      </c>
      <c r="AL43" s="177">
        <v>0</v>
      </c>
      <c r="AM43" s="177">
        <v>0</v>
      </c>
      <c r="AN43" s="177">
        <v>0</v>
      </c>
      <c r="AO43" s="177">
        <v>369.65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10.67</v>
      </c>
      <c r="AV43" s="177">
        <v>7.0000000000000007E-2</v>
      </c>
      <c r="AW43" s="177">
        <v>0.06</v>
      </c>
      <c r="AX43" s="177">
        <v>0.04</v>
      </c>
      <c r="AY43" s="177">
        <v>0.09</v>
      </c>
    </row>
    <row r="44" spans="1:51">
      <c r="A44" t="s">
        <v>86</v>
      </c>
      <c r="B44" s="177">
        <v>0</v>
      </c>
      <c r="C44" s="177">
        <v>0</v>
      </c>
      <c r="D44" s="177">
        <v>18.23</v>
      </c>
      <c r="E44" s="177">
        <v>0</v>
      </c>
      <c r="F44" s="177">
        <v>0</v>
      </c>
      <c r="G44" s="177">
        <v>31.11</v>
      </c>
      <c r="H44" s="177">
        <v>0</v>
      </c>
      <c r="I44" s="177">
        <v>0</v>
      </c>
      <c r="J44" s="177">
        <v>39.1</v>
      </c>
      <c r="K44" s="177">
        <v>233.66</v>
      </c>
      <c r="L44" s="177">
        <v>8.85</v>
      </c>
      <c r="M44" s="177">
        <v>10.29</v>
      </c>
      <c r="N44" s="177">
        <v>1.72</v>
      </c>
      <c r="O44" s="177">
        <v>2.42</v>
      </c>
      <c r="P44" s="177">
        <v>0.97</v>
      </c>
      <c r="Q44" s="177">
        <v>5.34</v>
      </c>
      <c r="R44" s="177">
        <v>14.37</v>
      </c>
      <c r="S44" s="177">
        <v>8.02</v>
      </c>
      <c r="T44" s="177">
        <v>0.73</v>
      </c>
      <c r="U44" s="177">
        <v>2.0099999999999998</v>
      </c>
      <c r="V44" s="177">
        <v>0.28999999999999998</v>
      </c>
      <c r="W44" s="177">
        <v>1.68</v>
      </c>
      <c r="X44" s="177">
        <v>2.09</v>
      </c>
      <c r="Y44" s="177">
        <v>0</v>
      </c>
      <c r="Z44" s="177">
        <v>67.03</v>
      </c>
      <c r="AA44" s="177">
        <v>25.37</v>
      </c>
      <c r="AB44" s="177">
        <v>0</v>
      </c>
      <c r="AC44" s="177">
        <v>27.62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9.9</v>
      </c>
      <c r="AJ44" s="177">
        <v>0</v>
      </c>
      <c r="AK44" s="177">
        <v>40.35</v>
      </c>
      <c r="AL44" s="177">
        <v>0</v>
      </c>
      <c r="AM44" s="177">
        <v>0</v>
      </c>
      <c r="AN44" s="177">
        <v>0</v>
      </c>
      <c r="AO44" s="177">
        <v>369.65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10.67</v>
      </c>
      <c r="AV44" s="177">
        <v>7.0000000000000007E-2</v>
      </c>
      <c r="AW44" s="177">
        <v>0.06</v>
      </c>
      <c r="AX44" s="177">
        <v>0.04</v>
      </c>
      <c r="AY44" s="177">
        <v>0.09</v>
      </c>
    </row>
    <row r="45" spans="1:51">
      <c r="A45" t="s">
        <v>87</v>
      </c>
      <c r="B45" s="177">
        <v>0</v>
      </c>
      <c r="C45" s="177">
        <v>0</v>
      </c>
      <c r="D45" s="177">
        <v>18.23</v>
      </c>
      <c r="E45" s="177">
        <v>0</v>
      </c>
      <c r="F45" s="177">
        <v>0</v>
      </c>
      <c r="G45" s="177">
        <v>31.11</v>
      </c>
      <c r="H45" s="177">
        <v>0</v>
      </c>
      <c r="I45" s="177">
        <v>0</v>
      </c>
      <c r="J45" s="177">
        <v>39.1</v>
      </c>
      <c r="K45" s="177">
        <v>233.66</v>
      </c>
      <c r="L45" s="177">
        <v>8.85</v>
      </c>
      <c r="M45" s="177">
        <v>6.88</v>
      </c>
      <c r="N45" s="177">
        <v>1.72</v>
      </c>
      <c r="O45" s="177">
        <v>2.42</v>
      </c>
      <c r="P45" s="177">
        <v>0.97</v>
      </c>
      <c r="Q45" s="177">
        <v>4.0599999999999996</v>
      </c>
      <c r="R45" s="177">
        <v>14.37</v>
      </c>
      <c r="S45" s="177">
        <v>8.02</v>
      </c>
      <c r="T45" s="177">
        <v>0.73</v>
      </c>
      <c r="U45" s="177">
        <v>2.0099999999999998</v>
      </c>
      <c r="V45" s="177">
        <v>0.28999999999999998</v>
      </c>
      <c r="W45" s="177">
        <v>1.68</v>
      </c>
      <c r="X45" s="177">
        <v>2.09</v>
      </c>
      <c r="Y45" s="177">
        <v>0</v>
      </c>
      <c r="Z45" s="177">
        <v>68.83</v>
      </c>
      <c r="AA45" s="177">
        <v>25.37</v>
      </c>
      <c r="AB45" s="177">
        <v>0</v>
      </c>
      <c r="AC45" s="177">
        <v>27.62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9.9</v>
      </c>
      <c r="AJ45" s="177">
        <v>0</v>
      </c>
      <c r="AK45" s="177">
        <v>40.35</v>
      </c>
      <c r="AL45" s="177">
        <v>0</v>
      </c>
      <c r="AM45" s="177">
        <v>0</v>
      </c>
      <c r="AN45" s="177">
        <v>0</v>
      </c>
      <c r="AO45" s="177">
        <v>369.65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10.67</v>
      </c>
      <c r="AV45" s="177">
        <v>7.0000000000000007E-2</v>
      </c>
      <c r="AW45" s="177">
        <v>0.06</v>
      </c>
      <c r="AX45" s="177">
        <v>0.04</v>
      </c>
      <c r="AY45" s="177">
        <v>0.09</v>
      </c>
    </row>
    <row r="46" spans="1:51">
      <c r="A46" t="s">
        <v>88</v>
      </c>
      <c r="B46" s="177">
        <v>0</v>
      </c>
      <c r="C46" s="177">
        <v>0</v>
      </c>
      <c r="D46" s="177">
        <v>18.23</v>
      </c>
      <c r="E46" s="177">
        <v>0</v>
      </c>
      <c r="F46" s="177">
        <v>0</v>
      </c>
      <c r="G46" s="177">
        <v>31.11</v>
      </c>
      <c r="H46" s="177">
        <v>0</v>
      </c>
      <c r="I46" s="177">
        <v>0</v>
      </c>
      <c r="J46" s="177">
        <v>39.1</v>
      </c>
      <c r="K46" s="177">
        <v>233.66</v>
      </c>
      <c r="L46" s="177">
        <v>8.85</v>
      </c>
      <c r="M46" s="177">
        <v>3.45</v>
      </c>
      <c r="N46" s="177">
        <v>1.72</v>
      </c>
      <c r="O46" s="177">
        <v>2.42</v>
      </c>
      <c r="P46" s="177">
        <v>0.97</v>
      </c>
      <c r="Q46" s="177">
        <v>4.0599999999999996</v>
      </c>
      <c r="R46" s="177">
        <v>14.37</v>
      </c>
      <c r="S46" s="177">
        <v>8.02</v>
      </c>
      <c r="T46" s="177">
        <v>0.73</v>
      </c>
      <c r="U46" s="177">
        <v>2.0099999999999998</v>
      </c>
      <c r="V46" s="177">
        <v>0.28999999999999998</v>
      </c>
      <c r="W46" s="177">
        <v>1.68</v>
      </c>
      <c r="X46" s="177">
        <v>2.09</v>
      </c>
      <c r="Y46" s="177">
        <v>0</v>
      </c>
      <c r="Z46" s="177">
        <v>68.83</v>
      </c>
      <c r="AA46" s="177">
        <v>25.37</v>
      </c>
      <c r="AB46" s="177">
        <v>0</v>
      </c>
      <c r="AC46" s="177">
        <v>27.62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9.9</v>
      </c>
      <c r="AJ46" s="177">
        <v>0</v>
      </c>
      <c r="AK46" s="177">
        <v>40.35</v>
      </c>
      <c r="AL46" s="177">
        <v>0</v>
      </c>
      <c r="AM46" s="177">
        <v>0</v>
      </c>
      <c r="AN46" s="177">
        <v>0</v>
      </c>
      <c r="AO46" s="177">
        <v>369.65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10.67</v>
      </c>
      <c r="AV46" s="177">
        <v>7.0000000000000007E-2</v>
      </c>
      <c r="AW46" s="177">
        <v>0.06</v>
      </c>
      <c r="AX46" s="177">
        <v>0.04</v>
      </c>
      <c r="AY46" s="177">
        <v>0.09</v>
      </c>
    </row>
    <row r="47" spans="1:51">
      <c r="A47" t="s">
        <v>89</v>
      </c>
      <c r="B47" s="177">
        <v>0</v>
      </c>
      <c r="C47" s="177">
        <v>0</v>
      </c>
      <c r="D47" s="177">
        <v>17.71</v>
      </c>
      <c r="E47" s="177">
        <v>0</v>
      </c>
      <c r="F47" s="177">
        <v>0</v>
      </c>
      <c r="G47" s="177">
        <v>31.11</v>
      </c>
      <c r="H47" s="177">
        <v>0</v>
      </c>
      <c r="I47" s="177">
        <v>0</v>
      </c>
      <c r="J47" s="177">
        <v>39.1</v>
      </c>
      <c r="K47" s="177">
        <v>233.66</v>
      </c>
      <c r="L47" s="177">
        <v>8.85</v>
      </c>
      <c r="M47" s="177">
        <v>2.1</v>
      </c>
      <c r="N47" s="177">
        <v>1.72</v>
      </c>
      <c r="O47" s="177">
        <v>2.42</v>
      </c>
      <c r="P47" s="177">
        <v>0.97</v>
      </c>
      <c r="Q47" s="177">
        <v>5.21</v>
      </c>
      <c r="R47" s="177">
        <v>14.37</v>
      </c>
      <c r="S47" s="177">
        <v>8.02</v>
      </c>
      <c r="T47" s="177">
        <v>0.73</v>
      </c>
      <c r="U47" s="177">
        <v>2.0099999999999998</v>
      </c>
      <c r="V47" s="177">
        <v>0.28999999999999998</v>
      </c>
      <c r="W47" s="177">
        <v>1.68</v>
      </c>
      <c r="X47" s="177">
        <v>2.09</v>
      </c>
      <c r="Y47" s="177">
        <v>0</v>
      </c>
      <c r="Z47" s="177">
        <v>69.67</v>
      </c>
      <c r="AA47" s="177">
        <v>25.58</v>
      </c>
      <c r="AB47" s="177">
        <v>0</v>
      </c>
      <c r="AC47" s="177">
        <v>27.62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9.9</v>
      </c>
      <c r="AJ47" s="177">
        <v>0</v>
      </c>
      <c r="AK47" s="177">
        <v>40.35</v>
      </c>
      <c r="AL47" s="177">
        <v>0</v>
      </c>
      <c r="AM47" s="177">
        <v>0</v>
      </c>
      <c r="AN47" s="177">
        <v>0</v>
      </c>
      <c r="AO47" s="177">
        <v>369.65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10.67</v>
      </c>
      <c r="AV47" s="177">
        <v>7.0000000000000007E-2</v>
      </c>
      <c r="AW47" s="177">
        <v>0.03</v>
      </c>
      <c r="AX47" s="177">
        <v>0.04</v>
      </c>
      <c r="AY47" s="177">
        <v>0.09</v>
      </c>
    </row>
    <row r="48" spans="1:51">
      <c r="A48" t="s">
        <v>90</v>
      </c>
      <c r="B48" s="177">
        <v>0</v>
      </c>
      <c r="C48" s="177">
        <v>0</v>
      </c>
      <c r="D48" s="177">
        <v>17.71</v>
      </c>
      <c r="E48" s="177">
        <v>0</v>
      </c>
      <c r="F48" s="177">
        <v>0</v>
      </c>
      <c r="G48" s="177">
        <v>31.11</v>
      </c>
      <c r="H48" s="177">
        <v>0</v>
      </c>
      <c r="I48" s="177">
        <v>0</v>
      </c>
      <c r="J48" s="177">
        <v>39.1</v>
      </c>
      <c r="K48" s="177">
        <v>233.66</v>
      </c>
      <c r="L48" s="177">
        <v>8.85</v>
      </c>
      <c r="M48" s="177">
        <v>2.1</v>
      </c>
      <c r="N48" s="177">
        <v>1.72</v>
      </c>
      <c r="O48" s="177">
        <v>2.42</v>
      </c>
      <c r="P48" s="177">
        <v>0.97</v>
      </c>
      <c r="Q48" s="177">
        <v>4.38</v>
      </c>
      <c r="R48" s="177">
        <v>14.37</v>
      </c>
      <c r="S48" s="177">
        <v>8.02</v>
      </c>
      <c r="T48" s="177">
        <v>0.73</v>
      </c>
      <c r="U48" s="177">
        <v>2.0099999999999998</v>
      </c>
      <c r="V48" s="177">
        <v>0.28999999999999998</v>
      </c>
      <c r="W48" s="177">
        <v>1.68</v>
      </c>
      <c r="X48" s="177">
        <v>2.09</v>
      </c>
      <c r="Y48" s="177">
        <v>0</v>
      </c>
      <c r="Z48" s="177">
        <v>69.67</v>
      </c>
      <c r="AA48" s="177">
        <v>25.58</v>
      </c>
      <c r="AB48" s="177">
        <v>0</v>
      </c>
      <c r="AC48" s="177">
        <v>27.61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9.9</v>
      </c>
      <c r="AJ48" s="177">
        <v>0</v>
      </c>
      <c r="AK48" s="177">
        <v>40.35</v>
      </c>
      <c r="AL48" s="177">
        <v>0</v>
      </c>
      <c r="AM48" s="177">
        <v>0</v>
      </c>
      <c r="AN48" s="177">
        <v>0</v>
      </c>
      <c r="AO48" s="177">
        <v>369.65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10.67</v>
      </c>
      <c r="AV48" s="177">
        <v>7.0000000000000007E-2</v>
      </c>
      <c r="AW48" s="177">
        <v>0.03</v>
      </c>
      <c r="AX48" s="177">
        <v>0.04</v>
      </c>
      <c r="AY48" s="177">
        <v>0.09</v>
      </c>
    </row>
    <row r="49" spans="1:51">
      <c r="A49" t="s">
        <v>91</v>
      </c>
      <c r="B49" s="177">
        <v>0</v>
      </c>
      <c r="C49" s="177">
        <v>0</v>
      </c>
      <c r="D49" s="177">
        <v>17.71</v>
      </c>
      <c r="E49" s="177">
        <v>0</v>
      </c>
      <c r="F49" s="177">
        <v>0</v>
      </c>
      <c r="G49" s="177">
        <v>31.11</v>
      </c>
      <c r="H49" s="177">
        <v>0</v>
      </c>
      <c r="I49" s="177">
        <v>0</v>
      </c>
      <c r="J49" s="177">
        <v>39.1</v>
      </c>
      <c r="K49" s="177">
        <v>233.66</v>
      </c>
      <c r="L49" s="177">
        <v>8.85</v>
      </c>
      <c r="M49" s="177">
        <v>2.1</v>
      </c>
      <c r="N49" s="177">
        <v>1.72</v>
      </c>
      <c r="O49" s="177">
        <v>2.42</v>
      </c>
      <c r="P49" s="177">
        <v>0.97</v>
      </c>
      <c r="Q49" s="177">
        <v>4.0599999999999996</v>
      </c>
      <c r="R49" s="177">
        <v>14.37</v>
      </c>
      <c r="S49" s="177">
        <v>8.02</v>
      </c>
      <c r="T49" s="177">
        <v>0.73</v>
      </c>
      <c r="U49" s="177">
        <v>2.0099999999999998</v>
      </c>
      <c r="V49" s="177">
        <v>0.28999999999999998</v>
      </c>
      <c r="W49" s="177">
        <v>0.24</v>
      </c>
      <c r="X49" s="177">
        <v>2.09</v>
      </c>
      <c r="Y49" s="177">
        <v>0</v>
      </c>
      <c r="Z49" s="177">
        <v>35.14</v>
      </c>
      <c r="AA49" s="177">
        <v>25.58</v>
      </c>
      <c r="AB49" s="177">
        <v>0</v>
      </c>
      <c r="AC49" s="177">
        <v>27.61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9.9</v>
      </c>
      <c r="AJ49" s="177">
        <v>0</v>
      </c>
      <c r="AK49" s="177">
        <v>40.35</v>
      </c>
      <c r="AL49" s="177">
        <v>0</v>
      </c>
      <c r="AM49" s="177">
        <v>0</v>
      </c>
      <c r="AN49" s="177">
        <v>0</v>
      </c>
      <c r="AO49" s="177">
        <v>369.65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10.67</v>
      </c>
      <c r="AV49" s="177">
        <v>7.0000000000000007E-2</v>
      </c>
      <c r="AW49" s="177">
        <v>0.03</v>
      </c>
      <c r="AX49" s="177">
        <v>0.04</v>
      </c>
      <c r="AY49" s="177">
        <v>0.09</v>
      </c>
    </row>
    <row r="50" spans="1:51">
      <c r="A50" t="s">
        <v>92</v>
      </c>
      <c r="B50" s="177">
        <v>0</v>
      </c>
      <c r="C50" s="177">
        <v>0</v>
      </c>
      <c r="D50" s="177">
        <v>17.71</v>
      </c>
      <c r="E50" s="177">
        <v>0</v>
      </c>
      <c r="F50" s="177">
        <v>0</v>
      </c>
      <c r="G50" s="177">
        <v>31.11</v>
      </c>
      <c r="H50" s="177">
        <v>0</v>
      </c>
      <c r="I50" s="177">
        <v>0</v>
      </c>
      <c r="J50" s="177">
        <v>39.1</v>
      </c>
      <c r="K50" s="177">
        <v>233.66</v>
      </c>
      <c r="L50" s="177">
        <v>8.85</v>
      </c>
      <c r="M50" s="177">
        <v>2.1</v>
      </c>
      <c r="N50" s="177">
        <v>1.72</v>
      </c>
      <c r="O50" s="177">
        <v>2.42</v>
      </c>
      <c r="P50" s="177">
        <v>0.97</v>
      </c>
      <c r="Q50" s="177">
        <v>4.0599999999999996</v>
      </c>
      <c r="R50" s="177">
        <v>0.62</v>
      </c>
      <c r="S50" s="177">
        <v>8.02</v>
      </c>
      <c r="T50" s="177">
        <v>0.73</v>
      </c>
      <c r="U50" s="177">
        <v>2.0099999999999998</v>
      </c>
      <c r="V50" s="177">
        <v>0.28999999999999998</v>
      </c>
      <c r="W50" s="177">
        <v>0.24</v>
      </c>
      <c r="X50" s="177">
        <v>2.09</v>
      </c>
      <c r="Y50" s="177">
        <v>0</v>
      </c>
      <c r="Z50" s="177">
        <v>3.95</v>
      </c>
      <c r="AA50" s="177">
        <v>1.28</v>
      </c>
      <c r="AB50" s="177">
        <v>0</v>
      </c>
      <c r="AC50" s="177">
        <v>27.61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9.9</v>
      </c>
      <c r="AJ50" s="177">
        <v>0</v>
      </c>
      <c r="AK50" s="177">
        <v>40.35</v>
      </c>
      <c r="AL50" s="177">
        <v>0</v>
      </c>
      <c r="AM50" s="177">
        <v>0</v>
      </c>
      <c r="AN50" s="177">
        <v>0</v>
      </c>
      <c r="AO50" s="177">
        <v>369.65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7</v>
      </c>
      <c r="AV50" s="177">
        <v>7.0000000000000007E-2</v>
      </c>
      <c r="AW50" s="177">
        <v>0.03</v>
      </c>
      <c r="AX50" s="177">
        <v>0.04</v>
      </c>
      <c r="AY50" s="177">
        <v>0.09</v>
      </c>
    </row>
    <row r="51" spans="1:51">
      <c r="A51" t="s">
        <v>93</v>
      </c>
      <c r="B51" s="177">
        <v>0</v>
      </c>
      <c r="C51" s="177">
        <v>0</v>
      </c>
      <c r="D51" s="177">
        <v>17.190000000000001</v>
      </c>
      <c r="E51" s="177">
        <v>0</v>
      </c>
      <c r="F51" s="177">
        <v>0</v>
      </c>
      <c r="G51" s="177">
        <v>31.11</v>
      </c>
      <c r="H51" s="177">
        <v>0</v>
      </c>
      <c r="I51" s="177">
        <v>0</v>
      </c>
      <c r="J51" s="177">
        <v>39.1</v>
      </c>
      <c r="K51" s="177">
        <v>233.66</v>
      </c>
      <c r="L51" s="177">
        <v>0.44</v>
      </c>
      <c r="M51" s="177">
        <v>2.1</v>
      </c>
      <c r="N51" s="177">
        <v>1.72</v>
      </c>
      <c r="O51" s="177">
        <v>2.42</v>
      </c>
      <c r="P51" s="177">
        <v>0.97</v>
      </c>
      <c r="Q51" s="177">
        <v>0.61</v>
      </c>
      <c r="R51" s="177">
        <v>0.62</v>
      </c>
      <c r="S51" s="177">
        <v>0.38</v>
      </c>
      <c r="T51" s="177">
        <v>0.03</v>
      </c>
      <c r="U51" s="177">
        <v>2.0099999999999998</v>
      </c>
      <c r="V51" s="177">
        <v>0.28999999999999998</v>
      </c>
      <c r="W51" s="177">
        <v>0.24</v>
      </c>
      <c r="X51" s="177">
        <v>2.09</v>
      </c>
      <c r="Y51" s="177">
        <v>0</v>
      </c>
      <c r="Z51" s="177">
        <v>3.95</v>
      </c>
      <c r="AA51" s="177">
        <v>1.28</v>
      </c>
      <c r="AB51" s="177">
        <v>0</v>
      </c>
      <c r="AC51" s="177">
        <v>27.61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9.9</v>
      </c>
      <c r="AJ51" s="177">
        <v>0</v>
      </c>
      <c r="AK51" s="177">
        <v>40.35</v>
      </c>
      <c r="AL51" s="177">
        <v>0</v>
      </c>
      <c r="AM51" s="177">
        <v>0</v>
      </c>
      <c r="AN51" s="177">
        <v>0</v>
      </c>
      <c r="AO51" s="177">
        <v>369.65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7</v>
      </c>
      <c r="AV51" s="177">
        <v>7.0000000000000007E-2</v>
      </c>
      <c r="AW51" s="177">
        <v>0.03</v>
      </c>
      <c r="AX51" s="177">
        <v>0.04</v>
      </c>
      <c r="AY51" s="177">
        <v>0.09</v>
      </c>
    </row>
    <row r="52" spans="1:51">
      <c r="A52" t="s">
        <v>94</v>
      </c>
      <c r="B52" s="177">
        <v>0</v>
      </c>
      <c r="C52" s="177">
        <v>0</v>
      </c>
      <c r="D52" s="177">
        <v>17.190000000000001</v>
      </c>
      <c r="E52" s="177">
        <v>0</v>
      </c>
      <c r="F52" s="177">
        <v>0</v>
      </c>
      <c r="G52" s="177">
        <v>31.11</v>
      </c>
      <c r="H52" s="177">
        <v>0</v>
      </c>
      <c r="I52" s="177">
        <v>0</v>
      </c>
      <c r="J52" s="177">
        <v>39.1</v>
      </c>
      <c r="K52" s="177">
        <v>233.66</v>
      </c>
      <c r="L52" s="177">
        <v>0.44</v>
      </c>
      <c r="M52" s="177">
        <v>2.1</v>
      </c>
      <c r="N52" s="177">
        <v>1.72</v>
      </c>
      <c r="O52" s="177">
        <v>2.42</v>
      </c>
      <c r="P52" s="177">
        <v>0.97</v>
      </c>
      <c r="Q52" s="177">
        <v>0.3</v>
      </c>
      <c r="R52" s="177">
        <v>0.62</v>
      </c>
      <c r="S52" s="177">
        <v>0.38</v>
      </c>
      <c r="T52" s="177">
        <v>0.03</v>
      </c>
      <c r="U52" s="177">
        <v>2.0099999999999998</v>
      </c>
      <c r="V52" s="177">
        <v>0.28999999999999998</v>
      </c>
      <c r="W52" s="177">
        <v>0.24</v>
      </c>
      <c r="X52" s="177">
        <v>2.09</v>
      </c>
      <c r="Y52" s="177">
        <v>0</v>
      </c>
      <c r="Z52" s="177">
        <v>3.95</v>
      </c>
      <c r="AA52" s="177">
        <v>1.28</v>
      </c>
      <c r="AB52" s="177">
        <v>0</v>
      </c>
      <c r="AC52" s="177">
        <v>27.61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9.9</v>
      </c>
      <c r="AJ52" s="177">
        <v>0</v>
      </c>
      <c r="AK52" s="177">
        <v>40.35</v>
      </c>
      <c r="AL52" s="177">
        <v>0</v>
      </c>
      <c r="AM52" s="177">
        <v>0</v>
      </c>
      <c r="AN52" s="177">
        <v>0</v>
      </c>
      <c r="AO52" s="177">
        <v>369.65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7</v>
      </c>
      <c r="AV52" s="177">
        <v>7.0000000000000007E-2</v>
      </c>
      <c r="AW52" s="177">
        <v>0.03</v>
      </c>
      <c r="AX52" s="177">
        <v>0.04</v>
      </c>
      <c r="AY52" s="177">
        <v>0.09</v>
      </c>
    </row>
    <row r="53" spans="1:51">
      <c r="A53" t="s">
        <v>95</v>
      </c>
      <c r="B53" s="177">
        <v>0</v>
      </c>
      <c r="C53" s="177">
        <v>0</v>
      </c>
      <c r="D53" s="177">
        <v>17.190000000000001</v>
      </c>
      <c r="E53" s="177">
        <v>0</v>
      </c>
      <c r="F53" s="177">
        <v>0</v>
      </c>
      <c r="G53" s="177">
        <v>31.11</v>
      </c>
      <c r="H53" s="177">
        <v>0</v>
      </c>
      <c r="I53" s="177">
        <v>0</v>
      </c>
      <c r="J53" s="177">
        <v>39.1</v>
      </c>
      <c r="K53" s="177">
        <v>233.66</v>
      </c>
      <c r="L53" s="177">
        <v>0.44</v>
      </c>
      <c r="M53" s="177">
        <v>2.1</v>
      </c>
      <c r="N53" s="177">
        <v>1.72</v>
      </c>
      <c r="O53" s="177">
        <v>2.42</v>
      </c>
      <c r="P53" s="177">
        <v>0.97</v>
      </c>
      <c r="Q53" s="177">
        <v>0.3</v>
      </c>
      <c r="R53" s="177">
        <v>0.62</v>
      </c>
      <c r="S53" s="177">
        <v>0.38</v>
      </c>
      <c r="T53" s="177">
        <v>0.03</v>
      </c>
      <c r="U53" s="177">
        <v>2</v>
      </c>
      <c r="V53" s="177">
        <v>0.28999999999999998</v>
      </c>
      <c r="W53" s="177">
        <v>0.61</v>
      </c>
      <c r="X53" s="177">
        <v>2.09</v>
      </c>
      <c r="Y53" s="177">
        <v>0</v>
      </c>
      <c r="Z53" s="177">
        <v>4.46</v>
      </c>
      <c r="AA53" s="177">
        <v>1.28</v>
      </c>
      <c r="AB53" s="177">
        <v>0</v>
      </c>
      <c r="AC53" s="177">
        <v>27.61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9.9</v>
      </c>
      <c r="AJ53" s="177">
        <v>0</v>
      </c>
      <c r="AK53" s="177">
        <v>40.35</v>
      </c>
      <c r="AL53" s="177">
        <v>0</v>
      </c>
      <c r="AM53" s="177">
        <v>0</v>
      </c>
      <c r="AN53" s="177">
        <v>0</v>
      </c>
      <c r="AO53" s="177">
        <v>369.65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3.54</v>
      </c>
      <c r="AV53" s="177">
        <v>7.0000000000000007E-2</v>
      </c>
      <c r="AW53" s="177">
        <v>0.03</v>
      </c>
      <c r="AX53" s="177">
        <v>0.03</v>
      </c>
      <c r="AY53" s="177">
        <v>0.09</v>
      </c>
    </row>
    <row r="54" spans="1:51">
      <c r="A54" t="s">
        <v>96</v>
      </c>
      <c r="B54" s="177">
        <v>0</v>
      </c>
      <c r="C54" s="177">
        <v>0</v>
      </c>
      <c r="D54" s="177">
        <v>17.190000000000001</v>
      </c>
      <c r="E54" s="177">
        <v>0</v>
      </c>
      <c r="F54" s="177">
        <v>0</v>
      </c>
      <c r="G54" s="177">
        <v>31.11</v>
      </c>
      <c r="H54" s="177">
        <v>0</v>
      </c>
      <c r="I54" s="177">
        <v>0</v>
      </c>
      <c r="J54" s="177">
        <v>39.1</v>
      </c>
      <c r="K54" s="177">
        <v>233.66</v>
      </c>
      <c r="L54" s="177">
        <v>0.44</v>
      </c>
      <c r="M54" s="177">
        <v>2.1</v>
      </c>
      <c r="N54" s="177">
        <v>1.72</v>
      </c>
      <c r="O54" s="177">
        <v>2.42</v>
      </c>
      <c r="P54" s="177">
        <v>0.97</v>
      </c>
      <c r="Q54" s="177">
        <v>0.3</v>
      </c>
      <c r="R54" s="177">
        <v>0.62</v>
      </c>
      <c r="S54" s="177">
        <v>0.38</v>
      </c>
      <c r="T54" s="177">
        <v>0.03</v>
      </c>
      <c r="U54" s="177">
        <v>2</v>
      </c>
      <c r="V54" s="177">
        <v>0.28999999999999998</v>
      </c>
      <c r="W54" s="177">
        <v>0.61</v>
      </c>
      <c r="X54" s="177">
        <v>2.09</v>
      </c>
      <c r="Y54" s="177">
        <v>0</v>
      </c>
      <c r="Z54" s="177">
        <v>4.46</v>
      </c>
      <c r="AA54" s="177">
        <v>1.28</v>
      </c>
      <c r="AB54" s="177">
        <v>0</v>
      </c>
      <c r="AC54" s="177">
        <v>27.61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9.9</v>
      </c>
      <c r="AJ54" s="177">
        <v>0</v>
      </c>
      <c r="AK54" s="177">
        <v>40.35</v>
      </c>
      <c r="AL54" s="177">
        <v>0</v>
      </c>
      <c r="AM54" s="177">
        <v>0</v>
      </c>
      <c r="AN54" s="177">
        <v>0</v>
      </c>
      <c r="AO54" s="177">
        <v>369.65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3.54</v>
      </c>
      <c r="AV54" s="177">
        <v>7.0000000000000007E-2</v>
      </c>
      <c r="AW54" s="177">
        <v>0.03</v>
      </c>
      <c r="AX54" s="177">
        <v>0.03</v>
      </c>
      <c r="AY54" s="177">
        <v>0.09</v>
      </c>
    </row>
    <row r="55" spans="1:51">
      <c r="A55" t="s">
        <v>97</v>
      </c>
      <c r="B55" s="177">
        <v>0</v>
      </c>
      <c r="C55" s="177">
        <v>0</v>
      </c>
      <c r="D55" s="177">
        <v>17.190000000000001</v>
      </c>
      <c r="E55" s="177">
        <v>0</v>
      </c>
      <c r="F55" s="177">
        <v>0</v>
      </c>
      <c r="G55" s="177">
        <v>31.11</v>
      </c>
      <c r="H55" s="177">
        <v>0</v>
      </c>
      <c r="I55" s="177">
        <v>0</v>
      </c>
      <c r="J55" s="177">
        <v>39.1</v>
      </c>
      <c r="K55" s="177">
        <v>233.66</v>
      </c>
      <c r="L55" s="177">
        <v>0.44</v>
      </c>
      <c r="M55" s="177">
        <v>2.1</v>
      </c>
      <c r="N55" s="177">
        <v>1.72</v>
      </c>
      <c r="O55" s="177">
        <v>2.42</v>
      </c>
      <c r="P55" s="177">
        <v>0.97</v>
      </c>
      <c r="Q55" s="177">
        <v>0.3</v>
      </c>
      <c r="R55" s="177">
        <v>0.62</v>
      </c>
      <c r="S55" s="177">
        <v>0.38</v>
      </c>
      <c r="T55" s="177">
        <v>0.03</v>
      </c>
      <c r="U55" s="177">
        <v>2</v>
      </c>
      <c r="V55" s="177">
        <v>0.28999999999999998</v>
      </c>
      <c r="W55" s="177">
        <v>0.61</v>
      </c>
      <c r="X55" s="177">
        <v>2.09</v>
      </c>
      <c r="Y55" s="177">
        <v>0</v>
      </c>
      <c r="Z55" s="177">
        <v>3.95</v>
      </c>
      <c r="AA55" s="177">
        <v>1.28</v>
      </c>
      <c r="AB55" s="177">
        <v>0</v>
      </c>
      <c r="AC55" s="177">
        <v>26.29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9.9</v>
      </c>
      <c r="AJ55" s="177">
        <v>0</v>
      </c>
      <c r="AK55" s="177">
        <v>40.35</v>
      </c>
      <c r="AL55" s="177">
        <v>0</v>
      </c>
      <c r="AM55" s="177">
        <v>0</v>
      </c>
      <c r="AN55" s="177">
        <v>0</v>
      </c>
      <c r="AO55" s="177">
        <v>369.65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7</v>
      </c>
      <c r="AV55" s="177">
        <v>7.0000000000000007E-2</v>
      </c>
      <c r="AW55" s="177">
        <v>0.03</v>
      </c>
      <c r="AX55" s="177">
        <v>0.03</v>
      </c>
      <c r="AY55" s="177">
        <v>0.09</v>
      </c>
    </row>
    <row r="56" spans="1:51">
      <c r="A56" t="s">
        <v>98</v>
      </c>
      <c r="B56" s="177">
        <v>0</v>
      </c>
      <c r="C56" s="177">
        <v>0</v>
      </c>
      <c r="D56" s="177">
        <v>17.190000000000001</v>
      </c>
      <c r="E56" s="177">
        <v>0</v>
      </c>
      <c r="F56" s="177">
        <v>0</v>
      </c>
      <c r="G56" s="177">
        <v>31.11</v>
      </c>
      <c r="H56" s="177">
        <v>0</v>
      </c>
      <c r="I56" s="177">
        <v>0</v>
      </c>
      <c r="J56" s="177">
        <v>39.1</v>
      </c>
      <c r="K56" s="177">
        <v>233.66</v>
      </c>
      <c r="L56" s="177">
        <v>0.44</v>
      </c>
      <c r="M56" s="177">
        <v>2.1</v>
      </c>
      <c r="N56" s="177">
        <v>1.72</v>
      </c>
      <c r="O56" s="177">
        <v>2.42</v>
      </c>
      <c r="P56" s="177">
        <v>0.97</v>
      </c>
      <c r="Q56" s="177">
        <v>0.3</v>
      </c>
      <c r="R56" s="177">
        <v>0.62</v>
      </c>
      <c r="S56" s="177">
        <v>0.38</v>
      </c>
      <c r="T56" s="177">
        <v>0.03</v>
      </c>
      <c r="U56" s="177">
        <v>2</v>
      </c>
      <c r="V56" s="177">
        <v>0.28999999999999998</v>
      </c>
      <c r="W56" s="177">
        <v>0.61</v>
      </c>
      <c r="X56" s="177">
        <v>2.09</v>
      </c>
      <c r="Y56" s="177">
        <v>0</v>
      </c>
      <c r="Z56" s="177">
        <v>3.95</v>
      </c>
      <c r="AA56" s="177">
        <v>1.28</v>
      </c>
      <c r="AB56" s="177">
        <v>0</v>
      </c>
      <c r="AC56" s="177">
        <v>26.29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9.9</v>
      </c>
      <c r="AJ56" s="177">
        <v>0</v>
      </c>
      <c r="AK56" s="177">
        <v>40.35</v>
      </c>
      <c r="AL56" s="177">
        <v>0</v>
      </c>
      <c r="AM56" s="177">
        <v>0</v>
      </c>
      <c r="AN56" s="177">
        <v>0</v>
      </c>
      <c r="AO56" s="177">
        <v>369.65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7</v>
      </c>
      <c r="AV56" s="177">
        <v>7.0000000000000007E-2</v>
      </c>
      <c r="AW56" s="177">
        <v>0.03</v>
      </c>
      <c r="AX56" s="177">
        <v>0.03</v>
      </c>
      <c r="AY56" s="177">
        <v>0.09</v>
      </c>
    </row>
    <row r="57" spans="1:51">
      <c r="A57" t="s">
        <v>99</v>
      </c>
      <c r="B57" s="177">
        <v>0</v>
      </c>
      <c r="C57" s="177">
        <v>0</v>
      </c>
      <c r="D57" s="177">
        <v>17.190000000000001</v>
      </c>
      <c r="E57" s="177">
        <v>0</v>
      </c>
      <c r="F57" s="177">
        <v>0</v>
      </c>
      <c r="G57" s="177">
        <v>31.11</v>
      </c>
      <c r="H57" s="177">
        <v>0</v>
      </c>
      <c r="I57" s="177">
        <v>0</v>
      </c>
      <c r="J57" s="177">
        <v>39.1</v>
      </c>
      <c r="K57" s="177">
        <v>174.97</v>
      </c>
      <c r="L57" s="177">
        <v>0.44</v>
      </c>
      <c r="M57" s="177">
        <v>2.1</v>
      </c>
      <c r="N57" s="177">
        <v>1.72</v>
      </c>
      <c r="O57" s="177">
        <v>2.42</v>
      </c>
      <c r="P57" s="177">
        <v>0.97</v>
      </c>
      <c r="Q57" s="177">
        <v>0.3</v>
      </c>
      <c r="R57" s="177">
        <v>0.62</v>
      </c>
      <c r="S57" s="177">
        <v>0.38</v>
      </c>
      <c r="T57" s="177">
        <v>0.03</v>
      </c>
      <c r="U57" s="177">
        <v>2</v>
      </c>
      <c r="V57" s="177">
        <v>0.28999999999999998</v>
      </c>
      <c r="W57" s="177">
        <v>0.61</v>
      </c>
      <c r="X57" s="177">
        <v>2.09</v>
      </c>
      <c r="Y57" s="177">
        <v>0</v>
      </c>
      <c r="Z57" s="177">
        <v>3.95</v>
      </c>
      <c r="AA57" s="177">
        <v>1.28</v>
      </c>
      <c r="AB57" s="177">
        <v>0</v>
      </c>
      <c r="AC57" s="177">
        <v>24.74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9.9</v>
      </c>
      <c r="AJ57" s="177">
        <v>0</v>
      </c>
      <c r="AK57" s="177">
        <v>40.35</v>
      </c>
      <c r="AL57" s="177">
        <v>0</v>
      </c>
      <c r="AM57" s="177">
        <v>0</v>
      </c>
      <c r="AN57" s="177">
        <v>0</v>
      </c>
      <c r="AO57" s="177">
        <v>369.65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7</v>
      </c>
      <c r="AV57" s="177">
        <v>7.0000000000000007E-2</v>
      </c>
      <c r="AW57" s="177">
        <v>0.03</v>
      </c>
      <c r="AX57" s="177">
        <v>0.03</v>
      </c>
      <c r="AY57" s="177">
        <v>0.09</v>
      </c>
    </row>
    <row r="58" spans="1:51">
      <c r="A58" t="s">
        <v>100</v>
      </c>
      <c r="B58" s="177">
        <v>0</v>
      </c>
      <c r="C58" s="177">
        <v>0</v>
      </c>
      <c r="D58" s="177">
        <v>17.190000000000001</v>
      </c>
      <c r="E58" s="177">
        <v>0</v>
      </c>
      <c r="F58" s="177">
        <v>0</v>
      </c>
      <c r="G58" s="177">
        <v>31.11</v>
      </c>
      <c r="H58" s="177">
        <v>0</v>
      </c>
      <c r="I58" s="177">
        <v>0</v>
      </c>
      <c r="J58" s="177">
        <v>39.1</v>
      </c>
      <c r="K58" s="177">
        <v>126.58</v>
      </c>
      <c r="L58" s="177">
        <v>0.44</v>
      </c>
      <c r="M58" s="177">
        <v>2.1</v>
      </c>
      <c r="N58" s="177">
        <v>1.72</v>
      </c>
      <c r="O58" s="177">
        <v>2.42</v>
      </c>
      <c r="P58" s="177">
        <v>0.97</v>
      </c>
      <c r="Q58" s="177">
        <v>0.3</v>
      </c>
      <c r="R58" s="177">
        <v>0.62</v>
      </c>
      <c r="S58" s="177">
        <v>0.38</v>
      </c>
      <c r="T58" s="177">
        <v>0.03</v>
      </c>
      <c r="U58" s="177">
        <v>2</v>
      </c>
      <c r="V58" s="177">
        <v>0.28999999999999998</v>
      </c>
      <c r="W58" s="177">
        <v>0.61</v>
      </c>
      <c r="X58" s="177">
        <v>2.09</v>
      </c>
      <c r="Y58" s="177">
        <v>0</v>
      </c>
      <c r="Z58" s="177">
        <v>3.95</v>
      </c>
      <c r="AA58" s="177">
        <v>1.28</v>
      </c>
      <c r="AB58" s="177">
        <v>0</v>
      </c>
      <c r="AC58" s="177">
        <v>24.74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9.9</v>
      </c>
      <c r="AJ58" s="177">
        <v>0</v>
      </c>
      <c r="AK58" s="177">
        <v>41.64</v>
      </c>
      <c r="AL58" s="177">
        <v>0</v>
      </c>
      <c r="AM58" s="177">
        <v>0</v>
      </c>
      <c r="AN58" s="177">
        <v>0</v>
      </c>
      <c r="AO58" s="177">
        <v>369.65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7</v>
      </c>
      <c r="AV58" s="177">
        <v>7.0000000000000007E-2</v>
      </c>
      <c r="AW58" s="177">
        <v>0.03</v>
      </c>
      <c r="AX58" s="177">
        <v>0.03</v>
      </c>
      <c r="AY58" s="177">
        <v>0.08</v>
      </c>
    </row>
    <row r="59" spans="1:51">
      <c r="A59" t="s">
        <v>101</v>
      </c>
      <c r="B59" s="177">
        <v>0</v>
      </c>
      <c r="C59" s="177">
        <v>0</v>
      </c>
      <c r="D59" s="177">
        <v>16.670000000000002</v>
      </c>
      <c r="E59" s="177">
        <v>0</v>
      </c>
      <c r="F59" s="177">
        <v>0</v>
      </c>
      <c r="G59" s="177">
        <v>31.11</v>
      </c>
      <c r="H59" s="177">
        <v>0</v>
      </c>
      <c r="I59" s="177">
        <v>0</v>
      </c>
      <c r="J59" s="177">
        <v>39.1</v>
      </c>
      <c r="K59" s="177">
        <v>78.2</v>
      </c>
      <c r="L59" s="177">
        <v>0.44</v>
      </c>
      <c r="M59" s="177">
        <v>2.1</v>
      </c>
      <c r="N59" s="177">
        <v>1.72</v>
      </c>
      <c r="O59" s="177">
        <v>2.42</v>
      </c>
      <c r="P59" s="177">
        <v>0.97</v>
      </c>
      <c r="Q59" s="177">
        <v>0.3</v>
      </c>
      <c r="R59" s="177">
        <v>0.62</v>
      </c>
      <c r="S59" s="177">
        <v>0.38</v>
      </c>
      <c r="T59" s="177">
        <v>0.03</v>
      </c>
      <c r="U59" s="177">
        <v>2</v>
      </c>
      <c r="V59" s="177">
        <v>0.28999999999999998</v>
      </c>
      <c r="W59" s="177">
        <v>0.6</v>
      </c>
      <c r="X59" s="177">
        <v>2.09</v>
      </c>
      <c r="Y59" s="177">
        <v>0</v>
      </c>
      <c r="Z59" s="177">
        <v>3.95</v>
      </c>
      <c r="AA59" s="177">
        <v>1.28</v>
      </c>
      <c r="AB59" s="177">
        <v>0</v>
      </c>
      <c r="AC59" s="177">
        <v>24.74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9.9</v>
      </c>
      <c r="AJ59" s="177">
        <v>0</v>
      </c>
      <c r="AK59" s="177">
        <v>41.64</v>
      </c>
      <c r="AL59" s="177">
        <v>0</v>
      </c>
      <c r="AM59" s="177">
        <v>0</v>
      </c>
      <c r="AN59" s="177">
        <v>0</v>
      </c>
      <c r="AO59" s="177">
        <v>369.65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7</v>
      </c>
      <c r="AV59" s="177">
        <v>7.0000000000000007E-2</v>
      </c>
      <c r="AW59" s="177">
        <v>0.06</v>
      </c>
      <c r="AX59" s="177">
        <v>0.03</v>
      </c>
      <c r="AY59" s="177">
        <v>0.08</v>
      </c>
    </row>
    <row r="60" spans="1:51">
      <c r="A60" t="s">
        <v>102</v>
      </c>
      <c r="B60" s="177">
        <v>0</v>
      </c>
      <c r="C60" s="177">
        <v>0</v>
      </c>
      <c r="D60" s="177">
        <v>16.670000000000002</v>
      </c>
      <c r="E60" s="177">
        <v>0</v>
      </c>
      <c r="F60" s="177">
        <v>0</v>
      </c>
      <c r="G60" s="177">
        <v>31.11</v>
      </c>
      <c r="H60" s="177">
        <v>0</v>
      </c>
      <c r="I60" s="177">
        <v>0</v>
      </c>
      <c r="J60" s="177">
        <v>39.1</v>
      </c>
      <c r="K60" s="177">
        <v>16.59</v>
      </c>
      <c r="L60" s="177">
        <v>0.44</v>
      </c>
      <c r="M60" s="177">
        <v>2.1</v>
      </c>
      <c r="N60" s="177">
        <v>1.72</v>
      </c>
      <c r="O60" s="177">
        <v>2.42</v>
      </c>
      <c r="P60" s="177">
        <v>0.97</v>
      </c>
      <c r="Q60" s="177">
        <v>0.3</v>
      </c>
      <c r="R60" s="177">
        <v>0.62</v>
      </c>
      <c r="S60" s="177">
        <v>0.38</v>
      </c>
      <c r="T60" s="177">
        <v>0.03</v>
      </c>
      <c r="U60" s="177">
        <v>2</v>
      </c>
      <c r="V60" s="177">
        <v>0.28999999999999998</v>
      </c>
      <c r="W60" s="177">
        <v>0.6</v>
      </c>
      <c r="X60" s="177">
        <v>2.09</v>
      </c>
      <c r="Y60" s="177">
        <v>0</v>
      </c>
      <c r="Z60" s="177">
        <v>3.95</v>
      </c>
      <c r="AA60" s="177">
        <v>1.28</v>
      </c>
      <c r="AB60" s="177">
        <v>0</v>
      </c>
      <c r="AC60" s="177">
        <v>24.74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9.9</v>
      </c>
      <c r="AJ60" s="177">
        <v>0</v>
      </c>
      <c r="AK60" s="177">
        <v>41.64</v>
      </c>
      <c r="AL60" s="177">
        <v>0</v>
      </c>
      <c r="AM60" s="177">
        <v>0</v>
      </c>
      <c r="AN60" s="177">
        <v>0</v>
      </c>
      <c r="AO60" s="177">
        <v>369.65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7</v>
      </c>
      <c r="AV60" s="177">
        <v>7.0000000000000007E-2</v>
      </c>
      <c r="AW60" s="177">
        <v>0.06</v>
      </c>
      <c r="AX60" s="177">
        <v>0.03</v>
      </c>
      <c r="AY60" s="177">
        <v>0.08</v>
      </c>
    </row>
    <row r="61" spans="1:51">
      <c r="A61" t="s">
        <v>103</v>
      </c>
      <c r="B61" s="177">
        <v>0</v>
      </c>
      <c r="C61" s="177">
        <v>0</v>
      </c>
      <c r="D61" s="177">
        <v>16.670000000000002</v>
      </c>
      <c r="E61" s="177">
        <v>0</v>
      </c>
      <c r="F61" s="177">
        <v>0</v>
      </c>
      <c r="G61" s="177">
        <v>31.11</v>
      </c>
      <c r="H61" s="177">
        <v>0</v>
      </c>
      <c r="I61" s="177">
        <v>0</v>
      </c>
      <c r="J61" s="177">
        <v>39.1</v>
      </c>
      <c r="K61" s="177">
        <v>16.600000000000001</v>
      </c>
      <c r="L61" s="177">
        <v>0.44</v>
      </c>
      <c r="M61" s="177">
        <v>2.1</v>
      </c>
      <c r="N61" s="177">
        <v>1.72</v>
      </c>
      <c r="O61" s="177">
        <v>2.42</v>
      </c>
      <c r="P61" s="177">
        <v>0.97</v>
      </c>
      <c r="Q61" s="177">
        <v>0.3</v>
      </c>
      <c r="R61" s="177">
        <v>0.62</v>
      </c>
      <c r="S61" s="177">
        <v>0.38</v>
      </c>
      <c r="T61" s="177">
        <v>0.03</v>
      </c>
      <c r="U61" s="177">
        <v>2.0099999999999998</v>
      </c>
      <c r="V61" s="177">
        <v>0.28999999999999998</v>
      </c>
      <c r="W61" s="177">
        <v>0.6</v>
      </c>
      <c r="X61" s="177">
        <v>2.09</v>
      </c>
      <c r="Y61" s="177">
        <v>0</v>
      </c>
      <c r="Z61" s="177">
        <v>3.95</v>
      </c>
      <c r="AA61" s="177">
        <v>1.28</v>
      </c>
      <c r="AB61" s="177">
        <v>0</v>
      </c>
      <c r="AC61" s="177">
        <v>24.74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9.9</v>
      </c>
      <c r="AJ61" s="177">
        <v>0</v>
      </c>
      <c r="AK61" s="177">
        <v>41.64</v>
      </c>
      <c r="AL61" s="177">
        <v>0</v>
      </c>
      <c r="AM61" s="177">
        <v>0</v>
      </c>
      <c r="AN61" s="177">
        <v>0</v>
      </c>
      <c r="AO61" s="177">
        <v>369.65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7</v>
      </c>
      <c r="AV61" s="177">
        <v>7.0000000000000007E-2</v>
      </c>
      <c r="AW61" s="177">
        <v>0.08</v>
      </c>
      <c r="AX61" s="177">
        <v>0.03</v>
      </c>
      <c r="AY61" s="177">
        <v>0.08</v>
      </c>
    </row>
    <row r="62" spans="1:51">
      <c r="A62" t="s">
        <v>104</v>
      </c>
      <c r="B62" s="177">
        <v>0</v>
      </c>
      <c r="C62" s="177">
        <v>0</v>
      </c>
      <c r="D62" s="177">
        <v>16.670000000000002</v>
      </c>
      <c r="E62" s="177">
        <v>0</v>
      </c>
      <c r="F62" s="177">
        <v>0</v>
      </c>
      <c r="G62" s="177">
        <v>31.11</v>
      </c>
      <c r="H62" s="177">
        <v>0</v>
      </c>
      <c r="I62" s="177">
        <v>0</v>
      </c>
      <c r="J62" s="177">
        <v>39.1</v>
      </c>
      <c r="K62" s="177">
        <v>16.59</v>
      </c>
      <c r="L62" s="177">
        <v>0.44</v>
      </c>
      <c r="M62" s="177">
        <v>2.1</v>
      </c>
      <c r="N62" s="177">
        <v>1.72</v>
      </c>
      <c r="O62" s="177">
        <v>2.42</v>
      </c>
      <c r="P62" s="177">
        <v>0.97</v>
      </c>
      <c r="Q62" s="177">
        <v>0.3</v>
      </c>
      <c r="R62" s="177">
        <v>0.62</v>
      </c>
      <c r="S62" s="177">
        <v>0.38</v>
      </c>
      <c r="T62" s="177">
        <v>0.03</v>
      </c>
      <c r="U62" s="177">
        <v>2.0099999999999998</v>
      </c>
      <c r="V62" s="177">
        <v>0.28999999999999998</v>
      </c>
      <c r="W62" s="177">
        <v>0.6</v>
      </c>
      <c r="X62" s="177">
        <v>2.09</v>
      </c>
      <c r="Y62" s="177">
        <v>0</v>
      </c>
      <c r="Z62" s="177">
        <v>3.95</v>
      </c>
      <c r="AA62" s="177">
        <v>1.28</v>
      </c>
      <c r="AB62" s="177">
        <v>0</v>
      </c>
      <c r="AC62" s="177">
        <v>24.74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9.9</v>
      </c>
      <c r="AJ62" s="177">
        <v>0</v>
      </c>
      <c r="AK62" s="177">
        <v>24.51</v>
      </c>
      <c r="AL62" s="177">
        <v>0</v>
      </c>
      <c r="AM62" s="177">
        <v>0</v>
      </c>
      <c r="AN62" s="177">
        <v>0</v>
      </c>
      <c r="AO62" s="177">
        <v>369.65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7</v>
      </c>
      <c r="AV62" s="177">
        <v>7.0000000000000007E-2</v>
      </c>
      <c r="AW62" s="177">
        <v>0.08</v>
      </c>
      <c r="AX62" s="177">
        <v>0.03</v>
      </c>
      <c r="AY62" s="177">
        <v>0.08</v>
      </c>
    </row>
    <row r="63" spans="1:51">
      <c r="A63" t="s">
        <v>105</v>
      </c>
      <c r="B63" s="177">
        <v>0</v>
      </c>
      <c r="C63" s="177">
        <v>0</v>
      </c>
      <c r="D63" s="177">
        <v>16.670000000000002</v>
      </c>
      <c r="E63" s="177">
        <v>0</v>
      </c>
      <c r="F63" s="177">
        <v>0</v>
      </c>
      <c r="G63" s="177">
        <v>31.11</v>
      </c>
      <c r="H63" s="177">
        <v>0</v>
      </c>
      <c r="I63" s="177">
        <v>0</v>
      </c>
      <c r="J63" s="177">
        <v>39.1</v>
      </c>
      <c r="K63" s="177">
        <v>16.59</v>
      </c>
      <c r="L63" s="177">
        <v>0.44</v>
      </c>
      <c r="M63" s="177">
        <v>2.1</v>
      </c>
      <c r="N63" s="177">
        <v>1.72</v>
      </c>
      <c r="O63" s="177">
        <v>2.42</v>
      </c>
      <c r="P63" s="177">
        <v>0.97</v>
      </c>
      <c r="Q63" s="177">
        <v>0.3</v>
      </c>
      <c r="R63" s="177">
        <v>0.62</v>
      </c>
      <c r="S63" s="177">
        <v>0.38</v>
      </c>
      <c r="T63" s="177">
        <v>0.03</v>
      </c>
      <c r="U63" s="177">
        <v>2.0099999999999998</v>
      </c>
      <c r="V63" s="177">
        <v>0.28999999999999998</v>
      </c>
      <c r="W63" s="177">
        <v>0.6</v>
      </c>
      <c r="X63" s="177">
        <v>2.09</v>
      </c>
      <c r="Y63" s="177">
        <v>0</v>
      </c>
      <c r="Z63" s="177">
        <v>3.95</v>
      </c>
      <c r="AA63" s="177">
        <v>1.28</v>
      </c>
      <c r="AB63" s="177">
        <v>0</v>
      </c>
      <c r="AC63" s="177">
        <v>24.74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9.9</v>
      </c>
      <c r="AJ63" s="177">
        <v>0</v>
      </c>
      <c r="AK63" s="177">
        <v>14.51</v>
      </c>
      <c r="AL63" s="177">
        <v>0</v>
      </c>
      <c r="AM63" s="177">
        <v>0</v>
      </c>
      <c r="AN63" s="177">
        <v>0</v>
      </c>
      <c r="AO63" s="177">
        <v>369.65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7</v>
      </c>
      <c r="AV63" s="177">
        <v>7.0000000000000007E-2</v>
      </c>
      <c r="AW63" s="177">
        <v>0.08</v>
      </c>
      <c r="AX63" s="177">
        <v>0.03</v>
      </c>
      <c r="AY63" s="177">
        <v>0.08</v>
      </c>
    </row>
    <row r="64" spans="1:51">
      <c r="A64" t="s">
        <v>106</v>
      </c>
      <c r="B64" s="177">
        <v>0</v>
      </c>
      <c r="C64" s="177">
        <v>0</v>
      </c>
      <c r="D64" s="177">
        <v>16.670000000000002</v>
      </c>
      <c r="E64" s="177">
        <v>0</v>
      </c>
      <c r="F64" s="177">
        <v>0</v>
      </c>
      <c r="G64" s="177">
        <v>31.11</v>
      </c>
      <c r="H64" s="177">
        <v>0</v>
      </c>
      <c r="I64" s="177">
        <v>0</v>
      </c>
      <c r="J64" s="177">
        <v>39.1</v>
      </c>
      <c r="K64" s="177">
        <v>16.59</v>
      </c>
      <c r="L64" s="177">
        <v>0.44</v>
      </c>
      <c r="M64" s="177">
        <v>2.1</v>
      </c>
      <c r="N64" s="177">
        <v>1.72</v>
      </c>
      <c r="O64" s="177">
        <v>2.42</v>
      </c>
      <c r="P64" s="177">
        <v>0.97</v>
      </c>
      <c r="Q64" s="177">
        <v>0.3</v>
      </c>
      <c r="R64" s="177">
        <v>0.62</v>
      </c>
      <c r="S64" s="177">
        <v>0.38</v>
      </c>
      <c r="T64" s="177">
        <v>0.03</v>
      </c>
      <c r="U64" s="177">
        <v>2.0099999999999998</v>
      </c>
      <c r="V64" s="177">
        <v>0.28999999999999998</v>
      </c>
      <c r="W64" s="177">
        <v>0.6</v>
      </c>
      <c r="X64" s="177">
        <v>2.09</v>
      </c>
      <c r="Y64" s="177">
        <v>0</v>
      </c>
      <c r="Z64" s="177">
        <v>3.95</v>
      </c>
      <c r="AA64" s="177">
        <v>1.28</v>
      </c>
      <c r="AB64" s="177">
        <v>0</v>
      </c>
      <c r="AC64" s="177">
        <v>24.74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9.9</v>
      </c>
      <c r="AJ64" s="177">
        <v>0</v>
      </c>
      <c r="AK64" s="177">
        <v>14.51</v>
      </c>
      <c r="AL64" s="177">
        <v>0</v>
      </c>
      <c r="AM64" s="177">
        <v>0</v>
      </c>
      <c r="AN64" s="177">
        <v>0</v>
      </c>
      <c r="AO64" s="177">
        <v>369.65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7</v>
      </c>
      <c r="AV64" s="177">
        <v>7.0000000000000007E-2</v>
      </c>
      <c r="AW64" s="177">
        <v>0.08</v>
      </c>
      <c r="AX64" s="177">
        <v>0.03</v>
      </c>
      <c r="AY64" s="177">
        <v>0.08</v>
      </c>
    </row>
    <row r="65" spans="1:51">
      <c r="A65" t="s">
        <v>107</v>
      </c>
      <c r="B65" s="177">
        <v>0</v>
      </c>
      <c r="C65" s="177">
        <v>0</v>
      </c>
      <c r="D65" s="177">
        <v>16.670000000000002</v>
      </c>
      <c r="E65" s="177">
        <v>0</v>
      </c>
      <c r="F65" s="177">
        <v>0</v>
      </c>
      <c r="G65" s="177">
        <v>31.11</v>
      </c>
      <c r="H65" s="177">
        <v>0</v>
      </c>
      <c r="I65" s="177">
        <v>0</v>
      </c>
      <c r="J65" s="177">
        <v>39.1</v>
      </c>
      <c r="K65" s="177">
        <v>16.59</v>
      </c>
      <c r="L65" s="177">
        <v>0.44</v>
      </c>
      <c r="M65" s="177">
        <v>2.1</v>
      </c>
      <c r="N65" s="177">
        <v>1.72</v>
      </c>
      <c r="O65" s="177">
        <v>2.42</v>
      </c>
      <c r="P65" s="177">
        <v>0.97</v>
      </c>
      <c r="Q65" s="177">
        <v>0.3</v>
      </c>
      <c r="R65" s="177">
        <v>0.62</v>
      </c>
      <c r="S65" s="177">
        <v>0.38</v>
      </c>
      <c r="T65" s="177">
        <v>0.03</v>
      </c>
      <c r="U65" s="177">
        <v>2.0099999999999998</v>
      </c>
      <c r="V65" s="177">
        <v>0.28999999999999998</v>
      </c>
      <c r="W65" s="177">
        <v>0.6</v>
      </c>
      <c r="X65" s="177">
        <v>2.09</v>
      </c>
      <c r="Y65" s="177">
        <v>0</v>
      </c>
      <c r="Z65" s="177">
        <v>3.95</v>
      </c>
      <c r="AA65" s="177">
        <v>1.28</v>
      </c>
      <c r="AB65" s="177">
        <v>0</v>
      </c>
      <c r="AC65" s="177">
        <v>24.74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9.9</v>
      </c>
      <c r="AJ65" s="177">
        <v>0</v>
      </c>
      <c r="AK65" s="177">
        <v>14.51</v>
      </c>
      <c r="AL65" s="177">
        <v>0</v>
      </c>
      <c r="AM65" s="177">
        <v>0</v>
      </c>
      <c r="AN65" s="177">
        <v>0</v>
      </c>
      <c r="AO65" s="177">
        <v>369.65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7</v>
      </c>
      <c r="AV65" s="177">
        <v>7.0000000000000007E-2</v>
      </c>
      <c r="AW65" s="177">
        <v>0.08</v>
      </c>
      <c r="AX65" s="177">
        <v>0.03</v>
      </c>
      <c r="AY65" s="177">
        <v>0.08</v>
      </c>
    </row>
    <row r="66" spans="1:51">
      <c r="A66" t="s">
        <v>108</v>
      </c>
      <c r="B66" s="177">
        <v>0</v>
      </c>
      <c r="C66" s="177">
        <v>0</v>
      </c>
      <c r="D66" s="177">
        <v>16.670000000000002</v>
      </c>
      <c r="E66" s="177">
        <v>0</v>
      </c>
      <c r="F66" s="177">
        <v>0</v>
      </c>
      <c r="G66" s="177">
        <v>31.11</v>
      </c>
      <c r="H66" s="177">
        <v>0</v>
      </c>
      <c r="I66" s="177">
        <v>0</v>
      </c>
      <c r="J66" s="177">
        <v>39.1</v>
      </c>
      <c r="K66" s="177">
        <v>16.59</v>
      </c>
      <c r="L66" s="177">
        <v>0.44</v>
      </c>
      <c r="M66" s="177">
        <v>2.1</v>
      </c>
      <c r="N66" s="177">
        <v>1.72</v>
      </c>
      <c r="O66" s="177">
        <v>2.42</v>
      </c>
      <c r="P66" s="177">
        <v>0.97</v>
      </c>
      <c r="Q66" s="177">
        <v>0.3</v>
      </c>
      <c r="R66" s="177">
        <v>0.62</v>
      </c>
      <c r="S66" s="177">
        <v>0.38</v>
      </c>
      <c r="T66" s="177">
        <v>0.03</v>
      </c>
      <c r="U66" s="177">
        <v>2.0099999999999998</v>
      </c>
      <c r="V66" s="177">
        <v>0.28999999999999998</v>
      </c>
      <c r="W66" s="177">
        <v>0.6</v>
      </c>
      <c r="X66" s="177">
        <v>2.09</v>
      </c>
      <c r="Y66" s="177">
        <v>0</v>
      </c>
      <c r="Z66" s="177">
        <v>3.95</v>
      </c>
      <c r="AA66" s="177">
        <v>1.28</v>
      </c>
      <c r="AB66" s="177">
        <v>0</v>
      </c>
      <c r="AC66" s="177">
        <v>23.76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9.9</v>
      </c>
      <c r="AJ66" s="177">
        <v>0</v>
      </c>
      <c r="AK66" s="177">
        <v>14.51</v>
      </c>
      <c r="AL66" s="177">
        <v>0</v>
      </c>
      <c r="AM66" s="177">
        <v>0</v>
      </c>
      <c r="AN66" s="177">
        <v>0</v>
      </c>
      <c r="AO66" s="177">
        <v>369.65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7</v>
      </c>
      <c r="AV66" s="177">
        <v>7.0000000000000007E-2</v>
      </c>
      <c r="AW66" s="177">
        <v>0.08</v>
      </c>
      <c r="AX66" s="177">
        <v>0.03</v>
      </c>
      <c r="AY66" s="177">
        <v>0.08</v>
      </c>
    </row>
    <row r="67" spans="1:51">
      <c r="A67" t="s">
        <v>109</v>
      </c>
      <c r="B67" s="177">
        <v>0</v>
      </c>
      <c r="C67" s="177">
        <v>0</v>
      </c>
      <c r="D67" s="177">
        <v>16.670000000000002</v>
      </c>
      <c r="E67" s="177">
        <v>0</v>
      </c>
      <c r="F67" s="177">
        <v>0</v>
      </c>
      <c r="G67" s="177">
        <v>31.11</v>
      </c>
      <c r="H67" s="177">
        <v>0</v>
      </c>
      <c r="I67" s="177">
        <v>0</v>
      </c>
      <c r="J67" s="177">
        <v>39.1</v>
      </c>
      <c r="K67" s="177">
        <v>16.59</v>
      </c>
      <c r="L67" s="177">
        <v>0.44</v>
      </c>
      <c r="M67" s="177">
        <v>2.1</v>
      </c>
      <c r="N67" s="177">
        <v>1.72</v>
      </c>
      <c r="O67" s="177">
        <v>2.42</v>
      </c>
      <c r="P67" s="177">
        <v>0.97</v>
      </c>
      <c r="Q67" s="177">
        <v>0.28999999999999998</v>
      </c>
      <c r="R67" s="177">
        <v>0.62</v>
      </c>
      <c r="S67" s="177">
        <v>0.38</v>
      </c>
      <c r="T67" s="177">
        <v>0.03</v>
      </c>
      <c r="U67" s="177">
        <v>2.0099999999999998</v>
      </c>
      <c r="V67" s="177">
        <v>0.28999999999999998</v>
      </c>
      <c r="W67" s="177">
        <v>0.65</v>
      </c>
      <c r="X67" s="177">
        <v>2.09</v>
      </c>
      <c r="Y67" s="177">
        <v>0</v>
      </c>
      <c r="Z67" s="177">
        <v>3.95</v>
      </c>
      <c r="AA67" s="177">
        <v>1.28</v>
      </c>
      <c r="AB67" s="177">
        <v>0</v>
      </c>
      <c r="AC67" s="177">
        <v>21.91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9.9</v>
      </c>
      <c r="AJ67" s="177">
        <v>0</v>
      </c>
      <c r="AK67" s="177">
        <v>14.51</v>
      </c>
      <c r="AL67" s="177">
        <v>0</v>
      </c>
      <c r="AM67" s="177">
        <v>0</v>
      </c>
      <c r="AN67" s="177">
        <v>0</v>
      </c>
      <c r="AO67" s="177">
        <v>369.65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7</v>
      </c>
      <c r="AV67" s="177">
        <v>7.0000000000000007E-2</v>
      </c>
      <c r="AW67" s="177">
        <v>0.08</v>
      </c>
      <c r="AX67" s="177">
        <v>0.03</v>
      </c>
      <c r="AY67" s="177">
        <v>0.08</v>
      </c>
    </row>
    <row r="68" spans="1:51">
      <c r="A68" t="s">
        <v>110</v>
      </c>
      <c r="B68" s="177">
        <v>0</v>
      </c>
      <c r="C68" s="177">
        <v>0</v>
      </c>
      <c r="D68" s="177">
        <v>16.670000000000002</v>
      </c>
      <c r="E68" s="177">
        <v>0</v>
      </c>
      <c r="F68" s="177">
        <v>0</v>
      </c>
      <c r="G68" s="177">
        <v>31.11</v>
      </c>
      <c r="H68" s="177">
        <v>0</v>
      </c>
      <c r="I68" s="177">
        <v>0</v>
      </c>
      <c r="J68" s="177">
        <v>39.1</v>
      </c>
      <c r="K68" s="177">
        <v>16.59</v>
      </c>
      <c r="L68" s="177">
        <v>0.44</v>
      </c>
      <c r="M68" s="177">
        <v>2.1</v>
      </c>
      <c r="N68" s="177">
        <v>1.72</v>
      </c>
      <c r="O68" s="177">
        <v>2.42</v>
      </c>
      <c r="P68" s="177">
        <v>0.97</v>
      </c>
      <c r="Q68" s="177">
        <v>0.28999999999999998</v>
      </c>
      <c r="R68" s="177">
        <v>0.62</v>
      </c>
      <c r="S68" s="177">
        <v>0.38</v>
      </c>
      <c r="T68" s="177">
        <v>0.03</v>
      </c>
      <c r="U68" s="177">
        <v>2.0099999999999998</v>
      </c>
      <c r="V68" s="177">
        <v>0.28999999999999998</v>
      </c>
      <c r="W68" s="177">
        <v>0.65</v>
      </c>
      <c r="X68" s="177">
        <v>2.09</v>
      </c>
      <c r="Y68" s="177">
        <v>0</v>
      </c>
      <c r="Z68" s="177">
        <v>3.95</v>
      </c>
      <c r="AA68" s="177">
        <v>1.28</v>
      </c>
      <c r="AB68" s="177">
        <v>0</v>
      </c>
      <c r="AC68" s="177">
        <v>21.91</v>
      </c>
      <c r="AD68" s="177">
        <v>0</v>
      </c>
      <c r="AE68" s="177">
        <v>0</v>
      </c>
      <c r="AF68" s="177">
        <v>0</v>
      </c>
      <c r="AG68" s="177">
        <v>0</v>
      </c>
      <c r="AH68" s="177">
        <v>0</v>
      </c>
      <c r="AI68" s="177">
        <v>9.9</v>
      </c>
      <c r="AJ68" s="177">
        <v>0</v>
      </c>
      <c r="AK68" s="177">
        <v>14.51</v>
      </c>
      <c r="AL68" s="177">
        <v>0</v>
      </c>
      <c r="AM68" s="177">
        <v>0</v>
      </c>
      <c r="AN68" s="177">
        <v>0</v>
      </c>
      <c r="AO68" s="177">
        <v>369.65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7</v>
      </c>
      <c r="AV68" s="177">
        <v>7.0000000000000007E-2</v>
      </c>
      <c r="AW68" s="177">
        <v>0.08</v>
      </c>
      <c r="AX68" s="177">
        <v>0.03</v>
      </c>
      <c r="AY68" s="177">
        <v>0.08</v>
      </c>
    </row>
    <row r="69" spans="1:51">
      <c r="A69" t="s">
        <v>111</v>
      </c>
      <c r="B69" s="177">
        <v>0</v>
      </c>
      <c r="C69" s="177">
        <v>0</v>
      </c>
      <c r="D69" s="177">
        <v>16.670000000000002</v>
      </c>
      <c r="E69" s="177">
        <v>0</v>
      </c>
      <c r="F69" s="177">
        <v>0</v>
      </c>
      <c r="G69" s="177">
        <v>31.11</v>
      </c>
      <c r="H69" s="177">
        <v>0</v>
      </c>
      <c r="I69" s="177">
        <v>0</v>
      </c>
      <c r="J69" s="177">
        <v>39.1</v>
      </c>
      <c r="K69" s="177">
        <v>16.59</v>
      </c>
      <c r="L69" s="177">
        <v>0.44</v>
      </c>
      <c r="M69" s="177">
        <v>2.1</v>
      </c>
      <c r="N69" s="177">
        <v>1.72</v>
      </c>
      <c r="O69" s="177">
        <v>2.42</v>
      </c>
      <c r="P69" s="177">
        <v>0.97</v>
      </c>
      <c r="Q69" s="177">
        <v>0.28999999999999998</v>
      </c>
      <c r="R69" s="177">
        <v>0.62</v>
      </c>
      <c r="S69" s="177">
        <v>0.38</v>
      </c>
      <c r="T69" s="177">
        <v>0.03</v>
      </c>
      <c r="U69" s="177">
        <v>2.0099999999999998</v>
      </c>
      <c r="V69" s="177">
        <v>0.28999999999999998</v>
      </c>
      <c r="W69" s="177">
        <v>0.65</v>
      </c>
      <c r="X69" s="177">
        <v>2.09</v>
      </c>
      <c r="Y69" s="177">
        <v>0</v>
      </c>
      <c r="Z69" s="177">
        <v>3.95</v>
      </c>
      <c r="AA69" s="177">
        <v>1.28</v>
      </c>
      <c r="AB69" s="177">
        <v>0</v>
      </c>
      <c r="AC69" s="177">
        <v>21.91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9.9</v>
      </c>
      <c r="AJ69" s="177">
        <v>0</v>
      </c>
      <c r="AK69" s="177">
        <v>14.51</v>
      </c>
      <c r="AL69" s="177">
        <v>0</v>
      </c>
      <c r="AM69" s="177">
        <v>0</v>
      </c>
      <c r="AN69" s="177">
        <v>0</v>
      </c>
      <c r="AO69" s="177">
        <v>369.65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7.07</v>
      </c>
      <c r="AV69" s="177">
        <v>7.0000000000000007E-2</v>
      </c>
      <c r="AW69" s="177">
        <v>0.08</v>
      </c>
      <c r="AX69" s="177">
        <v>0.03</v>
      </c>
      <c r="AY69" s="177">
        <v>0.08</v>
      </c>
    </row>
    <row r="70" spans="1:51">
      <c r="A70" t="s">
        <v>112</v>
      </c>
      <c r="B70" s="177">
        <v>0</v>
      </c>
      <c r="C70" s="177">
        <v>0</v>
      </c>
      <c r="D70" s="177">
        <v>16.670000000000002</v>
      </c>
      <c r="E70" s="177">
        <v>0</v>
      </c>
      <c r="F70" s="177">
        <v>0</v>
      </c>
      <c r="G70" s="177">
        <v>31.11</v>
      </c>
      <c r="H70" s="177">
        <v>0</v>
      </c>
      <c r="I70" s="177">
        <v>0</v>
      </c>
      <c r="J70" s="177">
        <v>39.1</v>
      </c>
      <c r="K70" s="177">
        <v>16.59</v>
      </c>
      <c r="L70" s="177">
        <v>0.44</v>
      </c>
      <c r="M70" s="177">
        <v>2.1</v>
      </c>
      <c r="N70" s="177">
        <v>1.72</v>
      </c>
      <c r="O70" s="177">
        <v>2.42</v>
      </c>
      <c r="P70" s="177">
        <v>0.97</v>
      </c>
      <c r="Q70" s="177">
        <v>0.28999999999999998</v>
      </c>
      <c r="R70" s="177">
        <v>0.62</v>
      </c>
      <c r="S70" s="177">
        <v>0.38</v>
      </c>
      <c r="T70" s="177">
        <v>0.03</v>
      </c>
      <c r="U70" s="177">
        <v>2.0099999999999998</v>
      </c>
      <c r="V70" s="177">
        <v>0.28999999999999998</v>
      </c>
      <c r="W70" s="177">
        <v>0.65</v>
      </c>
      <c r="X70" s="177">
        <v>2.09</v>
      </c>
      <c r="Y70" s="177">
        <v>0</v>
      </c>
      <c r="Z70" s="177">
        <v>3.95</v>
      </c>
      <c r="AA70" s="177">
        <v>1.28</v>
      </c>
      <c r="AB70" s="177">
        <v>0</v>
      </c>
      <c r="AC70" s="177">
        <v>21.91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9.9</v>
      </c>
      <c r="AJ70" s="177">
        <v>0</v>
      </c>
      <c r="AK70" s="177">
        <v>14.51</v>
      </c>
      <c r="AL70" s="177">
        <v>0</v>
      </c>
      <c r="AM70" s="177">
        <v>0</v>
      </c>
      <c r="AN70" s="177">
        <v>0</v>
      </c>
      <c r="AO70" s="177">
        <v>369.65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7.07</v>
      </c>
      <c r="AV70" s="177">
        <v>7.0000000000000007E-2</v>
      </c>
      <c r="AW70" s="177">
        <v>0.08</v>
      </c>
      <c r="AX70" s="177">
        <v>0.03</v>
      </c>
      <c r="AY70" s="177">
        <v>0.08</v>
      </c>
    </row>
    <row r="71" spans="1:51">
      <c r="A71" t="s">
        <v>113</v>
      </c>
      <c r="B71" s="177">
        <v>0</v>
      </c>
      <c r="C71" s="177">
        <v>0</v>
      </c>
      <c r="D71" s="177">
        <v>16.670000000000002</v>
      </c>
      <c r="E71" s="177">
        <v>0</v>
      </c>
      <c r="F71" s="177">
        <v>0</v>
      </c>
      <c r="G71" s="177">
        <v>31.11</v>
      </c>
      <c r="H71" s="177">
        <v>0</v>
      </c>
      <c r="I71" s="177">
        <v>0</v>
      </c>
      <c r="J71" s="177">
        <v>39.1</v>
      </c>
      <c r="K71" s="177">
        <v>16.59</v>
      </c>
      <c r="L71" s="177">
        <v>0.44</v>
      </c>
      <c r="M71" s="177">
        <v>2.1</v>
      </c>
      <c r="N71" s="177">
        <v>1.72</v>
      </c>
      <c r="O71" s="177">
        <v>2.42</v>
      </c>
      <c r="P71" s="177">
        <v>0.97</v>
      </c>
      <c r="Q71" s="177">
        <v>0.28999999999999998</v>
      </c>
      <c r="R71" s="177">
        <v>0.62</v>
      </c>
      <c r="S71" s="177">
        <v>0.38</v>
      </c>
      <c r="T71" s="177">
        <v>0.03</v>
      </c>
      <c r="U71" s="177">
        <v>2.0099999999999998</v>
      </c>
      <c r="V71" s="177">
        <v>0.28999999999999998</v>
      </c>
      <c r="W71" s="177">
        <v>0.65</v>
      </c>
      <c r="X71" s="177">
        <v>2.09</v>
      </c>
      <c r="Y71" s="177">
        <v>0</v>
      </c>
      <c r="Z71" s="177">
        <v>3.95</v>
      </c>
      <c r="AA71" s="177">
        <v>1.28</v>
      </c>
      <c r="AB71" s="177">
        <v>0</v>
      </c>
      <c r="AC71" s="177">
        <v>21.91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9.9</v>
      </c>
      <c r="AJ71" s="177">
        <v>0</v>
      </c>
      <c r="AK71" s="177">
        <v>14.51</v>
      </c>
      <c r="AL71" s="177">
        <v>0</v>
      </c>
      <c r="AM71" s="177">
        <v>0</v>
      </c>
      <c r="AN71" s="177">
        <v>0</v>
      </c>
      <c r="AO71" s="177">
        <v>369.65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7.07</v>
      </c>
      <c r="AV71" s="177">
        <v>7.0000000000000007E-2</v>
      </c>
      <c r="AW71" s="177">
        <v>0.08</v>
      </c>
      <c r="AX71" s="177">
        <v>0.03</v>
      </c>
      <c r="AY71" s="177">
        <v>0.08</v>
      </c>
    </row>
    <row r="72" spans="1:51">
      <c r="A72" t="s">
        <v>114</v>
      </c>
      <c r="B72" s="177">
        <v>0</v>
      </c>
      <c r="C72" s="177">
        <v>0</v>
      </c>
      <c r="D72" s="177">
        <v>16.670000000000002</v>
      </c>
      <c r="E72" s="177">
        <v>0</v>
      </c>
      <c r="F72" s="177">
        <v>0</v>
      </c>
      <c r="G72" s="177">
        <v>31.11</v>
      </c>
      <c r="H72" s="177">
        <v>0</v>
      </c>
      <c r="I72" s="177">
        <v>0</v>
      </c>
      <c r="J72" s="177">
        <v>39.1</v>
      </c>
      <c r="K72" s="177">
        <v>16.59</v>
      </c>
      <c r="L72" s="177">
        <v>0.44</v>
      </c>
      <c r="M72" s="177">
        <v>2.1</v>
      </c>
      <c r="N72" s="177">
        <v>1.72</v>
      </c>
      <c r="O72" s="177">
        <v>2.42</v>
      </c>
      <c r="P72" s="177">
        <v>0.97</v>
      </c>
      <c r="Q72" s="177">
        <v>0.08</v>
      </c>
      <c r="R72" s="177">
        <v>0.62</v>
      </c>
      <c r="S72" s="177">
        <v>0.38</v>
      </c>
      <c r="T72" s="177">
        <v>0.03</v>
      </c>
      <c r="U72" s="177">
        <v>2.0099999999999998</v>
      </c>
      <c r="V72" s="177">
        <v>0.28999999999999998</v>
      </c>
      <c r="W72" s="177">
        <v>0.65</v>
      </c>
      <c r="X72" s="177">
        <v>2.09</v>
      </c>
      <c r="Y72" s="177">
        <v>0</v>
      </c>
      <c r="Z72" s="177">
        <v>3.95</v>
      </c>
      <c r="AA72" s="177">
        <v>1.28</v>
      </c>
      <c r="AB72" s="177">
        <v>0</v>
      </c>
      <c r="AC72" s="177">
        <v>21.91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9.9</v>
      </c>
      <c r="AJ72" s="177">
        <v>0</v>
      </c>
      <c r="AK72" s="177">
        <v>14.51</v>
      </c>
      <c r="AL72" s="177">
        <v>0</v>
      </c>
      <c r="AM72" s="177">
        <v>0</v>
      </c>
      <c r="AN72" s="177">
        <v>0</v>
      </c>
      <c r="AO72" s="177">
        <v>369.65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7.07</v>
      </c>
      <c r="AV72" s="177">
        <v>7.0000000000000007E-2</v>
      </c>
      <c r="AW72" s="177">
        <v>0.08</v>
      </c>
      <c r="AX72" s="177">
        <v>0.03</v>
      </c>
      <c r="AY72" s="177">
        <v>0.08</v>
      </c>
    </row>
    <row r="73" spans="1:51">
      <c r="A73" t="s">
        <v>115</v>
      </c>
      <c r="B73" s="177">
        <v>0</v>
      </c>
      <c r="C73" s="177">
        <v>0</v>
      </c>
      <c r="D73" s="177">
        <v>16.670000000000002</v>
      </c>
      <c r="E73" s="177">
        <v>0</v>
      </c>
      <c r="F73" s="177">
        <v>0</v>
      </c>
      <c r="G73" s="177">
        <v>31.11</v>
      </c>
      <c r="H73" s="177">
        <v>0</v>
      </c>
      <c r="I73" s="177">
        <v>0</v>
      </c>
      <c r="J73" s="177">
        <v>39.1</v>
      </c>
      <c r="K73" s="177">
        <v>16.59</v>
      </c>
      <c r="L73" s="177">
        <v>0.44</v>
      </c>
      <c r="M73" s="177">
        <v>2.1</v>
      </c>
      <c r="N73" s="177">
        <v>1.72</v>
      </c>
      <c r="O73" s="177">
        <v>2.42</v>
      </c>
      <c r="P73" s="177">
        <v>1.71</v>
      </c>
      <c r="Q73" s="177">
        <v>0.08</v>
      </c>
      <c r="R73" s="177">
        <v>0.62</v>
      </c>
      <c r="S73" s="177">
        <v>0.38</v>
      </c>
      <c r="T73" s="177">
        <v>0.03</v>
      </c>
      <c r="U73" s="177">
        <v>2.0099999999999998</v>
      </c>
      <c r="V73" s="177">
        <v>0.28999999999999998</v>
      </c>
      <c r="W73" s="177">
        <v>0.65</v>
      </c>
      <c r="X73" s="177">
        <v>2.09</v>
      </c>
      <c r="Y73" s="177">
        <v>0</v>
      </c>
      <c r="Z73" s="177">
        <v>3.95</v>
      </c>
      <c r="AA73" s="177">
        <v>1.28</v>
      </c>
      <c r="AB73" s="177">
        <v>0</v>
      </c>
      <c r="AC73" s="177">
        <v>21.91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9.9</v>
      </c>
      <c r="AJ73" s="177">
        <v>0</v>
      </c>
      <c r="AK73" s="177">
        <v>14.51</v>
      </c>
      <c r="AL73" s="177">
        <v>0</v>
      </c>
      <c r="AM73" s="177">
        <v>0</v>
      </c>
      <c r="AN73" s="177">
        <v>0</v>
      </c>
      <c r="AO73" s="177">
        <v>369.65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7.07</v>
      </c>
      <c r="AV73" s="177">
        <v>7.0000000000000007E-2</v>
      </c>
      <c r="AW73" s="177">
        <v>0.08</v>
      </c>
      <c r="AX73" s="177">
        <v>0.03</v>
      </c>
      <c r="AY73" s="177">
        <v>0.08</v>
      </c>
    </row>
    <row r="74" spans="1:51">
      <c r="A74" t="s">
        <v>116</v>
      </c>
      <c r="B74" s="177">
        <v>0</v>
      </c>
      <c r="C74" s="177">
        <v>0</v>
      </c>
      <c r="D74" s="177">
        <v>16.670000000000002</v>
      </c>
      <c r="E74" s="177">
        <v>0</v>
      </c>
      <c r="F74" s="177">
        <v>0</v>
      </c>
      <c r="G74" s="177">
        <v>31.11</v>
      </c>
      <c r="H74" s="177">
        <v>0</v>
      </c>
      <c r="I74" s="177">
        <v>0</v>
      </c>
      <c r="J74" s="177">
        <v>39.1</v>
      </c>
      <c r="K74" s="177">
        <v>16.59</v>
      </c>
      <c r="L74" s="177">
        <v>0.44</v>
      </c>
      <c r="M74" s="177">
        <v>2.1</v>
      </c>
      <c r="N74" s="177">
        <v>1.72</v>
      </c>
      <c r="O74" s="177">
        <v>2.42</v>
      </c>
      <c r="P74" s="177">
        <v>1.71</v>
      </c>
      <c r="Q74" s="177">
        <v>0.08</v>
      </c>
      <c r="R74" s="177">
        <v>0.62</v>
      </c>
      <c r="S74" s="177">
        <v>0.38</v>
      </c>
      <c r="T74" s="177">
        <v>0.03</v>
      </c>
      <c r="U74" s="177">
        <v>2.0099999999999998</v>
      </c>
      <c r="V74" s="177">
        <v>0.28999999999999998</v>
      </c>
      <c r="W74" s="177">
        <v>0.65</v>
      </c>
      <c r="X74" s="177">
        <v>2.09</v>
      </c>
      <c r="Y74" s="177">
        <v>0</v>
      </c>
      <c r="Z74" s="177">
        <v>3.95</v>
      </c>
      <c r="AA74" s="177">
        <v>1.28</v>
      </c>
      <c r="AB74" s="177">
        <v>0</v>
      </c>
      <c r="AC74" s="177">
        <v>22.79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9.9</v>
      </c>
      <c r="AJ74" s="177">
        <v>0</v>
      </c>
      <c r="AK74" s="177">
        <v>14.51</v>
      </c>
      <c r="AL74" s="177">
        <v>0</v>
      </c>
      <c r="AM74" s="177">
        <v>0</v>
      </c>
      <c r="AN74" s="177">
        <v>0</v>
      </c>
      <c r="AO74" s="177">
        <v>369.65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7.07</v>
      </c>
      <c r="AV74" s="177">
        <v>7.0000000000000007E-2</v>
      </c>
      <c r="AW74" s="177">
        <v>0.08</v>
      </c>
      <c r="AX74" s="177">
        <v>0.03</v>
      </c>
      <c r="AY74" s="177">
        <v>0.08</v>
      </c>
    </row>
    <row r="75" spans="1:51">
      <c r="A75" t="s">
        <v>117</v>
      </c>
      <c r="B75" s="177">
        <v>0</v>
      </c>
      <c r="C75" s="177">
        <v>0</v>
      </c>
      <c r="D75" s="177">
        <v>16.53</v>
      </c>
      <c r="E75" s="177">
        <v>0</v>
      </c>
      <c r="F75" s="177">
        <v>0</v>
      </c>
      <c r="G75" s="177">
        <v>31.11</v>
      </c>
      <c r="H75" s="177">
        <v>0</v>
      </c>
      <c r="I75" s="177">
        <v>0</v>
      </c>
      <c r="J75" s="177">
        <v>39.1</v>
      </c>
      <c r="K75" s="177">
        <v>54</v>
      </c>
      <c r="L75" s="177">
        <v>0.44</v>
      </c>
      <c r="M75" s="177">
        <v>2.1</v>
      </c>
      <c r="N75" s="177">
        <v>1.72</v>
      </c>
      <c r="O75" s="177">
        <v>2.42</v>
      </c>
      <c r="P75" s="177">
        <v>0.97</v>
      </c>
      <c r="Q75" s="177">
        <v>0.28999999999999998</v>
      </c>
      <c r="R75" s="177">
        <v>0.62</v>
      </c>
      <c r="S75" s="177">
        <v>0</v>
      </c>
      <c r="T75" s="177">
        <v>0.03</v>
      </c>
      <c r="U75" s="177">
        <v>2.0099999999999998</v>
      </c>
      <c r="V75" s="177">
        <v>0.26</v>
      </c>
      <c r="W75" s="177">
        <v>0.6</v>
      </c>
      <c r="X75" s="177">
        <v>2.09</v>
      </c>
      <c r="Y75" s="177">
        <v>0</v>
      </c>
      <c r="Z75" s="177">
        <v>3.95</v>
      </c>
      <c r="AA75" s="177">
        <v>1.28</v>
      </c>
      <c r="AB75" s="177">
        <v>0</v>
      </c>
      <c r="AC75" s="177">
        <v>22.79</v>
      </c>
      <c r="AD75" s="177">
        <v>0</v>
      </c>
      <c r="AE75" s="177">
        <v>0</v>
      </c>
      <c r="AF75" s="177">
        <v>0</v>
      </c>
      <c r="AG75" s="177">
        <v>0.97</v>
      </c>
      <c r="AH75" s="177">
        <v>0</v>
      </c>
      <c r="AI75" s="177">
        <v>9.9</v>
      </c>
      <c r="AJ75" s="177">
        <v>0</v>
      </c>
      <c r="AK75" s="177">
        <v>39.51</v>
      </c>
      <c r="AL75" s="177">
        <v>0</v>
      </c>
      <c r="AM75" s="177">
        <v>0</v>
      </c>
      <c r="AN75" s="177">
        <v>0</v>
      </c>
      <c r="AO75" s="177">
        <v>377.43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7.07</v>
      </c>
      <c r="AV75" s="177">
        <v>7.0000000000000007E-2</v>
      </c>
      <c r="AW75" s="177">
        <v>0.08</v>
      </c>
      <c r="AX75" s="177">
        <v>0.03</v>
      </c>
      <c r="AY75" s="177">
        <v>0.08</v>
      </c>
    </row>
    <row r="76" spans="1:51">
      <c r="A76" t="s">
        <v>118</v>
      </c>
      <c r="B76" s="177">
        <v>0</v>
      </c>
      <c r="C76" s="177">
        <v>0</v>
      </c>
      <c r="D76" s="177">
        <v>16.670000000000002</v>
      </c>
      <c r="E76" s="177">
        <v>0</v>
      </c>
      <c r="F76" s="177">
        <v>0</v>
      </c>
      <c r="G76" s="177">
        <v>31.11</v>
      </c>
      <c r="H76" s="177">
        <v>0</v>
      </c>
      <c r="I76" s="177">
        <v>0</v>
      </c>
      <c r="J76" s="177">
        <v>39.1</v>
      </c>
      <c r="K76" s="177">
        <v>102.39</v>
      </c>
      <c r="L76" s="177">
        <v>0.44</v>
      </c>
      <c r="M76" s="177">
        <v>2.1</v>
      </c>
      <c r="N76" s="177">
        <v>1.72</v>
      </c>
      <c r="O76" s="177">
        <v>2.42</v>
      </c>
      <c r="P76" s="177">
        <v>0.97</v>
      </c>
      <c r="Q76" s="177">
        <v>0.28999999999999998</v>
      </c>
      <c r="R76" s="177">
        <v>0.62</v>
      </c>
      <c r="S76" s="177">
        <v>0.38</v>
      </c>
      <c r="T76" s="177">
        <v>0.03</v>
      </c>
      <c r="U76" s="177">
        <v>2.0099999999999998</v>
      </c>
      <c r="V76" s="177">
        <v>0.26</v>
      </c>
      <c r="W76" s="177">
        <v>0.6</v>
      </c>
      <c r="X76" s="177">
        <v>2.09</v>
      </c>
      <c r="Y76" s="177">
        <v>0</v>
      </c>
      <c r="Z76" s="177">
        <v>3.95</v>
      </c>
      <c r="AA76" s="177">
        <v>1.28</v>
      </c>
      <c r="AB76" s="177">
        <v>0</v>
      </c>
      <c r="AC76" s="177">
        <v>21.91</v>
      </c>
      <c r="AD76" s="177">
        <v>0</v>
      </c>
      <c r="AE76" s="177">
        <v>0</v>
      </c>
      <c r="AF76" s="177">
        <v>0</v>
      </c>
      <c r="AG76" s="177">
        <v>0.97</v>
      </c>
      <c r="AH76" s="177">
        <v>0</v>
      </c>
      <c r="AI76" s="177">
        <v>9.9</v>
      </c>
      <c r="AJ76" s="177">
        <v>0</v>
      </c>
      <c r="AK76" s="177">
        <v>39.51</v>
      </c>
      <c r="AL76" s="177">
        <v>0</v>
      </c>
      <c r="AM76" s="177">
        <v>0</v>
      </c>
      <c r="AN76" s="177">
        <v>0</v>
      </c>
      <c r="AO76" s="177">
        <v>377.43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7.07</v>
      </c>
      <c r="AV76" s="177">
        <v>7.0000000000000007E-2</v>
      </c>
      <c r="AW76" s="177">
        <v>0.08</v>
      </c>
      <c r="AX76" s="177">
        <v>0.04</v>
      </c>
      <c r="AY76" s="177">
        <v>0.08</v>
      </c>
    </row>
    <row r="77" spans="1:51">
      <c r="A77" t="s">
        <v>119</v>
      </c>
      <c r="B77" s="177">
        <v>0</v>
      </c>
      <c r="C77" s="177">
        <v>0</v>
      </c>
      <c r="D77" s="177">
        <v>16.670000000000002</v>
      </c>
      <c r="E77" s="177">
        <v>0</v>
      </c>
      <c r="F77" s="177">
        <v>0</v>
      </c>
      <c r="G77" s="177">
        <v>31.11</v>
      </c>
      <c r="H77" s="177">
        <v>0</v>
      </c>
      <c r="I77" s="177">
        <v>0</v>
      </c>
      <c r="J77" s="177">
        <v>39.1</v>
      </c>
      <c r="K77" s="177">
        <v>141.30000000000001</v>
      </c>
      <c r="L77" s="177">
        <v>0.44</v>
      </c>
      <c r="M77" s="177">
        <v>2.1</v>
      </c>
      <c r="N77" s="177">
        <v>1.72</v>
      </c>
      <c r="O77" s="177">
        <v>2.42</v>
      </c>
      <c r="P77" s="177">
        <v>0.97</v>
      </c>
      <c r="Q77" s="177">
        <v>0</v>
      </c>
      <c r="R77" s="177">
        <v>0.62</v>
      </c>
      <c r="S77" s="177">
        <v>0.38</v>
      </c>
      <c r="T77" s="177">
        <v>0.03</v>
      </c>
      <c r="U77" s="177">
        <v>2.0099999999999998</v>
      </c>
      <c r="V77" s="177">
        <v>0.26</v>
      </c>
      <c r="W77" s="177">
        <v>0.6</v>
      </c>
      <c r="X77" s="177">
        <v>2.09</v>
      </c>
      <c r="Y77" s="177">
        <v>0</v>
      </c>
      <c r="Z77" s="177">
        <v>3.95</v>
      </c>
      <c r="AA77" s="177">
        <v>1.28</v>
      </c>
      <c r="AB77" s="177">
        <v>0</v>
      </c>
      <c r="AC77" s="177">
        <v>21.91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9.9</v>
      </c>
      <c r="AJ77" s="177">
        <v>0</v>
      </c>
      <c r="AK77" s="177">
        <v>40.35</v>
      </c>
      <c r="AL77" s="177">
        <v>0</v>
      </c>
      <c r="AM77" s="177">
        <v>0</v>
      </c>
      <c r="AN77" s="177">
        <v>0</v>
      </c>
      <c r="AO77" s="177">
        <v>377.43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7.07</v>
      </c>
      <c r="AV77" s="177">
        <v>7.0000000000000007E-2</v>
      </c>
      <c r="AW77" s="177">
        <v>0.08</v>
      </c>
      <c r="AX77" s="177">
        <v>7.0000000000000007E-2</v>
      </c>
      <c r="AY77" s="177">
        <v>0.08</v>
      </c>
    </row>
    <row r="78" spans="1:51">
      <c r="A78" t="s">
        <v>120</v>
      </c>
      <c r="B78" s="177">
        <v>0</v>
      </c>
      <c r="C78" s="177">
        <v>0</v>
      </c>
      <c r="D78" s="177">
        <v>16.670000000000002</v>
      </c>
      <c r="E78" s="177">
        <v>0</v>
      </c>
      <c r="F78" s="177">
        <v>0</v>
      </c>
      <c r="G78" s="177">
        <v>30.57</v>
      </c>
      <c r="H78" s="177">
        <v>0</v>
      </c>
      <c r="I78" s="177">
        <v>0</v>
      </c>
      <c r="J78" s="177">
        <v>39.1</v>
      </c>
      <c r="K78" s="177">
        <v>199.16</v>
      </c>
      <c r="L78" s="177">
        <v>0.44</v>
      </c>
      <c r="M78" s="177">
        <v>2.1</v>
      </c>
      <c r="N78" s="177">
        <v>1.72</v>
      </c>
      <c r="O78" s="177">
        <v>2.42</v>
      </c>
      <c r="P78" s="177">
        <v>0.97</v>
      </c>
      <c r="Q78" s="177">
        <v>0</v>
      </c>
      <c r="R78" s="177">
        <v>0.62</v>
      </c>
      <c r="S78" s="177">
        <v>0.38</v>
      </c>
      <c r="T78" s="177">
        <v>0.03</v>
      </c>
      <c r="U78" s="177">
        <v>2.0099999999999998</v>
      </c>
      <c r="V78" s="177">
        <v>0.26</v>
      </c>
      <c r="W78" s="177">
        <v>0.6</v>
      </c>
      <c r="X78" s="177">
        <v>2.09</v>
      </c>
      <c r="Y78" s="177">
        <v>0</v>
      </c>
      <c r="Z78" s="177">
        <v>3.95</v>
      </c>
      <c r="AA78" s="177">
        <v>1.28</v>
      </c>
      <c r="AB78" s="177">
        <v>0</v>
      </c>
      <c r="AC78" s="177">
        <v>21.91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9.9</v>
      </c>
      <c r="AJ78" s="177">
        <v>0</v>
      </c>
      <c r="AK78" s="177">
        <v>40.35</v>
      </c>
      <c r="AL78" s="177">
        <v>0</v>
      </c>
      <c r="AM78" s="177">
        <v>0</v>
      </c>
      <c r="AN78" s="177">
        <v>0</v>
      </c>
      <c r="AO78" s="177">
        <v>377.43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7.07</v>
      </c>
      <c r="AV78" s="177">
        <v>7.0000000000000007E-2</v>
      </c>
      <c r="AW78" s="177">
        <v>0.08</v>
      </c>
      <c r="AX78" s="177">
        <v>7.0000000000000007E-2</v>
      </c>
      <c r="AY78" s="177">
        <v>0.08</v>
      </c>
    </row>
    <row r="79" spans="1:51">
      <c r="A79" t="s">
        <v>121</v>
      </c>
      <c r="B79" s="177">
        <v>0</v>
      </c>
      <c r="C79" s="177">
        <v>0</v>
      </c>
      <c r="D79" s="177">
        <v>16.670000000000002</v>
      </c>
      <c r="E79" s="177">
        <v>0</v>
      </c>
      <c r="F79" s="177">
        <v>0</v>
      </c>
      <c r="G79" s="177">
        <v>30.57</v>
      </c>
      <c r="H79" s="177">
        <v>0</v>
      </c>
      <c r="I79" s="177">
        <v>0</v>
      </c>
      <c r="J79" s="177">
        <v>39.1</v>
      </c>
      <c r="K79" s="177">
        <v>199.16</v>
      </c>
      <c r="L79" s="177">
        <v>0.44</v>
      </c>
      <c r="M79" s="177">
        <v>2.1</v>
      </c>
      <c r="N79" s="177">
        <v>1.72</v>
      </c>
      <c r="O79" s="177">
        <v>2.42</v>
      </c>
      <c r="P79" s="177">
        <v>0.97</v>
      </c>
      <c r="Q79" s="177">
        <v>0</v>
      </c>
      <c r="R79" s="177">
        <v>0.62</v>
      </c>
      <c r="S79" s="177">
        <v>0.38</v>
      </c>
      <c r="T79" s="177">
        <v>0.03</v>
      </c>
      <c r="U79" s="177">
        <v>2.0099999999999998</v>
      </c>
      <c r="V79" s="177">
        <v>0.26</v>
      </c>
      <c r="W79" s="177">
        <v>0.6</v>
      </c>
      <c r="X79" s="177">
        <v>2.09</v>
      </c>
      <c r="Y79" s="177">
        <v>0</v>
      </c>
      <c r="Z79" s="177">
        <v>3.95</v>
      </c>
      <c r="AA79" s="177">
        <v>1.28</v>
      </c>
      <c r="AB79" s="177">
        <v>0</v>
      </c>
      <c r="AC79" s="177">
        <v>21.91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9.9</v>
      </c>
      <c r="AJ79" s="177">
        <v>0</v>
      </c>
      <c r="AK79" s="177">
        <v>45.77</v>
      </c>
      <c r="AL79" s="177">
        <v>0</v>
      </c>
      <c r="AM79" s="177">
        <v>0</v>
      </c>
      <c r="AN79" s="177">
        <v>0</v>
      </c>
      <c r="AO79" s="177">
        <v>377.43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7.07</v>
      </c>
      <c r="AV79" s="177">
        <v>7.0000000000000007E-2</v>
      </c>
      <c r="AW79" s="177">
        <v>0.08</v>
      </c>
      <c r="AX79" s="177">
        <v>7.0000000000000007E-2</v>
      </c>
      <c r="AY79" s="177">
        <v>0.08</v>
      </c>
    </row>
    <row r="80" spans="1:51">
      <c r="A80" t="s">
        <v>122</v>
      </c>
      <c r="B80" s="177">
        <v>0</v>
      </c>
      <c r="C80" s="177">
        <v>0</v>
      </c>
      <c r="D80" s="177">
        <v>16.670000000000002</v>
      </c>
      <c r="E80" s="177">
        <v>0</v>
      </c>
      <c r="F80" s="177">
        <v>0</v>
      </c>
      <c r="G80" s="177">
        <v>30.57</v>
      </c>
      <c r="H80" s="177">
        <v>0</v>
      </c>
      <c r="I80" s="177">
        <v>0</v>
      </c>
      <c r="J80" s="177">
        <v>39.1</v>
      </c>
      <c r="K80" s="177">
        <v>199.16</v>
      </c>
      <c r="L80" s="177">
        <v>0.44</v>
      </c>
      <c r="M80" s="177">
        <v>2.1</v>
      </c>
      <c r="N80" s="177">
        <v>1.72</v>
      </c>
      <c r="O80" s="177">
        <v>2.42</v>
      </c>
      <c r="P80" s="177">
        <v>0.97</v>
      </c>
      <c r="Q80" s="177">
        <v>0.28999999999999998</v>
      </c>
      <c r="R80" s="177">
        <v>0.62</v>
      </c>
      <c r="S80" s="177">
        <v>0.38</v>
      </c>
      <c r="T80" s="177">
        <v>0.03</v>
      </c>
      <c r="U80" s="177">
        <v>2.0099999999999998</v>
      </c>
      <c r="V80" s="177">
        <v>0.26</v>
      </c>
      <c r="W80" s="177">
        <v>0.6</v>
      </c>
      <c r="X80" s="177">
        <v>2.09</v>
      </c>
      <c r="Y80" s="177">
        <v>0</v>
      </c>
      <c r="Z80" s="177">
        <v>3.95</v>
      </c>
      <c r="AA80" s="177">
        <v>1.28</v>
      </c>
      <c r="AB80" s="177">
        <v>0</v>
      </c>
      <c r="AC80" s="177">
        <v>21.91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9.9</v>
      </c>
      <c r="AJ80" s="177">
        <v>0</v>
      </c>
      <c r="AK80" s="177">
        <v>45.77</v>
      </c>
      <c r="AL80" s="177">
        <v>0</v>
      </c>
      <c r="AM80" s="177">
        <v>0</v>
      </c>
      <c r="AN80" s="177">
        <v>0</v>
      </c>
      <c r="AO80" s="177">
        <v>377.43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7.07</v>
      </c>
      <c r="AV80" s="177">
        <v>7.0000000000000007E-2</v>
      </c>
      <c r="AW80" s="177">
        <v>0.08</v>
      </c>
      <c r="AX80" s="177">
        <v>7.0000000000000007E-2</v>
      </c>
      <c r="AY80" s="177">
        <v>0.08</v>
      </c>
    </row>
    <row r="81" spans="1:51">
      <c r="A81" t="s">
        <v>123</v>
      </c>
      <c r="B81" s="177">
        <v>0</v>
      </c>
      <c r="C81" s="177">
        <v>0</v>
      </c>
      <c r="D81" s="177">
        <v>16.670000000000002</v>
      </c>
      <c r="E81" s="177">
        <v>0</v>
      </c>
      <c r="F81" s="177">
        <v>0</v>
      </c>
      <c r="G81" s="177">
        <v>30.57</v>
      </c>
      <c r="H81" s="177">
        <v>0</v>
      </c>
      <c r="I81" s="177">
        <v>0</v>
      </c>
      <c r="J81" s="177">
        <v>39.1</v>
      </c>
      <c r="K81" s="177">
        <v>155.26</v>
      </c>
      <c r="L81" s="177">
        <v>0.52</v>
      </c>
      <c r="M81" s="177">
        <v>2.1</v>
      </c>
      <c r="N81" s="177">
        <v>1.72</v>
      </c>
      <c r="O81" s="177">
        <v>2.42</v>
      </c>
      <c r="P81" s="177">
        <v>0.97</v>
      </c>
      <c r="Q81" s="177">
        <v>0.59</v>
      </c>
      <c r="R81" s="177">
        <v>0.62</v>
      </c>
      <c r="S81" s="177">
        <v>0.4</v>
      </c>
      <c r="T81" s="177">
        <v>0.03</v>
      </c>
      <c r="U81" s="177">
        <v>2.0099999999999998</v>
      </c>
      <c r="V81" s="177">
        <v>0.26</v>
      </c>
      <c r="W81" s="177">
        <v>0.6</v>
      </c>
      <c r="X81" s="177">
        <v>2.09</v>
      </c>
      <c r="Y81" s="177">
        <v>0</v>
      </c>
      <c r="Z81" s="177">
        <v>3.95</v>
      </c>
      <c r="AA81" s="177">
        <v>1.28</v>
      </c>
      <c r="AB81" s="177">
        <v>0</v>
      </c>
      <c r="AC81" s="177">
        <v>22.79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9.9</v>
      </c>
      <c r="AJ81" s="177">
        <v>0</v>
      </c>
      <c r="AK81" s="177">
        <v>45.77</v>
      </c>
      <c r="AL81" s="177">
        <v>0</v>
      </c>
      <c r="AM81" s="177">
        <v>0</v>
      </c>
      <c r="AN81" s="177">
        <v>0</v>
      </c>
      <c r="AO81" s="177">
        <v>377.43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7.07</v>
      </c>
      <c r="AV81" s="177">
        <v>7.0000000000000007E-2</v>
      </c>
      <c r="AW81" s="177">
        <v>0.08</v>
      </c>
      <c r="AX81" s="177">
        <v>7.0000000000000007E-2</v>
      </c>
      <c r="AY81" s="177">
        <v>0.08</v>
      </c>
    </row>
    <row r="82" spans="1:51">
      <c r="A82" t="s">
        <v>124</v>
      </c>
      <c r="B82" s="177">
        <v>0</v>
      </c>
      <c r="C82" s="177">
        <v>0</v>
      </c>
      <c r="D82" s="177">
        <v>16.670000000000002</v>
      </c>
      <c r="E82" s="177">
        <v>0</v>
      </c>
      <c r="F82" s="177">
        <v>0</v>
      </c>
      <c r="G82" s="177">
        <v>30.57</v>
      </c>
      <c r="H82" s="177">
        <v>0</v>
      </c>
      <c r="I82" s="177">
        <v>0</v>
      </c>
      <c r="J82" s="177">
        <v>39.1</v>
      </c>
      <c r="K82" s="177">
        <v>102.39</v>
      </c>
      <c r="L82" s="177">
        <v>0.44</v>
      </c>
      <c r="M82" s="177">
        <v>2.1</v>
      </c>
      <c r="N82" s="177">
        <v>1.72</v>
      </c>
      <c r="O82" s="177">
        <v>2.42</v>
      </c>
      <c r="P82" s="177">
        <v>0.97</v>
      </c>
      <c r="Q82" s="177">
        <v>0.28999999999999998</v>
      </c>
      <c r="R82" s="177">
        <v>0.62</v>
      </c>
      <c r="S82" s="177">
        <v>0.38</v>
      </c>
      <c r="T82" s="177">
        <v>0.03</v>
      </c>
      <c r="U82" s="177">
        <v>2.0099999999999998</v>
      </c>
      <c r="V82" s="177">
        <v>0.26</v>
      </c>
      <c r="W82" s="177">
        <v>0.6</v>
      </c>
      <c r="X82" s="177">
        <v>2.09</v>
      </c>
      <c r="Y82" s="177">
        <v>0</v>
      </c>
      <c r="Z82" s="177">
        <v>3.95</v>
      </c>
      <c r="AA82" s="177">
        <v>1.28</v>
      </c>
      <c r="AB82" s="177">
        <v>0</v>
      </c>
      <c r="AC82" s="177">
        <v>22.79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9.9</v>
      </c>
      <c r="AJ82" s="177">
        <v>0</v>
      </c>
      <c r="AK82" s="177">
        <v>45.77</v>
      </c>
      <c r="AL82" s="177">
        <v>0</v>
      </c>
      <c r="AM82" s="177">
        <v>0</v>
      </c>
      <c r="AN82" s="177">
        <v>0</v>
      </c>
      <c r="AO82" s="177">
        <v>377.43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7.07</v>
      </c>
      <c r="AV82" s="177">
        <v>7.0000000000000007E-2</v>
      </c>
      <c r="AW82" s="177">
        <v>0.08</v>
      </c>
      <c r="AX82" s="177">
        <v>7.0000000000000007E-2</v>
      </c>
      <c r="AY82" s="177">
        <v>0.08</v>
      </c>
    </row>
    <row r="83" spans="1:51">
      <c r="A83" t="s">
        <v>125</v>
      </c>
      <c r="B83" s="177">
        <v>0</v>
      </c>
      <c r="C83" s="177">
        <v>0</v>
      </c>
      <c r="D83" s="177">
        <v>16.670000000000002</v>
      </c>
      <c r="E83" s="177">
        <v>0</v>
      </c>
      <c r="F83" s="177">
        <v>0</v>
      </c>
      <c r="G83" s="177">
        <v>30.57</v>
      </c>
      <c r="H83" s="177">
        <v>0</v>
      </c>
      <c r="I83" s="177">
        <v>0</v>
      </c>
      <c r="J83" s="177">
        <v>39.1</v>
      </c>
      <c r="K83" s="177">
        <v>54</v>
      </c>
      <c r="L83" s="177">
        <v>0.44</v>
      </c>
      <c r="M83" s="177">
        <v>2.1</v>
      </c>
      <c r="N83" s="177">
        <v>1.72</v>
      </c>
      <c r="O83" s="177">
        <v>2.42</v>
      </c>
      <c r="P83" s="177">
        <v>0.97</v>
      </c>
      <c r="Q83" s="177">
        <v>0.71</v>
      </c>
      <c r="R83" s="177">
        <v>0.62</v>
      </c>
      <c r="S83" s="177">
        <v>0.38</v>
      </c>
      <c r="T83" s="177">
        <v>0.03</v>
      </c>
      <c r="U83" s="177">
        <v>2.0099999999999998</v>
      </c>
      <c r="V83" s="177">
        <v>0.26</v>
      </c>
      <c r="W83" s="177">
        <v>0.79</v>
      </c>
      <c r="X83" s="177">
        <v>2.09</v>
      </c>
      <c r="Y83" s="177">
        <v>0</v>
      </c>
      <c r="Z83" s="177">
        <v>3.95</v>
      </c>
      <c r="AA83" s="177">
        <v>1.28</v>
      </c>
      <c r="AB83" s="177">
        <v>0</v>
      </c>
      <c r="AC83" s="177">
        <v>22.79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9.9</v>
      </c>
      <c r="AJ83" s="177">
        <v>0</v>
      </c>
      <c r="AK83" s="177">
        <v>49.51</v>
      </c>
      <c r="AL83" s="177">
        <v>0</v>
      </c>
      <c r="AM83" s="177">
        <v>0</v>
      </c>
      <c r="AN83" s="177">
        <v>0</v>
      </c>
      <c r="AO83" s="177">
        <v>377.43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7.07</v>
      </c>
      <c r="AV83" s="177">
        <v>7.0000000000000007E-2</v>
      </c>
      <c r="AW83" s="177">
        <v>0.08</v>
      </c>
      <c r="AX83" s="177">
        <v>7.0000000000000007E-2</v>
      </c>
      <c r="AY83" s="177">
        <v>0.08</v>
      </c>
    </row>
    <row r="84" spans="1:51">
      <c r="A84" t="s">
        <v>126</v>
      </c>
      <c r="B84" s="177">
        <v>0</v>
      </c>
      <c r="C84" s="177">
        <v>0</v>
      </c>
      <c r="D84" s="177">
        <v>16.670000000000002</v>
      </c>
      <c r="E84" s="177">
        <v>0</v>
      </c>
      <c r="F84" s="177">
        <v>0</v>
      </c>
      <c r="G84" s="177">
        <v>30.57</v>
      </c>
      <c r="H84" s="177">
        <v>0</v>
      </c>
      <c r="I84" s="177">
        <v>0</v>
      </c>
      <c r="J84" s="177">
        <v>39.1</v>
      </c>
      <c r="K84" s="177">
        <v>16.59</v>
      </c>
      <c r="L84" s="177">
        <v>0.44</v>
      </c>
      <c r="M84" s="177">
        <v>2.1</v>
      </c>
      <c r="N84" s="177">
        <v>1.72</v>
      </c>
      <c r="O84" s="177">
        <v>2.42</v>
      </c>
      <c r="P84" s="177">
        <v>0.97</v>
      </c>
      <c r="Q84" s="177">
        <v>0.41</v>
      </c>
      <c r="R84" s="177">
        <v>0.62</v>
      </c>
      <c r="S84" s="177">
        <v>0.38</v>
      </c>
      <c r="T84" s="177">
        <v>0.03</v>
      </c>
      <c r="U84" s="177">
        <v>2.0099999999999998</v>
      </c>
      <c r="V84" s="177">
        <v>0.26</v>
      </c>
      <c r="W84" s="177">
        <v>0.79</v>
      </c>
      <c r="X84" s="177">
        <v>2.09</v>
      </c>
      <c r="Y84" s="177">
        <v>0</v>
      </c>
      <c r="Z84" s="177">
        <v>3.95</v>
      </c>
      <c r="AA84" s="177">
        <v>1.28</v>
      </c>
      <c r="AB84" s="177">
        <v>0</v>
      </c>
      <c r="AC84" s="177">
        <v>22.79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9.9</v>
      </c>
      <c r="AJ84" s="177">
        <v>0</v>
      </c>
      <c r="AK84" s="177">
        <v>49.51</v>
      </c>
      <c r="AL84" s="177">
        <v>0</v>
      </c>
      <c r="AM84" s="177">
        <v>0</v>
      </c>
      <c r="AN84" s="177">
        <v>0</v>
      </c>
      <c r="AO84" s="177">
        <v>377.43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7.07</v>
      </c>
      <c r="AV84" s="177">
        <v>7.0000000000000007E-2</v>
      </c>
      <c r="AW84" s="177">
        <v>0.08</v>
      </c>
      <c r="AX84" s="177">
        <v>7.0000000000000007E-2</v>
      </c>
      <c r="AY84" s="177">
        <v>0.08</v>
      </c>
    </row>
    <row r="85" spans="1:51">
      <c r="A85" t="s">
        <v>127</v>
      </c>
      <c r="B85" s="177">
        <v>0</v>
      </c>
      <c r="C85" s="177">
        <v>0</v>
      </c>
      <c r="D85" s="177">
        <v>16.670000000000002</v>
      </c>
      <c r="E85" s="177">
        <v>0</v>
      </c>
      <c r="F85" s="177">
        <v>0</v>
      </c>
      <c r="G85" s="177">
        <v>30.57</v>
      </c>
      <c r="H85" s="177">
        <v>0</v>
      </c>
      <c r="I85" s="177">
        <v>0</v>
      </c>
      <c r="J85" s="177">
        <v>39.1</v>
      </c>
      <c r="K85" s="177">
        <v>16.59</v>
      </c>
      <c r="L85" s="177">
        <v>0.44</v>
      </c>
      <c r="M85" s="177">
        <v>2.1</v>
      </c>
      <c r="N85" s="177">
        <v>1.72</v>
      </c>
      <c r="O85" s="177">
        <v>2.42</v>
      </c>
      <c r="P85" s="177">
        <v>0.97</v>
      </c>
      <c r="Q85" s="177">
        <v>0.41</v>
      </c>
      <c r="R85" s="177">
        <v>0.62</v>
      </c>
      <c r="S85" s="177">
        <v>0.38</v>
      </c>
      <c r="T85" s="177">
        <v>0.03</v>
      </c>
      <c r="U85" s="177">
        <v>2.0099999999999998</v>
      </c>
      <c r="V85" s="177">
        <v>0.26</v>
      </c>
      <c r="W85" s="177">
        <v>0.79</v>
      </c>
      <c r="X85" s="177">
        <v>2.09</v>
      </c>
      <c r="Y85" s="177">
        <v>0</v>
      </c>
      <c r="Z85" s="177">
        <v>3.95</v>
      </c>
      <c r="AA85" s="177">
        <v>1.28</v>
      </c>
      <c r="AB85" s="177">
        <v>0</v>
      </c>
      <c r="AC85" s="177">
        <v>22.79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9.9</v>
      </c>
      <c r="AJ85" s="177">
        <v>0</v>
      </c>
      <c r="AK85" s="177">
        <v>-3.21</v>
      </c>
      <c r="AL85" s="177">
        <v>0</v>
      </c>
      <c r="AM85" s="177">
        <v>0</v>
      </c>
      <c r="AN85" s="177">
        <v>0</v>
      </c>
      <c r="AO85" s="177">
        <v>377.43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7.07</v>
      </c>
      <c r="AV85" s="177">
        <v>7.0000000000000007E-2</v>
      </c>
      <c r="AW85" s="177">
        <v>0.08</v>
      </c>
      <c r="AX85" s="177">
        <v>7.0000000000000007E-2</v>
      </c>
      <c r="AY85" s="177">
        <v>0.08</v>
      </c>
    </row>
    <row r="86" spans="1:51">
      <c r="A86" t="s">
        <v>128</v>
      </c>
      <c r="B86" s="177">
        <v>0</v>
      </c>
      <c r="C86" s="177">
        <v>0</v>
      </c>
      <c r="D86" s="177">
        <v>16.670000000000002</v>
      </c>
      <c r="E86" s="177">
        <v>0</v>
      </c>
      <c r="F86" s="177">
        <v>0</v>
      </c>
      <c r="G86" s="177">
        <v>30.57</v>
      </c>
      <c r="H86" s="177">
        <v>0</v>
      </c>
      <c r="I86" s="177">
        <v>0</v>
      </c>
      <c r="J86" s="177">
        <v>39.1</v>
      </c>
      <c r="K86" s="177">
        <v>16.59</v>
      </c>
      <c r="L86" s="177">
        <v>0.44</v>
      </c>
      <c r="M86" s="177">
        <v>2.1</v>
      </c>
      <c r="N86" s="177">
        <v>1.72</v>
      </c>
      <c r="O86" s="177">
        <v>2.42</v>
      </c>
      <c r="P86" s="177">
        <v>0.97</v>
      </c>
      <c r="Q86" s="177">
        <v>0.41</v>
      </c>
      <c r="R86" s="177">
        <v>0.62</v>
      </c>
      <c r="S86" s="177">
        <v>0.38</v>
      </c>
      <c r="T86" s="177">
        <v>0.03</v>
      </c>
      <c r="U86" s="177">
        <v>2.0099999999999998</v>
      </c>
      <c r="V86" s="177">
        <v>0.26</v>
      </c>
      <c r="W86" s="177">
        <v>0.79</v>
      </c>
      <c r="X86" s="177">
        <v>2.09</v>
      </c>
      <c r="Y86" s="177">
        <v>0</v>
      </c>
      <c r="Z86" s="177">
        <v>3.95</v>
      </c>
      <c r="AA86" s="177">
        <v>1.28</v>
      </c>
      <c r="AB86" s="177">
        <v>0</v>
      </c>
      <c r="AC86" s="177">
        <v>22.79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9.9</v>
      </c>
      <c r="AJ86" s="177">
        <v>0</v>
      </c>
      <c r="AK86" s="177">
        <v>-3.21</v>
      </c>
      <c r="AL86" s="177">
        <v>0</v>
      </c>
      <c r="AM86" s="177">
        <v>0</v>
      </c>
      <c r="AN86" s="177">
        <v>0</v>
      </c>
      <c r="AO86" s="177">
        <v>377.43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7.07</v>
      </c>
      <c r="AV86" s="177">
        <v>7.0000000000000007E-2</v>
      </c>
      <c r="AW86" s="177">
        <v>0.08</v>
      </c>
      <c r="AX86" s="177">
        <v>7.0000000000000007E-2</v>
      </c>
      <c r="AY86" s="177">
        <v>0.08</v>
      </c>
    </row>
    <row r="87" spans="1:51">
      <c r="A87" t="s">
        <v>129</v>
      </c>
      <c r="B87" s="177">
        <v>0</v>
      </c>
      <c r="C87" s="177">
        <v>0</v>
      </c>
      <c r="D87" s="177">
        <v>16.66</v>
      </c>
      <c r="E87" s="177">
        <v>0</v>
      </c>
      <c r="F87" s="177">
        <v>0</v>
      </c>
      <c r="G87" s="177">
        <v>29.34</v>
      </c>
      <c r="H87" s="177">
        <v>0</v>
      </c>
      <c r="I87" s="177">
        <v>0</v>
      </c>
      <c r="J87" s="177">
        <v>33.21</v>
      </c>
      <c r="K87" s="177">
        <v>16.59</v>
      </c>
      <c r="L87" s="177">
        <v>0.44</v>
      </c>
      <c r="M87" s="177">
        <v>2.1</v>
      </c>
      <c r="N87" s="177">
        <v>1.72</v>
      </c>
      <c r="O87" s="177">
        <v>2.42</v>
      </c>
      <c r="P87" s="177">
        <v>0.97</v>
      </c>
      <c r="Q87" s="177">
        <v>0.3</v>
      </c>
      <c r="R87" s="177">
        <v>0.62</v>
      </c>
      <c r="S87" s="177">
        <v>0.38</v>
      </c>
      <c r="T87" s="177">
        <v>0.03</v>
      </c>
      <c r="U87" s="177">
        <v>2.0099999999999998</v>
      </c>
      <c r="V87" s="177">
        <v>0.26</v>
      </c>
      <c r="W87" s="177">
        <v>0.79</v>
      </c>
      <c r="X87" s="177">
        <v>2.09</v>
      </c>
      <c r="Y87" s="177">
        <v>0</v>
      </c>
      <c r="Z87" s="177">
        <v>3.95</v>
      </c>
      <c r="AA87" s="177">
        <v>1.28</v>
      </c>
      <c r="AB87" s="177">
        <v>0</v>
      </c>
      <c r="AC87" s="177">
        <v>21.91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9.9</v>
      </c>
      <c r="AJ87" s="177">
        <v>0</v>
      </c>
      <c r="AK87" s="177">
        <v>-3.21</v>
      </c>
      <c r="AL87" s="177">
        <v>0</v>
      </c>
      <c r="AM87" s="177">
        <v>0</v>
      </c>
      <c r="AN87" s="177">
        <v>0</v>
      </c>
      <c r="AO87" s="177">
        <v>377.43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7.11</v>
      </c>
      <c r="AV87" s="177">
        <v>7.0000000000000007E-2</v>
      </c>
      <c r="AW87" s="177">
        <v>0.08</v>
      </c>
      <c r="AX87" s="177">
        <v>7.0000000000000007E-2</v>
      </c>
      <c r="AY87" s="177">
        <v>0.08</v>
      </c>
    </row>
    <row r="88" spans="1:51">
      <c r="A88" t="s">
        <v>130</v>
      </c>
      <c r="B88" s="177">
        <v>0</v>
      </c>
      <c r="C88" s="177">
        <v>0</v>
      </c>
      <c r="D88" s="177">
        <v>16.670000000000002</v>
      </c>
      <c r="E88" s="177">
        <v>0</v>
      </c>
      <c r="F88" s="177">
        <v>0</v>
      </c>
      <c r="G88" s="177">
        <v>30.57</v>
      </c>
      <c r="H88" s="177">
        <v>0</v>
      </c>
      <c r="I88" s="177">
        <v>0</v>
      </c>
      <c r="J88" s="177">
        <v>39.1</v>
      </c>
      <c r="K88" s="177">
        <v>16.59</v>
      </c>
      <c r="L88" s="177">
        <v>0.44</v>
      </c>
      <c r="M88" s="177">
        <v>2.1</v>
      </c>
      <c r="N88" s="177">
        <v>1.72</v>
      </c>
      <c r="O88" s="177">
        <v>2.42</v>
      </c>
      <c r="P88" s="177">
        <v>0.97</v>
      </c>
      <c r="Q88" s="177">
        <v>0.3</v>
      </c>
      <c r="R88" s="177">
        <v>0.62</v>
      </c>
      <c r="S88" s="177">
        <v>0.38</v>
      </c>
      <c r="T88" s="177">
        <v>0.03</v>
      </c>
      <c r="U88" s="177">
        <v>2.0099999999999998</v>
      </c>
      <c r="V88" s="177">
        <v>0.26</v>
      </c>
      <c r="W88" s="177">
        <v>0.79</v>
      </c>
      <c r="X88" s="177">
        <v>2.09</v>
      </c>
      <c r="Y88" s="177">
        <v>0</v>
      </c>
      <c r="Z88" s="177">
        <v>3.95</v>
      </c>
      <c r="AA88" s="177">
        <v>1.28</v>
      </c>
      <c r="AB88" s="177">
        <v>0</v>
      </c>
      <c r="AC88" s="177">
        <v>21.91</v>
      </c>
      <c r="AD88" s="177">
        <v>0</v>
      </c>
      <c r="AE88" s="177">
        <v>0</v>
      </c>
      <c r="AF88" s="177">
        <v>0</v>
      </c>
      <c r="AG88" s="177">
        <v>0</v>
      </c>
      <c r="AH88" s="177">
        <v>0</v>
      </c>
      <c r="AI88" s="177">
        <v>9.9</v>
      </c>
      <c r="AJ88" s="177">
        <v>0</v>
      </c>
      <c r="AK88" s="177">
        <v>-3.21</v>
      </c>
      <c r="AL88" s="177">
        <v>0</v>
      </c>
      <c r="AM88" s="177">
        <v>0</v>
      </c>
      <c r="AN88" s="177">
        <v>0</v>
      </c>
      <c r="AO88" s="177">
        <v>377.43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7.11</v>
      </c>
      <c r="AV88" s="177">
        <v>7.0000000000000007E-2</v>
      </c>
      <c r="AW88" s="177">
        <v>0.08</v>
      </c>
      <c r="AX88" s="177">
        <v>7.0000000000000007E-2</v>
      </c>
      <c r="AY88" s="177">
        <v>0.08</v>
      </c>
    </row>
    <row r="89" spans="1:51">
      <c r="A89" t="s">
        <v>131</v>
      </c>
      <c r="B89" s="177">
        <v>0</v>
      </c>
      <c r="C89" s="177">
        <v>0</v>
      </c>
      <c r="D89" s="177">
        <v>16.670000000000002</v>
      </c>
      <c r="E89" s="177">
        <v>0</v>
      </c>
      <c r="F89" s="177">
        <v>0</v>
      </c>
      <c r="G89" s="177">
        <v>30.57</v>
      </c>
      <c r="H89" s="177">
        <v>0</v>
      </c>
      <c r="I89" s="177">
        <v>0</v>
      </c>
      <c r="J89" s="177">
        <v>39.1</v>
      </c>
      <c r="K89" s="177">
        <v>16.59</v>
      </c>
      <c r="L89" s="177">
        <v>0.44</v>
      </c>
      <c r="M89" s="177">
        <v>2.1</v>
      </c>
      <c r="N89" s="177">
        <v>1.72</v>
      </c>
      <c r="O89" s="177">
        <v>2.42</v>
      </c>
      <c r="P89" s="177">
        <v>0.97</v>
      </c>
      <c r="Q89" s="177">
        <v>0.3</v>
      </c>
      <c r="R89" s="177">
        <v>0.62</v>
      </c>
      <c r="S89" s="177">
        <v>0.38</v>
      </c>
      <c r="T89" s="177">
        <v>0.03</v>
      </c>
      <c r="U89" s="177">
        <v>1.98</v>
      </c>
      <c r="V89" s="177">
        <v>0.26</v>
      </c>
      <c r="W89" s="177">
        <v>1.59</v>
      </c>
      <c r="X89" s="177">
        <v>2.09</v>
      </c>
      <c r="Y89" s="177">
        <v>0</v>
      </c>
      <c r="Z89" s="177">
        <v>3.95</v>
      </c>
      <c r="AA89" s="177">
        <v>1.28</v>
      </c>
      <c r="AB89" s="177">
        <v>0</v>
      </c>
      <c r="AC89" s="177">
        <v>21.91</v>
      </c>
      <c r="AD89" s="177">
        <v>0</v>
      </c>
      <c r="AE89" s="177">
        <v>0</v>
      </c>
      <c r="AF89" s="177">
        <v>0</v>
      </c>
      <c r="AG89" s="177">
        <v>0.97</v>
      </c>
      <c r="AH89" s="177">
        <v>0</v>
      </c>
      <c r="AI89" s="177">
        <v>9.9</v>
      </c>
      <c r="AJ89" s="177">
        <v>0</v>
      </c>
      <c r="AK89" s="177">
        <v>-3.21</v>
      </c>
      <c r="AL89" s="177">
        <v>0</v>
      </c>
      <c r="AM89" s="177">
        <v>0</v>
      </c>
      <c r="AN89" s="177">
        <v>0</v>
      </c>
      <c r="AO89" s="177">
        <v>377.43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7.11</v>
      </c>
      <c r="AV89" s="177">
        <v>7.0000000000000007E-2</v>
      </c>
      <c r="AW89" s="177">
        <v>0.08</v>
      </c>
      <c r="AX89" s="177">
        <v>7.0000000000000007E-2</v>
      </c>
      <c r="AY89" s="177">
        <v>0.08</v>
      </c>
    </row>
    <row r="90" spans="1:51">
      <c r="A90" t="s">
        <v>132</v>
      </c>
      <c r="B90" s="177">
        <v>0</v>
      </c>
      <c r="C90" s="177">
        <v>0</v>
      </c>
      <c r="D90" s="177">
        <v>16.670000000000002</v>
      </c>
      <c r="E90" s="177">
        <v>0</v>
      </c>
      <c r="F90" s="177">
        <v>0</v>
      </c>
      <c r="G90" s="177">
        <v>30.57</v>
      </c>
      <c r="H90" s="177">
        <v>0</v>
      </c>
      <c r="I90" s="177">
        <v>0</v>
      </c>
      <c r="J90" s="177">
        <v>39.1</v>
      </c>
      <c r="K90" s="177">
        <v>16.59</v>
      </c>
      <c r="L90" s="177">
        <v>0.44</v>
      </c>
      <c r="M90" s="177">
        <v>2.1</v>
      </c>
      <c r="N90" s="177">
        <v>1.72</v>
      </c>
      <c r="O90" s="177">
        <v>2.42</v>
      </c>
      <c r="P90" s="177">
        <v>0.97</v>
      </c>
      <c r="Q90" s="177">
        <v>0.3</v>
      </c>
      <c r="R90" s="177">
        <v>0.62</v>
      </c>
      <c r="S90" s="177">
        <v>0.38</v>
      </c>
      <c r="T90" s="177">
        <v>0.03</v>
      </c>
      <c r="U90" s="177">
        <v>1.98</v>
      </c>
      <c r="V90" s="177">
        <v>0.26</v>
      </c>
      <c r="W90" s="177">
        <v>1.59</v>
      </c>
      <c r="X90" s="177">
        <v>2.09</v>
      </c>
      <c r="Y90" s="177">
        <v>0</v>
      </c>
      <c r="Z90" s="177">
        <v>3.95</v>
      </c>
      <c r="AA90" s="177">
        <v>1.28</v>
      </c>
      <c r="AB90" s="177">
        <v>0</v>
      </c>
      <c r="AC90" s="177">
        <v>21.91</v>
      </c>
      <c r="AD90" s="177">
        <v>0</v>
      </c>
      <c r="AE90" s="177">
        <v>0</v>
      </c>
      <c r="AF90" s="177">
        <v>0</v>
      </c>
      <c r="AG90" s="177">
        <v>0.97</v>
      </c>
      <c r="AH90" s="177">
        <v>0</v>
      </c>
      <c r="AI90" s="177">
        <v>9.9</v>
      </c>
      <c r="AJ90" s="177">
        <v>0</v>
      </c>
      <c r="AK90" s="177">
        <v>-3.21</v>
      </c>
      <c r="AL90" s="177">
        <v>0</v>
      </c>
      <c r="AM90" s="177">
        <v>0</v>
      </c>
      <c r="AN90" s="177">
        <v>0</v>
      </c>
      <c r="AO90" s="177">
        <v>377.43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7.11</v>
      </c>
      <c r="AV90" s="177">
        <v>7.0000000000000007E-2</v>
      </c>
      <c r="AW90" s="177">
        <v>0.08</v>
      </c>
      <c r="AX90" s="177">
        <v>7.0000000000000007E-2</v>
      </c>
      <c r="AY90" s="177">
        <v>0.08</v>
      </c>
    </row>
    <row r="91" spans="1:51">
      <c r="A91" t="s">
        <v>133</v>
      </c>
      <c r="B91" s="177">
        <v>0</v>
      </c>
      <c r="C91" s="177">
        <v>0</v>
      </c>
      <c r="D91" s="177">
        <v>16.670000000000002</v>
      </c>
      <c r="E91" s="177">
        <v>0</v>
      </c>
      <c r="F91" s="177">
        <v>0</v>
      </c>
      <c r="G91" s="177">
        <v>30.57</v>
      </c>
      <c r="H91" s="177">
        <v>0</v>
      </c>
      <c r="I91" s="177">
        <v>0</v>
      </c>
      <c r="J91" s="177">
        <v>39.1</v>
      </c>
      <c r="K91" s="177">
        <v>16.59</v>
      </c>
      <c r="L91" s="177">
        <v>0.44</v>
      </c>
      <c r="M91" s="177">
        <v>2.1</v>
      </c>
      <c r="N91" s="177">
        <v>1.72</v>
      </c>
      <c r="O91" s="177">
        <v>2.42</v>
      </c>
      <c r="P91" s="177">
        <v>0.97</v>
      </c>
      <c r="Q91" s="177">
        <v>0.3</v>
      </c>
      <c r="R91" s="177">
        <v>0.62</v>
      </c>
      <c r="S91" s="177">
        <v>0.38</v>
      </c>
      <c r="T91" s="177">
        <v>0.03</v>
      </c>
      <c r="U91" s="177">
        <v>1.67</v>
      </c>
      <c r="V91" s="177">
        <v>0.26</v>
      </c>
      <c r="W91" s="177">
        <v>0.79</v>
      </c>
      <c r="X91" s="177">
        <v>2.09</v>
      </c>
      <c r="Y91" s="177">
        <v>0</v>
      </c>
      <c r="Z91" s="177">
        <v>3.95</v>
      </c>
      <c r="AA91" s="177">
        <v>1.28</v>
      </c>
      <c r="AB91" s="177">
        <v>0</v>
      </c>
      <c r="AC91" s="177">
        <v>21.91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9.9</v>
      </c>
      <c r="AJ91" s="177">
        <v>0</v>
      </c>
      <c r="AK91" s="177">
        <v>-3.21</v>
      </c>
      <c r="AL91" s="177">
        <v>0</v>
      </c>
      <c r="AM91" s="177">
        <v>0</v>
      </c>
      <c r="AN91" s="177">
        <v>0</v>
      </c>
      <c r="AO91" s="177">
        <v>377.43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7.11</v>
      </c>
      <c r="AV91" s="177">
        <v>7.0000000000000007E-2</v>
      </c>
      <c r="AW91" s="177">
        <v>0.08</v>
      </c>
      <c r="AX91" s="177">
        <v>7.0000000000000007E-2</v>
      </c>
      <c r="AY91" s="177">
        <v>0.08</v>
      </c>
    </row>
    <row r="92" spans="1:51">
      <c r="A92" t="s">
        <v>134</v>
      </c>
      <c r="B92" s="177">
        <v>0</v>
      </c>
      <c r="C92" s="177">
        <v>0</v>
      </c>
      <c r="D92" s="177">
        <v>16.670000000000002</v>
      </c>
      <c r="E92" s="177">
        <v>0</v>
      </c>
      <c r="F92" s="177">
        <v>0</v>
      </c>
      <c r="G92" s="177">
        <v>30.57</v>
      </c>
      <c r="H92" s="177">
        <v>0</v>
      </c>
      <c r="I92" s="177">
        <v>0</v>
      </c>
      <c r="J92" s="177">
        <v>39.1</v>
      </c>
      <c r="K92" s="177">
        <v>16.59</v>
      </c>
      <c r="L92" s="177">
        <v>0.44</v>
      </c>
      <c r="M92" s="177">
        <v>2.1</v>
      </c>
      <c r="N92" s="177">
        <v>1.72</v>
      </c>
      <c r="O92" s="177">
        <v>2.42</v>
      </c>
      <c r="P92" s="177">
        <v>0.97</v>
      </c>
      <c r="Q92" s="177">
        <v>0.3</v>
      </c>
      <c r="R92" s="177">
        <v>0.62</v>
      </c>
      <c r="S92" s="177">
        <v>0.38</v>
      </c>
      <c r="T92" s="177">
        <v>0.03</v>
      </c>
      <c r="U92" s="177">
        <v>1.67</v>
      </c>
      <c r="V92" s="177">
        <v>0.26</v>
      </c>
      <c r="W92" s="177">
        <v>0.79</v>
      </c>
      <c r="X92" s="177">
        <v>2.09</v>
      </c>
      <c r="Y92" s="177">
        <v>0</v>
      </c>
      <c r="Z92" s="177">
        <v>3.95</v>
      </c>
      <c r="AA92" s="177">
        <v>1.28</v>
      </c>
      <c r="AB92" s="177">
        <v>0</v>
      </c>
      <c r="AC92" s="177">
        <v>22.79</v>
      </c>
      <c r="AD92" s="177">
        <v>0</v>
      </c>
      <c r="AE92" s="177">
        <v>0</v>
      </c>
      <c r="AF92" s="177">
        <v>0</v>
      </c>
      <c r="AG92" s="177">
        <v>0</v>
      </c>
      <c r="AH92" s="177">
        <v>0</v>
      </c>
      <c r="AI92" s="177">
        <v>9.9</v>
      </c>
      <c r="AJ92" s="177">
        <v>0</v>
      </c>
      <c r="AK92" s="177">
        <v>-3.21</v>
      </c>
      <c r="AL92" s="177">
        <v>0</v>
      </c>
      <c r="AM92" s="177">
        <v>0</v>
      </c>
      <c r="AN92" s="177">
        <v>0</v>
      </c>
      <c r="AO92" s="177">
        <v>377.43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7.11</v>
      </c>
      <c r="AV92" s="177">
        <v>7.0000000000000007E-2</v>
      </c>
      <c r="AW92" s="177">
        <v>0.08</v>
      </c>
      <c r="AX92" s="177">
        <v>7.0000000000000007E-2</v>
      </c>
      <c r="AY92" s="177">
        <v>0.08</v>
      </c>
    </row>
    <row r="93" spans="1:51">
      <c r="A93" t="s">
        <v>135</v>
      </c>
      <c r="B93" s="177">
        <v>0</v>
      </c>
      <c r="C93" s="177">
        <v>0</v>
      </c>
      <c r="D93" s="177">
        <v>16.670000000000002</v>
      </c>
      <c r="E93" s="177">
        <v>0</v>
      </c>
      <c r="F93" s="177">
        <v>0</v>
      </c>
      <c r="G93" s="177">
        <v>30.57</v>
      </c>
      <c r="H93" s="177">
        <v>0</v>
      </c>
      <c r="I93" s="177">
        <v>0</v>
      </c>
      <c r="J93" s="177">
        <v>18.78</v>
      </c>
      <c r="K93" s="177">
        <v>16.59</v>
      </c>
      <c r="L93" s="177">
        <v>0.44</v>
      </c>
      <c r="M93" s="177">
        <v>2.1</v>
      </c>
      <c r="N93" s="177">
        <v>1.72</v>
      </c>
      <c r="O93" s="177">
        <v>2.42</v>
      </c>
      <c r="P93" s="177">
        <v>0.97</v>
      </c>
      <c r="Q93" s="177">
        <v>0.3</v>
      </c>
      <c r="R93" s="177">
        <v>0.62</v>
      </c>
      <c r="S93" s="177">
        <v>0.38</v>
      </c>
      <c r="T93" s="177">
        <v>0.03</v>
      </c>
      <c r="U93" s="177">
        <v>1.67</v>
      </c>
      <c r="V93" s="177">
        <v>0.26</v>
      </c>
      <c r="W93" s="177">
        <v>0.79</v>
      </c>
      <c r="X93" s="177">
        <v>2.09</v>
      </c>
      <c r="Y93" s="177">
        <v>0</v>
      </c>
      <c r="Z93" s="177">
        <v>3.95</v>
      </c>
      <c r="AA93" s="177">
        <v>1.28</v>
      </c>
      <c r="AB93" s="177">
        <v>0</v>
      </c>
      <c r="AC93" s="177">
        <v>22.79</v>
      </c>
      <c r="AD93" s="177">
        <v>0</v>
      </c>
      <c r="AE93" s="177">
        <v>0</v>
      </c>
      <c r="AF93" s="177">
        <v>0</v>
      </c>
      <c r="AG93" s="177">
        <v>0</v>
      </c>
      <c r="AH93" s="177">
        <v>0</v>
      </c>
      <c r="AI93" s="177">
        <v>9.9</v>
      </c>
      <c r="AJ93" s="177">
        <v>0</v>
      </c>
      <c r="AK93" s="177">
        <v>-3.21</v>
      </c>
      <c r="AL93" s="177">
        <v>0</v>
      </c>
      <c r="AM93" s="177">
        <v>0</v>
      </c>
      <c r="AN93" s="177">
        <v>0</v>
      </c>
      <c r="AO93" s="177">
        <v>377.43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7.11</v>
      </c>
      <c r="AV93" s="177">
        <v>7.0000000000000007E-2</v>
      </c>
      <c r="AW93" s="177">
        <v>0.08</v>
      </c>
      <c r="AX93" s="177">
        <v>7.0000000000000007E-2</v>
      </c>
      <c r="AY93" s="177">
        <v>0.08</v>
      </c>
    </row>
    <row r="94" spans="1:51">
      <c r="A94" t="s">
        <v>136</v>
      </c>
      <c r="B94" s="177">
        <v>0</v>
      </c>
      <c r="C94" s="177">
        <v>0</v>
      </c>
      <c r="D94" s="177">
        <v>16.670000000000002</v>
      </c>
      <c r="E94" s="177">
        <v>0</v>
      </c>
      <c r="F94" s="177">
        <v>0</v>
      </c>
      <c r="G94" s="177">
        <v>30.57</v>
      </c>
      <c r="H94" s="177">
        <v>0</v>
      </c>
      <c r="I94" s="177">
        <v>0</v>
      </c>
      <c r="J94" s="177">
        <v>10.07</v>
      </c>
      <c r="K94" s="177">
        <v>16.59</v>
      </c>
      <c r="L94" s="177">
        <v>0.44</v>
      </c>
      <c r="M94" s="177">
        <v>2.1</v>
      </c>
      <c r="N94" s="177">
        <v>1.72</v>
      </c>
      <c r="O94" s="177">
        <v>2.42</v>
      </c>
      <c r="P94" s="177">
        <v>0.97</v>
      </c>
      <c r="Q94" s="177">
        <v>0.3</v>
      </c>
      <c r="R94" s="177">
        <v>0.62</v>
      </c>
      <c r="S94" s="177">
        <v>0.38</v>
      </c>
      <c r="T94" s="177">
        <v>0.03</v>
      </c>
      <c r="U94" s="177">
        <v>1.67</v>
      </c>
      <c r="V94" s="177">
        <v>0.26</v>
      </c>
      <c r="W94" s="177">
        <v>0.79</v>
      </c>
      <c r="X94" s="177">
        <v>2.09</v>
      </c>
      <c r="Y94" s="177">
        <v>0</v>
      </c>
      <c r="Z94" s="177">
        <v>3.95</v>
      </c>
      <c r="AA94" s="177">
        <v>1.28</v>
      </c>
      <c r="AB94" s="177">
        <v>0</v>
      </c>
      <c r="AC94" s="177">
        <v>22.79</v>
      </c>
      <c r="AD94" s="177">
        <v>0</v>
      </c>
      <c r="AE94" s="177">
        <v>0</v>
      </c>
      <c r="AF94" s="177">
        <v>0</v>
      </c>
      <c r="AG94" s="177">
        <v>0</v>
      </c>
      <c r="AH94" s="177">
        <v>0</v>
      </c>
      <c r="AI94" s="177">
        <v>9.9</v>
      </c>
      <c r="AJ94" s="177">
        <v>0</v>
      </c>
      <c r="AK94" s="177">
        <v>-3.21</v>
      </c>
      <c r="AL94" s="177">
        <v>0</v>
      </c>
      <c r="AM94" s="177">
        <v>0</v>
      </c>
      <c r="AN94" s="177">
        <v>0</v>
      </c>
      <c r="AO94" s="177">
        <v>377.43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7.11</v>
      </c>
      <c r="AV94" s="177">
        <v>7.0000000000000007E-2</v>
      </c>
      <c r="AW94" s="177">
        <v>0.08</v>
      </c>
      <c r="AX94" s="177">
        <v>7.0000000000000007E-2</v>
      </c>
      <c r="AY94" s="177">
        <v>0.08</v>
      </c>
    </row>
    <row r="95" spans="1:51">
      <c r="A95" t="s">
        <v>137</v>
      </c>
      <c r="B95" s="177">
        <v>0</v>
      </c>
      <c r="C95" s="177">
        <v>0</v>
      </c>
      <c r="D95" s="177">
        <v>16.670000000000002</v>
      </c>
      <c r="E95" s="177">
        <v>0</v>
      </c>
      <c r="F95" s="177">
        <v>0</v>
      </c>
      <c r="G95" s="177">
        <v>14.19</v>
      </c>
      <c r="H95" s="177">
        <v>0</v>
      </c>
      <c r="I95" s="177">
        <v>0</v>
      </c>
      <c r="J95" s="177">
        <v>3.25</v>
      </c>
      <c r="K95" s="177">
        <v>16.59</v>
      </c>
      <c r="L95" s="177">
        <v>0.44</v>
      </c>
      <c r="M95" s="177">
        <v>2.1</v>
      </c>
      <c r="N95" s="177">
        <v>1.72</v>
      </c>
      <c r="O95" s="177">
        <v>2.42</v>
      </c>
      <c r="P95" s="177">
        <v>0.97</v>
      </c>
      <c r="Q95" s="177">
        <v>0.3</v>
      </c>
      <c r="R95" s="177">
        <v>0.62</v>
      </c>
      <c r="S95" s="177">
        <v>0.38</v>
      </c>
      <c r="T95" s="177">
        <v>0.03</v>
      </c>
      <c r="U95" s="177">
        <v>1.67</v>
      </c>
      <c r="V95" s="177">
        <v>0.26</v>
      </c>
      <c r="W95" s="177">
        <v>0.79</v>
      </c>
      <c r="X95" s="177">
        <v>2.09</v>
      </c>
      <c r="Y95" s="177">
        <v>0</v>
      </c>
      <c r="Z95" s="177">
        <v>3.95</v>
      </c>
      <c r="AA95" s="177">
        <v>1.28</v>
      </c>
      <c r="AB95" s="177">
        <v>0</v>
      </c>
      <c r="AC95" s="177">
        <v>22.79</v>
      </c>
      <c r="AD95" s="177">
        <v>0</v>
      </c>
      <c r="AE95" s="177">
        <v>0</v>
      </c>
      <c r="AF95" s="177">
        <v>0</v>
      </c>
      <c r="AG95" s="177">
        <v>0</v>
      </c>
      <c r="AH95" s="177">
        <v>0</v>
      </c>
      <c r="AI95" s="177">
        <v>9.9</v>
      </c>
      <c r="AJ95" s="177">
        <v>0</v>
      </c>
      <c r="AK95" s="177">
        <v>-3.21</v>
      </c>
      <c r="AL95" s="177">
        <v>0</v>
      </c>
      <c r="AM95" s="177">
        <v>0</v>
      </c>
      <c r="AN95" s="177">
        <v>0</v>
      </c>
      <c r="AO95" s="177">
        <v>377.43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7.11</v>
      </c>
      <c r="AV95" s="177">
        <v>7.0000000000000007E-2</v>
      </c>
      <c r="AW95" s="177">
        <v>0.08</v>
      </c>
      <c r="AX95" s="177">
        <v>7.0000000000000007E-2</v>
      </c>
      <c r="AY95" s="177">
        <v>0.08</v>
      </c>
    </row>
    <row r="96" spans="1:51">
      <c r="A96" t="s">
        <v>138</v>
      </c>
      <c r="B96" s="177">
        <v>0</v>
      </c>
      <c r="C96" s="177">
        <v>0</v>
      </c>
      <c r="D96" s="177">
        <v>10.55</v>
      </c>
      <c r="E96" s="177">
        <v>0</v>
      </c>
      <c r="F96" s="177">
        <v>0</v>
      </c>
      <c r="G96" s="177">
        <v>0.99</v>
      </c>
      <c r="H96" s="177">
        <v>0</v>
      </c>
      <c r="I96" s="177">
        <v>0</v>
      </c>
      <c r="J96" s="177">
        <v>1.27</v>
      </c>
      <c r="K96" s="177">
        <v>16.59</v>
      </c>
      <c r="L96" s="177">
        <v>0.44</v>
      </c>
      <c r="M96" s="177">
        <v>2.1</v>
      </c>
      <c r="N96" s="177">
        <v>1.72</v>
      </c>
      <c r="O96" s="177">
        <v>2.42</v>
      </c>
      <c r="P96" s="177">
        <v>0.97</v>
      </c>
      <c r="Q96" s="177">
        <v>0.3</v>
      </c>
      <c r="R96" s="177">
        <v>0.62</v>
      </c>
      <c r="S96" s="177">
        <v>0.38</v>
      </c>
      <c r="T96" s="177">
        <v>0.03</v>
      </c>
      <c r="U96" s="177">
        <v>1.67</v>
      </c>
      <c r="V96" s="177">
        <v>0.26</v>
      </c>
      <c r="W96" s="177">
        <v>0.79</v>
      </c>
      <c r="X96" s="177">
        <v>2.09</v>
      </c>
      <c r="Y96" s="177">
        <v>0</v>
      </c>
      <c r="Z96" s="177">
        <v>3.95</v>
      </c>
      <c r="AA96" s="177">
        <v>1.28</v>
      </c>
      <c r="AB96" s="177">
        <v>0</v>
      </c>
      <c r="AC96" s="177">
        <v>22.79</v>
      </c>
      <c r="AD96" s="177">
        <v>0</v>
      </c>
      <c r="AE96" s="177">
        <v>0</v>
      </c>
      <c r="AF96" s="177">
        <v>0</v>
      </c>
      <c r="AG96" s="177">
        <v>0</v>
      </c>
      <c r="AH96" s="177">
        <v>0</v>
      </c>
      <c r="AI96" s="177">
        <v>9.9</v>
      </c>
      <c r="AJ96" s="177">
        <v>0</v>
      </c>
      <c r="AK96" s="177">
        <v>-3.21</v>
      </c>
      <c r="AL96" s="177">
        <v>0</v>
      </c>
      <c r="AM96" s="177">
        <v>0</v>
      </c>
      <c r="AN96" s="177">
        <v>0</v>
      </c>
      <c r="AO96" s="177">
        <v>377.43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7.11</v>
      </c>
      <c r="AV96" s="177">
        <v>7.0000000000000007E-2</v>
      </c>
      <c r="AW96" s="177">
        <v>0.08</v>
      </c>
      <c r="AX96" s="177">
        <v>7.0000000000000007E-2</v>
      </c>
      <c r="AY96" s="177">
        <v>0.08</v>
      </c>
    </row>
    <row r="97" spans="1:51">
      <c r="A97" t="s">
        <v>139</v>
      </c>
      <c r="B97" s="177">
        <v>0</v>
      </c>
      <c r="C97" s="177">
        <v>0</v>
      </c>
      <c r="D97" s="177">
        <v>10.55</v>
      </c>
      <c r="E97" s="177">
        <v>0</v>
      </c>
      <c r="F97" s="177">
        <v>0</v>
      </c>
      <c r="G97" s="177">
        <v>0.99</v>
      </c>
      <c r="H97" s="177">
        <v>0</v>
      </c>
      <c r="I97" s="177">
        <v>0</v>
      </c>
      <c r="J97" s="177">
        <v>1.27</v>
      </c>
      <c r="K97" s="177">
        <v>16.59</v>
      </c>
      <c r="L97" s="177">
        <v>0.44</v>
      </c>
      <c r="M97" s="177">
        <v>2.1</v>
      </c>
      <c r="N97" s="177">
        <v>1.72</v>
      </c>
      <c r="O97" s="177">
        <v>2.42</v>
      </c>
      <c r="P97" s="177">
        <v>0.97</v>
      </c>
      <c r="Q97" s="177">
        <v>0.3</v>
      </c>
      <c r="R97" s="177">
        <v>0.62</v>
      </c>
      <c r="S97" s="177">
        <v>0.38</v>
      </c>
      <c r="T97" s="177">
        <v>0.03</v>
      </c>
      <c r="U97" s="177">
        <v>1.67</v>
      </c>
      <c r="V97" s="177">
        <v>0.26</v>
      </c>
      <c r="W97" s="177">
        <v>0.79</v>
      </c>
      <c r="X97" s="177">
        <v>2.09</v>
      </c>
      <c r="Y97" s="177">
        <v>0</v>
      </c>
      <c r="Z97" s="177">
        <v>3.95</v>
      </c>
      <c r="AA97" s="177">
        <v>1.28</v>
      </c>
      <c r="AB97" s="177">
        <v>0</v>
      </c>
      <c r="AC97" s="177">
        <v>22.79</v>
      </c>
      <c r="AD97" s="177">
        <v>0</v>
      </c>
      <c r="AE97" s="177">
        <v>0</v>
      </c>
      <c r="AF97" s="177">
        <v>0</v>
      </c>
      <c r="AG97" s="177">
        <v>0</v>
      </c>
      <c r="AH97" s="177">
        <v>0</v>
      </c>
      <c r="AI97" s="177">
        <v>9.9</v>
      </c>
      <c r="AJ97" s="177">
        <v>0</v>
      </c>
      <c r="AK97" s="177">
        <v>-3.21</v>
      </c>
      <c r="AL97" s="177">
        <v>0</v>
      </c>
      <c r="AM97" s="177">
        <v>0</v>
      </c>
      <c r="AN97" s="177">
        <v>0</v>
      </c>
      <c r="AO97" s="177">
        <v>377.43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7.11</v>
      </c>
      <c r="AV97" s="177">
        <v>7.0000000000000007E-2</v>
      </c>
      <c r="AW97" s="177">
        <v>0.08</v>
      </c>
      <c r="AX97" s="177">
        <v>7.0000000000000007E-2</v>
      </c>
      <c r="AY97" s="177">
        <v>0.08</v>
      </c>
    </row>
    <row r="98" spans="1:51">
      <c r="A98" t="s">
        <v>140</v>
      </c>
      <c r="B98" s="177">
        <v>0</v>
      </c>
      <c r="C98" s="177">
        <v>0</v>
      </c>
      <c r="D98" s="177">
        <v>10.55</v>
      </c>
      <c r="E98" s="177">
        <v>0</v>
      </c>
      <c r="F98" s="177">
        <v>0</v>
      </c>
      <c r="G98" s="177">
        <v>1.54</v>
      </c>
      <c r="H98" s="177">
        <v>0</v>
      </c>
      <c r="I98" s="177">
        <v>0</v>
      </c>
      <c r="J98" s="177">
        <v>1.27</v>
      </c>
      <c r="K98" s="177">
        <v>16.59</v>
      </c>
      <c r="L98" s="177">
        <v>0.44</v>
      </c>
      <c r="M98" s="177">
        <v>2.1</v>
      </c>
      <c r="N98" s="177">
        <v>1.72</v>
      </c>
      <c r="O98" s="177">
        <v>2.42</v>
      </c>
      <c r="P98" s="177">
        <v>0.97</v>
      </c>
      <c r="Q98" s="177">
        <v>0.3</v>
      </c>
      <c r="R98" s="177">
        <v>0.62</v>
      </c>
      <c r="S98" s="177">
        <v>0.38</v>
      </c>
      <c r="T98" s="177">
        <v>0.03</v>
      </c>
      <c r="U98" s="177">
        <v>1.67</v>
      </c>
      <c r="V98" s="177">
        <v>0.26</v>
      </c>
      <c r="W98" s="177">
        <v>0.79</v>
      </c>
      <c r="X98" s="177">
        <v>2.09</v>
      </c>
      <c r="Y98" s="177">
        <v>0</v>
      </c>
      <c r="Z98" s="177">
        <v>3.95</v>
      </c>
      <c r="AA98" s="177">
        <v>1.28</v>
      </c>
      <c r="AB98" s="177">
        <v>0</v>
      </c>
      <c r="AC98" s="177">
        <v>22.79</v>
      </c>
      <c r="AD98" s="177">
        <v>0</v>
      </c>
      <c r="AE98" s="177">
        <v>0</v>
      </c>
      <c r="AF98" s="177">
        <v>0</v>
      </c>
      <c r="AG98" s="177">
        <v>0</v>
      </c>
      <c r="AH98" s="177">
        <v>0</v>
      </c>
      <c r="AI98" s="177">
        <v>9.9</v>
      </c>
      <c r="AJ98" s="177">
        <v>0</v>
      </c>
      <c r="AK98" s="177">
        <v>-3.21</v>
      </c>
      <c r="AL98" s="177">
        <v>0</v>
      </c>
      <c r="AM98" s="177">
        <v>0</v>
      </c>
      <c r="AN98" s="177">
        <v>0</v>
      </c>
      <c r="AO98" s="177">
        <v>377.43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7.11</v>
      </c>
      <c r="AV98" s="177">
        <v>7.0000000000000007E-2</v>
      </c>
      <c r="AW98" s="177">
        <v>0.08</v>
      </c>
      <c r="AX98" s="177">
        <v>7.0000000000000007E-2</v>
      </c>
      <c r="AY98" s="177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0.42321500000000067</v>
      </c>
      <c r="E99">
        <f t="shared" si="0"/>
        <v>0</v>
      </c>
      <c r="F99">
        <f t="shared" si="0"/>
        <v>0</v>
      </c>
      <c r="G99">
        <f t="shared" si="0"/>
        <v>0.72186000000000028</v>
      </c>
      <c r="H99">
        <f t="shared" si="0"/>
        <v>0</v>
      </c>
      <c r="I99">
        <f t="shared" si="0"/>
        <v>0</v>
      </c>
      <c r="J99">
        <f t="shared" si="0"/>
        <v>0.88532749999999882</v>
      </c>
      <c r="K99">
        <f t="shared" si="0"/>
        <v>2.9354024999999995</v>
      </c>
      <c r="L99">
        <f t="shared" si="0"/>
        <v>5.6834999999999955E-2</v>
      </c>
      <c r="M99">
        <f t="shared" si="0"/>
        <v>0.35856499999999897</v>
      </c>
      <c r="N99">
        <f t="shared" si="0"/>
        <v>4.1279999999999976E-2</v>
      </c>
      <c r="O99">
        <f t="shared" si="0"/>
        <v>5.8079999999999882E-2</v>
      </c>
      <c r="P99">
        <f t="shared" si="0"/>
        <v>2.4999999999999977E-2</v>
      </c>
      <c r="Q99">
        <f t="shared" si="0"/>
        <v>3.0729999999999997E-2</v>
      </c>
      <c r="R99">
        <f t="shared" si="0"/>
        <v>8.1472500000000073E-2</v>
      </c>
      <c r="S99">
        <f t="shared" si="0"/>
        <v>4.702499999999997E-2</v>
      </c>
      <c r="T99">
        <f t="shared" si="0"/>
        <v>4.0099999999999936E-3</v>
      </c>
      <c r="U99">
        <f t="shared" si="0"/>
        <v>4.7504999999999929E-2</v>
      </c>
      <c r="V99">
        <f t="shared" si="0"/>
        <v>1.0384999999999976E-2</v>
      </c>
      <c r="W99">
        <f t="shared" si="0"/>
        <v>1.9947500000000024E-2</v>
      </c>
      <c r="X99">
        <f t="shared" si="0"/>
        <v>5.0160000000000066E-2</v>
      </c>
      <c r="Y99">
        <f t="shared" si="0"/>
        <v>0</v>
      </c>
      <c r="Z99">
        <f t="shared" si="0"/>
        <v>0.24960500000000055</v>
      </c>
      <c r="AA99">
        <f t="shared" si="0"/>
        <v>0.15574999999999972</v>
      </c>
      <c r="AB99">
        <f t="shared" si="0"/>
        <v>0</v>
      </c>
      <c r="AC99">
        <f t="shared" si="0"/>
        <v>0.58526499999999948</v>
      </c>
      <c r="AD99">
        <f t="shared" si="0"/>
        <v>3.32E-3</v>
      </c>
      <c r="AE99">
        <f t="shared" si="0"/>
        <v>0</v>
      </c>
      <c r="AF99">
        <f t="shared" si="0"/>
        <v>0</v>
      </c>
      <c r="AG99">
        <f t="shared" si="0"/>
        <v>9.6999999999999994E-4</v>
      </c>
      <c r="AH99">
        <f t="shared" si="0"/>
        <v>0</v>
      </c>
      <c r="AI99">
        <f t="shared" si="0"/>
        <v>0.23759999999999962</v>
      </c>
      <c r="AJ99">
        <f t="shared" si="0"/>
        <v>0</v>
      </c>
      <c r="AK99">
        <f t="shared" si="0"/>
        <v>0.64348500000000008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8.9960800000000134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0.18664250000000032</v>
      </c>
      <c r="AV99">
        <f t="shared" si="1"/>
        <v>1.680000000000002E-3</v>
      </c>
      <c r="AW99">
        <f t="shared" si="1"/>
        <v>1.6200000000000001E-3</v>
      </c>
      <c r="AX99">
        <f t="shared" si="1"/>
        <v>1.2174999999999998E-3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9.6</v>
      </c>
      <c r="E3" s="177">
        <v>0</v>
      </c>
      <c r="F3" s="177">
        <v>0</v>
      </c>
      <c r="G3" s="177">
        <v>16</v>
      </c>
      <c r="H3" s="177">
        <v>0</v>
      </c>
      <c r="I3" s="177">
        <v>0</v>
      </c>
      <c r="J3" s="177">
        <v>16.09</v>
      </c>
      <c r="K3" s="177">
        <v>5.33</v>
      </c>
      <c r="L3" s="177">
        <v>2.11</v>
      </c>
      <c r="M3" s="177">
        <v>0</v>
      </c>
      <c r="N3" s="177">
        <v>0.97</v>
      </c>
      <c r="O3" s="177">
        <v>1.63</v>
      </c>
      <c r="P3" s="177">
        <v>2.23</v>
      </c>
      <c r="Q3" s="177">
        <v>0.17</v>
      </c>
      <c r="R3" s="177">
        <v>0.35</v>
      </c>
      <c r="S3" s="177">
        <v>0.51</v>
      </c>
      <c r="T3" s="177">
        <v>0</v>
      </c>
      <c r="U3" s="177">
        <v>9.4499999999999993</v>
      </c>
      <c r="V3" s="177">
        <v>0.51</v>
      </c>
      <c r="W3" s="177">
        <v>0.49</v>
      </c>
      <c r="X3" s="177">
        <v>1.21</v>
      </c>
      <c r="Y3" s="177">
        <v>0</v>
      </c>
      <c r="Z3" s="177">
        <v>2.2799999999999998</v>
      </c>
      <c r="AA3" s="177">
        <v>0.74</v>
      </c>
      <c r="AB3" s="177">
        <v>0</v>
      </c>
      <c r="AC3" s="177">
        <v>13.7</v>
      </c>
      <c r="AD3" s="177">
        <v>0</v>
      </c>
      <c r="AE3" s="177">
        <v>0</v>
      </c>
      <c r="AF3" s="177">
        <v>0</v>
      </c>
      <c r="AG3" s="177">
        <v>0</v>
      </c>
      <c r="AH3" s="177">
        <v>0</v>
      </c>
      <c r="AI3" s="177">
        <v>5.62</v>
      </c>
      <c r="AJ3" s="177">
        <v>0</v>
      </c>
      <c r="AK3" s="177">
        <v>14.81</v>
      </c>
      <c r="AL3" s="177">
        <v>0</v>
      </c>
      <c r="AM3" s="177">
        <v>0</v>
      </c>
      <c r="AN3" s="177">
        <v>0</v>
      </c>
      <c r="AO3" s="177">
        <v>218.25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9.6</v>
      </c>
      <c r="E4" s="177">
        <v>0</v>
      </c>
      <c r="F4" s="177">
        <v>0</v>
      </c>
      <c r="G4" s="177">
        <v>16</v>
      </c>
      <c r="H4" s="177">
        <v>0</v>
      </c>
      <c r="I4" s="177">
        <v>0</v>
      </c>
      <c r="J4" s="177">
        <v>20.04</v>
      </c>
      <c r="K4" s="177">
        <v>5.33</v>
      </c>
      <c r="L4" s="177">
        <v>2.11</v>
      </c>
      <c r="M4" s="177">
        <v>0</v>
      </c>
      <c r="N4" s="177">
        <v>0.97</v>
      </c>
      <c r="O4" s="177">
        <v>1.63</v>
      </c>
      <c r="P4" s="177">
        <v>2.23</v>
      </c>
      <c r="Q4" s="177">
        <v>0.17</v>
      </c>
      <c r="R4" s="177">
        <v>0.35</v>
      </c>
      <c r="S4" s="177">
        <v>0.22</v>
      </c>
      <c r="T4" s="177">
        <v>0</v>
      </c>
      <c r="U4" s="177">
        <v>9.4499999999999993</v>
      </c>
      <c r="V4" s="177">
        <v>0.51</v>
      </c>
      <c r="W4" s="177">
        <v>0.49</v>
      </c>
      <c r="X4" s="177">
        <v>1.21</v>
      </c>
      <c r="Y4" s="177">
        <v>0</v>
      </c>
      <c r="Z4" s="177">
        <v>2.2799999999999998</v>
      </c>
      <c r="AA4" s="177">
        <v>0.74</v>
      </c>
      <c r="AB4" s="177">
        <v>0</v>
      </c>
      <c r="AC4" s="177">
        <v>13.7</v>
      </c>
      <c r="AD4" s="177">
        <v>0</v>
      </c>
      <c r="AE4" s="177">
        <v>0</v>
      </c>
      <c r="AF4" s="177">
        <v>0</v>
      </c>
      <c r="AG4" s="177">
        <v>0</v>
      </c>
      <c r="AH4" s="177">
        <v>0</v>
      </c>
      <c r="AI4" s="177">
        <v>5.62</v>
      </c>
      <c r="AJ4" s="177">
        <v>0</v>
      </c>
      <c r="AK4" s="177">
        <v>14.81</v>
      </c>
      <c r="AL4" s="177">
        <v>0</v>
      </c>
      <c r="AM4" s="177">
        <v>0</v>
      </c>
      <c r="AN4" s="177">
        <v>0</v>
      </c>
      <c r="AO4" s="177">
        <v>218.25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9.6</v>
      </c>
      <c r="E5" s="177">
        <v>0</v>
      </c>
      <c r="F5" s="177">
        <v>0</v>
      </c>
      <c r="G5" s="177">
        <v>16</v>
      </c>
      <c r="H5" s="177">
        <v>0</v>
      </c>
      <c r="I5" s="177">
        <v>0</v>
      </c>
      <c r="J5" s="177">
        <v>20.04</v>
      </c>
      <c r="K5" s="177">
        <v>5.33</v>
      </c>
      <c r="L5" s="177">
        <v>2.11</v>
      </c>
      <c r="M5" s="177">
        <v>0</v>
      </c>
      <c r="N5" s="177">
        <v>0.97</v>
      </c>
      <c r="O5" s="177">
        <v>1.63</v>
      </c>
      <c r="P5" s="177">
        <v>2.23</v>
      </c>
      <c r="Q5" s="177">
        <v>0.17</v>
      </c>
      <c r="R5" s="177">
        <v>0.35</v>
      </c>
      <c r="S5" s="177">
        <v>0.22</v>
      </c>
      <c r="T5" s="177">
        <v>0</v>
      </c>
      <c r="U5" s="177">
        <v>9.4499999999999993</v>
      </c>
      <c r="V5" s="177">
        <v>0.51</v>
      </c>
      <c r="W5" s="177">
        <v>0.64</v>
      </c>
      <c r="X5" s="177">
        <v>1.21</v>
      </c>
      <c r="Y5" s="177">
        <v>0</v>
      </c>
      <c r="Z5" s="177">
        <v>2.2799999999999998</v>
      </c>
      <c r="AA5" s="177">
        <v>0.74</v>
      </c>
      <c r="AB5" s="177">
        <v>0</v>
      </c>
      <c r="AC5" s="177">
        <v>13.7</v>
      </c>
      <c r="AD5" s="177">
        <v>0</v>
      </c>
      <c r="AE5" s="177">
        <v>0</v>
      </c>
      <c r="AF5" s="177">
        <v>0</v>
      </c>
      <c r="AG5" s="177">
        <v>0</v>
      </c>
      <c r="AH5" s="177">
        <v>0</v>
      </c>
      <c r="AI5" s="177">
        <v>5.62</v>
      </c>
      <c r="AJ5" s="177">
        <v>0</v>
      </c>
      <c r="AK5" s="177">
        <v>14.81</v>
      </c>
      <c r="AL5" s="177">
        <v>0</v>
      </c>
      <c r="AM5" s="177">
        <v>0</v>
      </c>
      <c r="AN5" s="177">
        <v>0</v>
      </c>
      <c r="AO5" s="177">
        <v>218.25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9.8699999999999992</v>
      </c>
      <c r="E6" s="177">
        <v>0</v>
      </c>
      <c r="F6" s="177">
        <v>0</v>
      </c>
      <c r="G6" s="177">
        <v>16</v>
      </c>
      <c r="H6" s="177">
        <v>0</v>
      </c>
      <c r="I6" s="177">
        <v>0</v>
      </c>
      <c r="J6" s="177">
        <v>20.04</v>
      </c>
      <c r="K6" s="177">
        <v>5.33</v>
      </c>
      <c r="L6" s="177">
        <v>2.11</v>
      </c>
      <c r="M6" s="177">
        <v>0</v>
      </c>
      <c r="N6" s="177">
        <v>0.97</v>
      </c>
      <c r="O6" s="177">
        <v>1.63</v>
      </c>
      <c r="P6" s="177">
        <v>2.23</v>
      </c>
      <c r="Q6" s="177">
        <v>0.17</v>
      </c>
      <c r="R6" s="177">
        <v>0.35</v>
      </c>
      <c r="S6" s="177">
        <v>0.22</v>
      </c>
      <c r="T6" s="177">
        <v>0</v>
      </c>
      <c r="U6" s="177">
        <v>9.4499999999999993</v>
      </c>
      <c r="V6" s="177">
        <v>0.51</v>
      </c>
      <c r="W6" s="177">
        <v>0.64</v>
      </c>
      <c r="X6" s="177">
        <v>1.21</v>
      </c>
      <c r="Y6" s="177">
        <v>0</v>
      </c>
      <c r="Z6" s="177">
        <v>2.2799999999999998</v>
      </c>
      <c r="AA6" s="177">
        <v>0.74</v>
      </c>
      <c r="AB6" s="177">
        <v>0</v>
      </c>
      <c r="AC6" s="177">
        <v>13.7</v>
      </c>
      <c r="AD6" s="177">
        <v>0</v>
      </c>
      <c r="AE6" s="177">
        <v>0</v>
      </c>
      <c r="AF6" s="177">
        <v>0</v>
      </c>
      <c r="AG6" s="177">
        <v>0</v>
      </c>
      <c r="AH6" s="177">
        <v>0</v>
      </c>
      <c r="AI6" s="177">
        <v>5.62</v>
      </c>
      <c r="AJ6" s="177">
        <v>0</v>
      </c>
      <c r="AK6" s="177">
        <v>14.81</v>
      </c>
      <c r="AL6" s="177">
        <v>0</v>
      </c>
      <c r="AM6" s="177">
        <v>0</v>
      </c>
      <c r="AN6" s="177">
        <v>0</v>
      </c>
      <c r="AO6" s="177">
        <v>218.25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9.8699999999999992</v>
      </c>
      <c r="E7" s="177">
        <v>0</v>
      </c>
      <c r="F7" s="177">
        <v>0</v>
      </c>
      <c r="G7" s="177">
        <v>16.27</v>
      </c>
      <c r="H7" s="177">
        <v>0</v>
      </c>
      <c r="I7" s="177">
        <v>0</v>
      </c>
      <c r="J7" s="177">
        <v>20.04</v>
      </c>
      <c r="K7" s="177">
        <v>5.33</v>
      </c>
      <c r="L7" s="177">
        <v>2.11</v>
      </c>
      <c r="M7" s="177">
        <v>0</v>
      </c>
      <c r="N7" s="177">
        <v>0.97</v>
      </c>
      <c r="O7" s="177">
        <v>1.63</v>
      </c>
      <c r="P7" s="177">
        <v>2.23</v>
      </c>
      <c r="Q7" s="177">
        <v>0.17</v>
      </c>
      <c r="R7" s="177">
        <v>0.35</v>
      </c>
      <c r="S7" s="177">
        <v>0.22</v>
      </c>
      <c r="T7" s="177">
        <v>0</v>
      </c>
      <c r="U7" s="177">
        <v>9.4499999999999993</v>
      </c>
      <c r="V7" s="177">
        <v>0.51</v>
      </c>
      <c r="W7" s="177">
        <v>0.64</v>
      </c>
      <c r="X7" s="177">
        <v>1.21</v>
      </c>
      <c r="Y7" s="177">
        <v>0</v>
      </c>
      <c r="Z7" s="177">
        <v>2.2799999999999998</v>
      </c>
      <c r="AA7" s="177">
        <v>0.74</v>
      </c>
      <c r="AB7" s="177">
        <v>0</v>
      </c>
      <c r="AC7" s="177">
        <v>13.7</v>
      </c>
      <c r="AD7" s="177">
        <v>0</v>
      </c>
      <c r="AE7" s="177">
        <v>0</v>
      </c>
      <c r="AF7" s="177">
        <v>0</v>
      </c>
      <c r="AG7" s="177">
        <v>0</v>
      </c>
      <c r="AH7" s="177">
        <v>0</v>
      </c>
      <c r="AI7" s="177">
        <v>5.62</v>
      </c>
      <c r="AJ7" s="177">
        <v>0</v>
      </c>
      <c r="AK7" s="177">
        <v>14.81</v>
      </c>
      <c r="AL7" s="177">
        <v>0</v>
      </c>
      <c r="AM7" s="177">
        <v>0</v>
      </c>
      <c r="AN7" s="177">
        <v>0</v>
      </c>
      <c r="AO7" s="177">
        <v>218.25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9.8699999999999992</v>
      </c>
      <c r="E8" s="177">
        <v>0</v>
      </c>
      <c r="F8" s="177">
        <v>0</v>
      </c>
      <c r="G8" s="177">
        <v>16.27</v>
      </c>
      <c r="H8" s="177">
        <v>0</v>
      </c>
      <c r="I8" s="177">
        <v>0</v>
      </c>
      <c r="J8" s="177">
        <v>20.04</v>
      </c>
      <c r="K8" s="177">
        <v>5.33</v>
      </c>
      <c r="L8" s="177">
        <v>2.11</v>
      </c>
      <c r="M8" s="177">
        <v>0</v>
      </c>
      <c r="N8" s="177">
        <v>0.97</v>
      </c>
      <c r="O8" s="177">
        <v>1.63</v>
      </c>
      <c r="P8" s="177">
        <v>2.23</v>
      </c>
      <c r="Q8" s="177">
        <v>0.17</v>
      </c>
      <c r="R8" s="177">
        <v>0.35</v>
      </c>
      <c r="S8" s="177">
        <v>0.22</v>
      </c>
      <c r="T8" s="177">
        <v>0</v>
      </c>
      <c r="U8" s="177">
        <v>9.4499999999999993</v>
      </c>
      <c r="V8" s="177">
        <v>0.51</v>
      </c>
      <c r="W8" s="177">
        <v>0.64</v>
      </c>
      <c r="X8" s="177">
        <v>1.21</v>
      </c>
      <c r="Y8" s="177">
        <v>0</v>
      </c>
      <c r="Z8" s="177">
        <v>2.2799999999999998</v>
      </c>
      <c r="AA8" s="177">
        <v>0.74</v>
      </c>
      <c r="AB8" s="177">
        <v>0</v>
      </c>
      <c r="AC8" s="177">
        <v>13.7</v>
      </c>
      <c r="AD8" s="177">
        <v>0</v>
      </c>
      <c r="AE8" s="177">
        <v>0</v>
      </c>
      <c r="AF8" s="177">
        <v>0</v>
      </c>
      <c r="AG8" s="177">
        <v>0</v>
      </c>
      <c r="AH8" s="177">
        <v>0</v>
      </c>
      <c r="AI8" s="177">
        <v>5.62</v>
      </c>
      <c r="AJ8" s="177">
        <v>0</v>
      </c>
      <c r="AK8" s="177">
        <v>14.81</v>
      </c>
      <c r="AL8" s="177">
        <v>0</v>
      </c>
      <c r="AM8" s="177">
        <v>0</v>
      </c>
      <c r="AN8" s="177">
        <v>0</v>
      </c>
      <c r="AO8" s="177">
        <v>218.25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9.8699999999999992</v>
      </c>
      <c r="E9" s="177">
        <v>0</v>
      </c>
      <c r="F9" s="177">
        <v>0</v>
      </c>
      <c r="G9" s="177">
        <v>16.27</v>
      </c>
      <c r="H9" s="177">
        <v>0</v>
      </c>
      <c r="I9" s="177">
        <v>0</v>
      </c>
      <c r="J9" s="177">
        <v>20.04</v>
      </c>
      <c r="K9" s="177">
        <v>5.33</v>
      </c>
      <c r="L9" s="177">
        <v>2.11</v>
      </c>
      <c r="M9" s="177">
        <v>0</v>
      </c>
      <c r="N9" s="177">
        <v>0.97</v>
      </c>
      <c r="O9" s="177">
        <v>1.63</v>
      </c>
      <c r="P9" s="177">
        <v>2.23</v>
      </c>
      <c r="Q9" s="177">
        <v>0.17</v>
      </c>
      <c r="R9" s="177">
        <v>0.35</v>
      </c>
      <c r="S9" s="177">
        <v>0.22</v>
      </c>
      <c r="T9" s="177">
        <v>0</v>
      </c>
      <c r="U9" s="177">
        <v>9.4499999999999993</v>
      </c>
      <c r="V9" s="177">
        <v>0.51</v>
      </c>
      <c r="W9" s="177">
        <v>0.64</v>
      </c>
      <c r="X9" s="177">
        <v>1.21</v>
      </c>
      <c r="Y9" s="177">
        <v>0</v>
      </c>
      <c r="Z9" s="177">
        <v>2.2799999999999998</v>
      </c>
      <c r="AA9" s="177">
        <v>0.74</v>
      </c>
      <c r="AB9" s="177">
        <v>0</v>
      </c>
      <c r="AC9" s="177">
        <v>13.7</v>
      </c>
      <c r="AD9" s="177">
        <v>0</v>
      </c>
      <c r="AE9" s="177">
        <v>0</v>
      </c>
      <c r="AF9" s="177">
        <v>0</v>
      </c>
      <c r="AG9" s="177">
        <v>0</v>
      </c>
      <c r="AH9" s="177">
        <v>0</v>
      </c>
      <c r="AI9" s="177">
        <v>5.62</v>
      </c>
      <c r="AJ9" s="177">
        <v>0</v>
      </c>
      <c r="AK9" s="177">
        <v>14.81</v>
      </c>
      <c r="AL9" s="177">
        <v>0</v>
      </c>
      <c r="AM9" s="177">
        <v>0</v>
      </c>
      <c r="AN9" s="177">
        <v>0</v>
      </c>
      <c r="AO9" s="177">
        <v>218.25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9.8699999999999992</v>
      </c>
      <c r="E10" s="177">
        <v>0</v>
      </c>
      <c r="F10" s="177">
        <v>0</v>
      </c>
      <c r="G10" s="177">
        <v>16.27</v>
      </c>
      <c r="H10" s="177">
        <v>0</v>
      </c>
      <c r="I10" s="177">
        <v>0</v>
      </c>
      <c r="J10" s="177">
        <v>20.04</v>
      </c>
      <c r="K10" s="177">
        <v>5.33</v>
      </c>
      <c r="L10" s="177">
        <v>2.11</v>
      </c>
      <c r="M10" s="177">
        <v>0</v>
      </c>
      <c r="N10" s="177">
        <v>0.97</v>
      </c>
      <c r="O10" s="177">
        <v>1.63</v>
      </c>
      <c r="P10" s="177">
        <v>2.23</v>
      </c>
      <c r="Q10" s="177">
        <v>0.17</v>
      </c>
      <c r="R10" s="177">
        <v>0.35</v>
      </c>
      <c r="S10" s="177">
        <v>0.22</v>
      </c>
      <c r="T10" s="177">
        <v>0</v>
      </c>
      <c r="U10" s="177">
        <v>9.4499999999999993</v>
      </c>
      <c r="V10" s="177">
        <v>0.51</v>
      </c>
      <c r="W10" s="177">
        <v>0.64</v>
      </c>
      <c r="X10" s="177">
        <v>1.21</v>
      </c>
      <c r="Y10" s="177">
        <v>0</v>
      </c>
      <c r="Z10" s="177">
        <v>2.2799999999999998</v>
      </c>
      <c r="AA10" s="177">
        <v>0.74</v>
      </c>
      <c r="AB10" s="177">
        <v>0</v>
      </c>
      <c r="AC10" s="177">
        <v>13.7</v>
      </c>
      <c r="AD10" s="177">
        <v>0</v>
      </c>
      <c r="AE10" s="177">
        <v>0</v>
      </c>
      <c r="AF10" s="177">
        <v>0</v>
      </c>
      <c r="AG10" s="177">
        <v>0</v>
      </c>
      <c r="AH10" s="177">
        <v>0</v>
      </c>
      <c r="AI10" s="177">
        <v>5.62</v>
      </c>
      <c r="AJ10" s="177">
        <v>0</v>
      </c>
      <c r="AK10" s="177">
        <v>14.81</v>
      </c>
      <c r="AL10" s="177">
        <v>0</v>
      </c>
      <c r="AM10" s="177">
        <v>0</v>
      </c>
      <c r="AN10" s="177">
        <v>0</v>
      </c>
      <c r="AO10" s="177">
        <v>218.25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9.8699999999999992</v>
      </c>
      <c r="E11" s="177">
        <v>0</v>
      </c>
      <c r="F11" s="177">
        <v>0</v>
      </c>
      <c r="G11" s="177">
        <v>16.27</v>
      </c>
      <c r="H11" s="177">
        <v>0</v>
      </c>
      <c r="I11" s="177">
        <v>0</v>
      </c>
      <c r="J11" s="177">
        <v>20.04</v>
      </c>
      <c r="K11" s="177">
        <v>5.33</v>
      </c>
      <c r="L11" s="177">
        <v>2.11</v>
      </c>
      <c r="M11" s="177">
        <v>0</v>
      </c>
      <c r="N11" s="177">
        <v>0.97</v>
      </c>
      <c r="O11" s="177">
        <v>1.63</v>
      </c>
      <c r="P11" s="177">
        <v>2.23</v>
      </c>
      <c r="Q11" s="177">
        <v>0.17</v>
      </c>
      <c r="R11" s="177">
        <v>0.35</v>
      </c>
      <c r="S11" s="177">
        <v>0.22</v>
      </c>
      <c r="T11" s="177">
        <v>0</v>
      </c>
      <c r="U11" s="177">
        <v>9.4499999999999993</v>
      </c>
      <c r="V11" s="177">
        <v>0.51</v>
      </c>
      <c r="W11" s="177">
        <v>0.64</v>
      </c>
      <c r="X11" s="177">
        <v>1.21</v>
      </c>
      <c r="Y11" s="177">
        <v>0</v>
      </c>
      <c r="Z11" s="177">
        <v>2.2799999999999998</v>
      </c>
      <c r="AA11" s="177">
        <v>0.74</v>
      </c>
      <c r="AB11" s="177">
        <v>0</v>
      </c>
      <c r="AC11" s="177">
        <v>13.7</v>
      </c>
      <c r="AD11" s="177">
        <v>0</v>
      </c>
      <c r="AE11" s="177">
        <v>0</v>
      </c>
      <c r="AF11" s="177">
        <v>0</v>
      </c>
      <c r="AG11" s="177">
        <v>0</v>
      </c>
      <c r="AH11" s="177">
        <v>0</v>
      </c>
      <c r="AI11" s="177">
        <v>5.62</v>
      </c>
      <c r="AJ11" s="177">
        <v>0</v>
      </c>
      <c r="AK11" s="177">
        <v>13.88</v>
      </c>
      <c r="AL11" s="177">
        <v>0</v>
      </c>
      <c r="AM11" s="177">
        <v>0</v>
      </c>
      <c r="AN11" s="177">
        <v>0</v>
      </c>
      <c r="AO11" s="177">
        <v>218.25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9.8699999999999992</v>
      </c>
      <c r="E12" s="177">
        <v>0</v>
      </c>
      <c r="F12" s="177">
        <v>0</v>
      </c>
      <c r="G12" s="177">
        <v>16.27</v>
      </c>
      <c r="H12" s="177">
        <v>0</v>
      </c>
      <c r="I12" s="177">
        <v>0</v>
      </c>
      <c r="J12" s="177">
        <v>20.04</v>
      </c>
      <c r="K12" s="177">
        <v>5.33</v>
      </c>
      <c r="L12" s="177">
        <v>2.11</v>
      </c>
      <c r="M12" s="177">
        <v>0</v>
      </c>
      <c r="N12" s="177">
        <v>0.97</v>
      </c>
      <c r="O12" s="177">
        <v>1.63</v>
      </c>
      <c r="P12" s="177">
        <v>2.23</v>
      </c>
      <c r="Q12" s="177">
        <v>0.17</v>
      </c>
      <c r="R12" s="177">
        <v>0.35</v>
      </c>
      <c r="S12" s="177">
        <v>0.22</v>
      </c>
      <c r="T12" s="177">
        <v>0</v>
      </c>
      <c r="U12" s="177">
        <v>9.4499999999999993</v>
      </c>
      <c r="V12" s="177">
        <v>0.51</v>
      </c>
      <c r="W12" s="177">
        <v>0.64</v>
      </c>
      <c r="X12" s="177">
        <v>1.21</v>
      </c>
      <c r="Y12" s="177">
        <v>0</v>
      </c>
      <c r="Z12" s="177">
        <v>2.2799999999999998</v>
      </c>
      <c r="AA12" s="177">
        <v>0.74</v>
      </c>
      <c r="AB12" s="177">
        <v>0</v>
      </c>
      <c r="AC12" s="177">
        <v>13.7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5.62</v>
      </c>
      <c r="AJ12" s="177">
        <v>0</v>
      </c>
      <c r="AK12" s="177">
        <v>13.88</v>
      </c>
      <c r="AL12" s="177">
        <v>0</v>
      </c>
      <c r="AM12" s="177">
        <v>0</v>
      </c>
      <c r="AN12" s="177">
        <v>0</v>
      </c>
      <c r="AO12" s="177">
        <v>218.25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9.8699999999999992</v>
      </c>
      <c r="E13" s="177">
        <v>0</v>
      </c>
      <c r="F13" s="177">
        <v>0</v>
      </c>
      <c r="G13" s="177">
        <v>16.27</v>
      </c>
      <c r="H13" s="177">
        <v>0</v>
      </c>
      <c r="I13" s="177">
        <v>0</v>
      </c>
      <c r="J13" s="177">
        <v>20.04</v>
      </c>
      <c r="K13" s="177">
        <v>5.33</v>
      </c>
      <c r="L13" s="177">
        <v>2.11</v>
      </c>
      <c r="M13" s="177">
        <v>0</v>
      </c>
      <c r="N13" s="177">
        <v>0.97</v>
      </c>
      <c r="O13" s="177">
        <v>1.63</v>
      </c>
      <c r="P13" s="177">
        <v>2.23</v>
      </c>
      <c r="Q13" s="177">
        <v>0.17</v>
      </c>
      <c r="R13" s="177">
        <v>0.35</v>
      </c>
      <c r="S13" s="177">
        <v>0.22</v>
      </c>
      <c r="T13" s="177">
        <v>0</v>
      </c>
      <c r="U13" s="177">
        <v>9.4499999999999993</v>
      </c>
      <c r="V13" s="177">
        <v>0.84</v>
      </c>
      <c r="W13" s="177">
        <v>0.64</v>
      </c>
      <c r="X13" s="177">
        <v>1.21</v>
      </c>
      <c r="Y13" s="177">
        <v>0</v>
      </c>
      <c r="Z13" s="177">
        <v>2.2799999999999998</v>
      </c>
      <c r="AA13" s="177">
        <v>0.74</v>
      </c>
      <c r="AB13" s="177">
        <v>0</v>
      </c>
      <c r="AC13" s="177">
        <v>13.7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5.62</v>
      </c>
      <c r="AJ13" s="177">
        <v>0</v>
      </c>
      <c r="AK13" s="177">
        <v>12</v>
      </c>
      <c r="AL13" s="177">
        <v>0</v>
      </c>
      <c r="AM13" s="177">
        <v>0</v>
      </c>
      <c r="AN13" s="177">
        <v>0</v>
      </c>
      <c r="AO13" s="177">
        <v>218.25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9.8699999999999992</v>
      </c>
      <c r="E14" s="177">
        <v>0</v>
      </c>
      <c r="F14" s="177">
        <v>0</v>
      </c>
      <c r="G14" s="177">
        <v>16.27</v>
      </c>
      <c r="H14" s="177">
        <v>0</v>
      </c>
      <c r="I14" s="177">
        <v>0</v>
      </c>
      <c r="J14" s="177">
        <v>20.04</v>
      </c>
      <c r="K14" s="177">
        <v>4.28</v>
      </c>
      <c r="L14" s="177">
        <v>2.11</v>
      </c>
      <c r="M14" s="177">
        <v>0</v>
      </c>
      <c r="N14" s="177">
        <v>0.97</v>
      </c>
      <c r="O14" s="177">
        <v>1.63</v>
      </c>
      <c r="P14" s="177">
        <v>2.23</v>
      </c>
      <c r="Q14" s="177">
        <v>0.17</v>
      </c>
      <c r="R14" s="177">
        <v>0.35</v>
      </c>
      <c r="S14" s="177">
        <v>0.22</v>
      </c>
      <c r="T14" s="177">
        <v>0</v>
      </c>
      <c r="U14" s="177">
        <v>9.4499999999999993</v>
      </c>
      <c r="V14" s="177">
        <v>0.95</v>
      </c>
      <c r="W14" s="177">
        <v>0.64</v>
      </c>
      <c r="X14" s="177">
        <v>1.21</v>
      </c>
      <c r="Y14" s="177">
        <v>0</v>
      </c>
      <c r="Z14" s="177">
        <v>2.2799999999999998</v>
      </c>
      <c r="AA14" s="177">
        <v>0.74</v>
      </c>
      <c r="AB14" s="177">
        <v>0</v>
      </c>
      <c r="AC14" s="177">
        <v>13.54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5.62</v>
      </c>
      <c r="AJ14" s="177">
        <v>0</v>
      </c>
      <c r="AK14" s="177">
        <v>12</v>
      </c>
      <c r="AL14" s="177">
        <v>0</v>
      </c>
      <c r="AM14" s="177">
        <v>0</v>
      </c>
      <c r="AN14" s="177">
        <v>0</v>
      </c>
      <c r="AO14" s="177">
        <v>218.25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9.8699999999999992</v>
      </c>
      <c r="E15" s="177">
        <v>0</v>
      </c>
      <c r="F15" s="177">
        <v>0</v>
      </c>
      <c r="G15" s="177">
        <v>16.27</v>
      </c>
      <c r="H15" s="177">
        <v>0</v>
      </c>
      <c r="I15" s="177">
        <v>0</v>
      </c>
      <c r="J15" s="177">
        <v>20.04</v>
      </c>
      <c r="K15" s="177">
        <v>5.33</v>
      </c>
      <c r="L15" s="177">
        <v>2.11</v>
      </c>
      <c r="M15" s="177">
        <v>0</v>
      </c>
      <c r="N15" s="177">
        <v>0.97</v>
      </c>
      <c r="O15" s="177">
        <v>1.63</v>
      </c>
      <c r="P15" s="177">
        <v>2.23</v>
      </c>
      <c r="Q15" s="177">
        <v>0.17</v>
      </c>
      <c r="R15" s="177">
        <v>0.35</v>
      </c>
      <c r="S15" s="177">
        <v>0.22</v>
      </c>
      <c r="T15" s="177">
        <v>0</v>
      </c>
      <c r="U15" s="177">
        <v>9.4499999999999993</v>
      </c>
      <c r="V15" s="177">
        <v>1.02</v>
      </c>
      <c r="W15" s="177">
        <v>0.64</v>
      </c>
      <c r="X15" s="177">
        <v>1.21</v>
      </c>
      <c r="Y15" s="177">
        <v>0</v>
      </c>
      <c r="Z15" s="177">
        <v>2.2799999999999998</v>
      </c>
      <c r="AA15" s="177">
        <v>0.74</v>
      </c>
      <c r="AB15" s="177">
        <v>0</v>
      </c>
      <c r="AC15" s="177">
        <v>13.54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5.62</v>
      </c>
      <c r="AJ15" s="177">
        <v>0</v>
      </c>
      <c r="AK15" s="177">
        <v>12</v>
      </c>
      <c r="AL15" s="177">
        <v>0</v>
      </c>
      <c r="AM15" s="177">
        <v>0</v>
      </c>
      <c r="AN15" s="177">
        <v>0</v>
      </c>
      <c r="AO15" s="177">
        <v>218.25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9.8699999999999992</v>
      </c>
      <c r="E16" s="177">
        <v>0</v>
      </c>
      <c r="F16" s="177">
        <v>0</v>
      </c>
      <c r="G16" s="177">
        <v>16.27</v>
      </c>
      <c r="H16" s="177">
        <v>0</v>
      </c>
      <c r="I16" s="177">
        <v>0</v>
      </c>
      <c r="J16" s="177">
        <v>20.04</v>
      </c>
      <c r="K16" s="177">
        <v>5.33</v>
      </c>
      <c r="L16" s="177">
        <v>2.11</v>
      </c>
      <c r="M16" s="177">
        <v>0</v>
      </c>
      <c r="N16" s="177">
        <v>0.97</v>
      </c>
      <c r="O16" s="177">
        <v>1.63</v>
      </c>
      <c r="P16" s="177">
        <v>2.23</v>
      </c>
      <c r="Q16" s="177">
        <v>0.17</v>
      </c>
      <c r="R16" s="177">
        <v>0.35</v>
      </c>
      <c r="S16" s="177">
        <v>0.22</v>
      </c>
      <c r="T16" s="177">
        <v>0</v>
      </c>
      <c r="U16" s="177">
        <v>9.4499999999999993</v>
      </c>
      <c r="V16" s="177">
        <v>1.02</v>
      </c>
      <c r="W16" s="177">
        <v>0.64</v>
      </c>
      <c r="X16" s="177">
        <v>1.21</v>
      </c>
      <c r="Y16" s="177">
        <v>0</v>
      </c>
      <c r="Z16" s="177">
        <v>2.2799999999999998</v>
      </c>
      <c r="AA16" s="177">
        <v>0.74</v>
      </c>
      <c r="AB16" s="177">
        <v>0</v>
      </c>
      <c r="AC16" s="177">
        <v>13.54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5.62</v>
      </c>
      <c r="AJ16" s="177">
        <v>0</v>
      </c>
      <c r="AK16" s="177">
        <v>12</v>
      </c>
      <c r="AL16" s="177">
        <v>0</v>
      </c>
      <c r="AM16" s="177">
        <v>0</v>
      </c>
      <c r="AN16" s="177">
        <v>0</v>
      </c>
      <c r="AO16" s="177">
        <v>218.25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9.8699999999999992</v>
      </c>
      <c r="E17" s="177">
        <v>0</v>
      </c>
      <c r="F17" s="177">
        <v>0</v>
      </c>
      <c r="G17" s="177">
        <v>16.27</v>
      </c>
      <c r="H17" s="177">
        <v>0</v>
      </c>
      <c r="I17" s="177">
        <v>0</v>
      </c>
      <c r="J17" s="177">
        <v>20.04</v>
      </c>
      <c r="K17" s="177">
        <v>5.33</v>
      </c>
      <c r="L17" s="177">
        <v>2.11</v>
      </c>
      <c r="M17" s="177">
        <v>0</v>
      </c>
      <c r="N17" s="177">
        <v>0.97</v>
      </c>
      <c r="O17" s="177">
        <v>1.63</v>
      </c>
      <c r="P17" s="177">
        <v>2.23</v>
      </c>
      <c r="Q17" s="177">
        <v>0.17</v>
      </c>
      <c r="R17" s="177">
        <v>0.35</v>
      </c>
      <c r="S17" s="177">
        <v>0.22</v>
      </c>
      <c r="T17" s="177">
        <v>0</v>
      </c>
      <c r="U17" s="177">
        <v>9.4499999999999993</v>
      </c>
      <c r="V17" s="177">
        <v>1.02</v>
      </c>
      <c r="W17" s="177">
        <v>0.72</v>
      </c>
      <c r="X17" s="177">
        <v>1.21</v>
      </c>
      <c r="Y17" s="177">
        <v>0</v>
      </c>
      <c r="Z17" s="177">
        <v>2.2799999999999998</v>
      </c>
      <c r="AA17" s="177">
        <v>0.74</v>
      </c>
      <c r="AB17" s="177">
        <v>0</v>
      </c>
      <c r="AC17" s="177">
        <v>13.54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5.62</v>
      </c>
      <c r="AJ17" s="177">
        <v>0</v>
      </c>
      <c r="AK17" s="177">
        <v>12</v>
      </c>
      <c r="AL17" s="177">
        <v>0</v>
      </c>
      <c r="AM17" s="177">
        <v>0</v>
      </c>
      <c r="AN17" s="177">
        <v>0</v>
      </c>
      <c r="AO17" s="177">
        <v>218.25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9.8699999999999992</v>
      </c>
      <c r="E18" s="177">
        <v>0</v>
      </c>
      <c r="F18" s="177">
        <v>0</v>
      </c>
      <c r="G18" s="177">
        <v>16.27</v>
      </c>
      <c r="H18" s="177">
        <v>0</v>
      </c>
      <c r="I18" s="177">
        <v>0</v>
      </c>
      <c r="J18" s="177">
        <v>20.04</v>
      </c>
      <c r="K18" s="177">
        <v>5.33</v>
      </c>
      <c r="L18" s="177">
        <v>2.11</v>
      </c>
      <c r="M18" s="177">
        <v>0</v>
      </c>
      <c r="N18" s="177">
        <v>0.97</v>
      </c>
      <c r="O18" s="177">
        <v>1.63</v>
      </c>
      <c r="P18" s="177">
        <v>2.23</v>
      </c>
      <c r="Q18" s="177">
        <v>0.17</v>
      </c>
      <c r="R18" s="177">
        <v>0.35</v>
      </c>
      <c r="S18" s="177">
        <v>0.22</v>
      </c>
      <c r="T18" s="177">
        <v>0</v>
      </c>
      <c r="U18" s="177">
        <v>9.4499999999999993</v>
      </c>
      <c r="V18" s="177">
        <v>1.02</v>
      </c>
      <c r="W18" s="177">
        <v>0.72</v>
      </c>
      <c r="X18" s="177">
        <v>1.21</v>
      </c>
      <c r="Y18" s="177">
        <v>0</v>
      </c>
      <c r="Z18" s="177">
        <v>2.2799999999999998</v>
      </c>
      <c r="AA18" s="177">
        <v>0.74</v>
      </c>
      <c r="AB18" s="177">
        <v>0</v>
      </c>
      <c r="AC18" s="177">
        <v>13.54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5.62</v>
      </c>
      <c r="AJ18" s="177">
        <v>0</v>
      </c>
      <c r="AK18" s="177">
        <v>12</v>
      </c>
      <c r="AL18" s="177">
        <v>0</v>
      </c>
      <c r="AM18" s="177">
        <v>0</v>
      </c>
      <c r="AN18" s="177">
        <v>0</v>
      </c>
      <c r="AO18" s="177">
        <v>218.25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9.8699999999999992</v>
      </c>
      <c r="E19" s="177">
        <v>0</v>
      </c>
      <c r="F19" s="177">
        <v>0</v>
      </c>
      <c r="G19" s="177">
        <v>16.27</v>
      </c>
      <c r="H19" s="177">
        <v>0</v>
      </c>
      <c r="I19" s="177">
        <v>0</v>
      </c>
      <c r="J19" s="177">
        <v>20.04</v>
      </c>
      <c r="K19" s="177">
        <v>5.33</v>
      </c>
      <c r="L19" s="177">
        <v>2.11</v>
      </c>
      <c r="M19" s="177">
        <v>0</v>
      </c>
      <c r="N19" s="177">
        <v>0.97</v>
      </c>
      <c r="O19" s="177">
        <v>1.63</v>
      </c>
      <c r="P19" s="177">
        <v>2.23</v>
      </c>
      <c r="Q19" s="177">
        <v>0.17</v>
      </c>
      <c r="R19" s="177">
        <v>0.35</v>
      </c>
      <c r="S19" s="177">
        <v>0.22</v>
      </c>
      <c r="T19" s="177">
        <v>0</v>
      </c>
      <c r="U19" s="177">
        <v>9.4499999999999993</v>
      </c>
      <c r="V19" s="177">
        <v>1.1599999999999999</v>
      </c>
      <c r="W19" s="177">
        <v>0.8</v>
      </c>
      <c r="X19" s="177">
        <v>1.21</v>
      </c>
      <c r="Y19" s="177">
        <v>0</v>
      </c>
      <c r="Z19" s="177">
        <v>2.2799999999999998</v>
      </c>
      <c r="AA19" s="177">
        <v>0.74</v>
      </c>
      <c r="AB19" s="177">
        <v>0</v>
      </c>
      <c r="AC19" s="177">
        <v>13.54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5.62</v>
      </c>
      <c r="AJ19" s="177">
        <v>0</v>
      </c>
      <c r="AK19" s="177">
        <v>12</v>
      </c>
      <c r="AL19" s="177">
        <v>0</v>
      </c>
      <c r="AM19" s="177">
        <v>0</v>
      </c>
      <c r="AN19" s="177">
        <v>0</v>
      </c>
      <c r="AO19" s="177">
        <v>218.25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9.8699999999999992</v>
      </c>
      <c r="E20" s="177">
        <v>0</v>
      </c>
      <c r="F20" s="177">
        <v>0</v>
      </c>
      <c r="G20" s="177">
        <v>16.27</v>
      </c>
      <c r="H20" s="177">
        <v>0</v>
      </c>
      <c r="I20" s="177">
        <v>0</v>
      </c>
      <c r="J20" s="177">
        <v>20.04</v>
      </c>
      <c r="K20" s="177">
        <v>5.33</v>
      </c>
      <c r="L20" s="177">
        <v>2.11</v>
      </c>
      <c r="M20" s="177">
        <v>0</v>
      </c>
      <c r="N20" s="177">
        <v>0.97</v>
      </c>
      <c r="O20" s="177">
        <v>1.63</v>
      </c>
      <c r="P20" s="177">
        <v>2.23</v>
      </c>
      <c r="Q20" s="177">
        <v>0.17</v>
      </c>
      <c r="R20" s="177">
        <v>0.35</v>
      </c>
      <c r="S20" s="177">
        <v>0.22</v>
      </c>
      <c r="T20" s="177">
        <v>0</v>
      </c>
      <c r="U20" s="177">
        <v>9.4499999999999993</v>
      </c>
      <c r="V20" s="177">
        <v>1.1599999999999999</v>
      </c>
      <c r="W20" s="177">
        <v>0.8</v>
      </c>
      <c r="X20" s="177">
        <v>1.21</v>
      </c>
      <c r="Y20" s="177">
        <v>0</v>
      </c>
      <c r="Z20" s="177">
        <v>2.2799999999999998</v>
      </c>
      <c r="AA20" s="177">
        <v>0.74</v>
      </c>
      <c r="AB20" s="177">
        <v>0</v>
      </c>
      <c r="AC20" s="177">
        <v>13.53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5.62</v>
      </c>
      <c r="AJ20" s="177">
        <v>0</v>
      </c>
      <c r="AK20" s="177">
        <v>12</v>
      </c>
      <c r="AL20" s="177">
        <v>0</v>
      </c>
      <c r="AM20" s="177">
        <v>0</v>
      </c>
      <c r="AN20" s="177">
        <v>0</v>
      </c>
      <c r="AO20" s="177">
        <v>218.25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9.8699999999999992</v>
      </c>
      <c r="E21" s="177">
        <v>0</v>
      </c>
      <c r="F21" s="177">
        <v>0</v>
      </c>
      <c r="G21" s="177">
        <v>16.27</v>
      </c>
      <c r="H21" s="177">
        <v>0</v>
      </c>
      <c r="I21" s="177">
        <v>0</v>
      </c>
      <c r="J21" s="177">
        <v>20.04</v>
      </c>
      <c r="K21" s="177">
        <v>5.33</v>
      </c>
      <c r="L21" s="177">
        <v>2.11</v>
      </c>
      <c r="M21" s="177">
        <v>0</v>
      </c>
      <c r="N21" s="177">
        <v>0.97</v>
      </c>
      <c r="O21" s="177">
        <v>1.63</v>
      </c>
      <c r="P21" s="177">
        <v>4.29</v>
      </c>
      <c r="Q21" s="177">
        <v>0.17</v>
      </c>
      <c r="R21" s="177">
        <v>0.35</v>
      </c>
      <c r="S21" s="177">
        <v>0.22</v>
      </c>
      <c r="T21" s="177">
        <v>0</v>
      </c>
      <c r="U21" s="177">
        <v>9.4499999999999993</v>
      </c>
      <c r="V21" s="177">
        <v>1.1599999999999999</v>
      </c>
      <c r="W21" s="177">
        <v>0.8</v>
      </c>
      <c r="X21" s="177">
        <v>1.21</v>
      </c>
      <c r="Y21" s="177">
        <v>0</v>
      </c>
      <c r="Z21" s="177">
        <v>2.2799999999999998</v>
      </c>
      <c r="AA21" s="177">
        <v>0.74</v>
      </c>
      <c r="AB21" s="177">
        <v>0</v>
      </c>
      <c r="AC21" s="177">
        <v>13.53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5.62</v>
      </c>
      <c r="AJ21" s="177">
        <v>0</v>
      </c>
      <c r="AK21" s="177">
        <v>12</v>
      </c>
      <c r="AL21" s="177">
        <v>0</v>
      </c>
      <c r="AM21" s="177">
        <v>0</v>
      </c>
      <c r="AN21" s="177">
        <v>0</v>
      </c>
      <c r="AO21" s="177">
        <v>218.25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9.8699999999999992</v>
      </c>
      <c r="E22" s="177">
        <v>0</v>
      </c>
      <c r="F22" s="177">
        <v>0</v>
      </c>
      <c r="G22" s="177">
        <v>16.27</v>
      </c>
      <c r="H22" s="177">
        <v>0</v>
      </c>
      <c r="I22" s="177">
        <v>0</v>
      </c>
      <c r="J22" s="177">
        <v>20.04</v>
      </c>
      <c r="K22" s="177">
        <v>5.33</v>
      </c>
      <c r="L22" s="177">
        <v>2.11</v>
      </c>
      <c r="M22" s="177">
        <v>0</v>
      </c>
      <c r="N22" s="177">
        <v>0.97</v>
      </c>
      <c r="O22" s="177">
        <v>1.63</v>
      </c>
      <c r="P22" s="177">
        <v>4.29</v>
      </c>
      <c r="Q22" s="177">
        <v>0.17</v>
      </c>
      <c r="R22" s="177">
        <v>0.35</v>
      </c>
      <c r="S22" s="177">
        <v>0.22</v>
      </c>
      <c r="T22" s="177">
        <v>0</v>
      </c>
      <c r="U22" s="177">
        <v>9.4499999999999993</v>
      </c>
      <c r="V22" s="177">
        <v>1.1599999999999999</v>
      </c>
      <c r="W22" s="177">
        <v>0.8</v>
      </c>
      <c r="X22" s="177">
        <v>1.21</v>
      </c>
      <c r="Y22" s="177">
        <v>0</v>
      </c>
      <c r="Z22" s="177">
        <v>2.2799999999999998</v>
      </c>
      <c r="AA22" s="177">
        <v>0.74</v>
      </c>
      <c r="AB22" s="177">
        <v>0</v>
      </c>
      <c r="AC22" s="177">
        <v>13.53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5.62</v>
      </c>
      <c r="AJ22" s="177">
        <v>0</v>
      </c>
      <c r="AK22" s="177">
        <v>12</v>
      </c>
      <c r="AL22" s="177">
        <v>0</v>
      </c>
      <c r="AM22" s="177">
        <v>0</v>
      </c>
      <c r="AN22" s="177">
        <v>0</v>
      </c>
      <c r="AO22" s="177">
        <v>218.25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9.8699999999999992</v>
      </c>
      <c r="E23" s="177">
        <v>0</v>
      </c>
      <c r="F23" s="177">
        <v>0</v>
      </c>
      <c r="G23" s="177">
        <v>16.27</v>
      </c>
      <c r="H23" s="177">
        <v>0</v>
      </c>
      <c r="I23" s="177">
        <v>0</v>
      </c>
      <c r="J23" s="177">
        <v>20.04</v>
      </c>
      <c r="K23" s="177">
        <v>5.33</v>
      </c>
      <c r="L23" s="177">
        <v>2.11</v>
      </c>
      <c r="M23" s="177">
        <v>0</v>
      </c>
      <c r="N23" s="177">
        <v>0.97</v>
      </c>
      <c r="O23" s="177">
        <v>1.63</v>
      </c>
      <c r="P23" s="177">
        <v>4.29</v>
      </c>
      <c r="Q23" s="177">
        <v>0.17</v>
      </c>
      <c r="R23" s="177">
        <v>0.35</v>
      </c>
      <c r="S23" s="177">
        <v>0.22</v>
      </c>
      <c r="T23" s="177">
        <v>0</v>
      </c>
      <c r="U23" s="177">
        <v>9.4499999999999993</v>
      </c>
      <c r="V23" s="177">
        <v>1.1599999999999999</v>
      </c>
      <c r="W23" s="177">
        <v>0.8</v>
      </c>
      <c r="X23" s="177">
        <v>1.21</v>
      </c>
      <c r="Y23" s="177">
        <v>0</v>
      </c>
      <c r="Z23" s="177">
        <v>2.2799999999999998</v>
      </c>
      <c r="AA23" s="177">
        <v>0.74</v>
      </c>
      <c r="AB23" s="177">
        <v>0</v>
      </c>
      <c r="AC23" s="177">
        <v>13.53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5.62</v>
      </c>
      <c r="AJ23" s="177">
        <v>0</v>
      </c>
      <c r="AK23" s="177">
        <v>12</v>
      </c>
      <c r="AL23" s="177">
        <v>0</v>
      </c>
      <c r="AM23" s="177">
        <v>0</v>
      </c>
      <c r="AN23" s="177">
        <v>0</v>
      </c>
      <c r="AO23" s="177">
        <v>218.25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9.8699999999999992</v>
      </c>
      <c r="E24" s="177">
        <v>0</v>
      </c>
      <c r="F24" s="177">
        <v>0</v>
      </c>
      <c r="G24" s="177">
        <v>16.27</v>
      </c>
      <c r="H24" s="177">
        <v>0</v>
      </c>
      <c r="I24" s="177">
        <v>0</v>
      </c>
      <c r="J24" s="177">
        <v>20.04</v>
      </c>
      <c r="K24" s="177">
        <v>5.33</v>
      </c>
      <c r="L24" s="177">
        <v>2.11</v>
      </c>
      <c r="M24" s="177">
        <v>0</v>
      </c>
      <c r="N24" s="177">
        <v>0.97</v>
      </c>
      <c r="O24" s="177">
        <v>1.63</v>
      </c>
      <c r="P24" s="177">
        <v>4.29</v>
      </c>
      <c r="Q24" s="177">
        <v>0.17</v>
      </c>
      <c r="R24" s="177">
        <v>0.35</v>
      </c>
      <c r="S24" s="177">
        <v>0.22</v>
      </c>
      <c r="T24" s="177">
        <v>0</v>
      </c>
      <c r="U24" s="177">
        <v>9.4499999999999993</v>
      </c>
      <c r="V24" s="177">
        <v>1.1599999999999999</v>
      </c>
      <c r="W24" s="177">
        <v>0.8</v>
      </c>
      <c r="X24" s="177">
        <v>1.21</v>
      </c>
      <c r="Y24" s="177">
        <v>0</v>
      </c>
      <c r="Z24" s="177">
        <v>2.2799999999999998</v>
      </c>
      <c r="AA24" s="177">
        <v>0.74</v>
      </c>
      <c r="AB24" s="177">
        <v>0</v>
      </c>
      <c r="AC24" s="177">
        <v>13.53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5.62</v>
      </c>
      <c r="AJ24" s="177">
        <v>0</v>
      </c>
      <c r="AK24" s="177">
        <v>12</v>
      </c>
      <c r="AL24" s="177">
        <v>0</v>
      </c>
      <c r="AM24" s="177">
        <v>0</v>
      </c>
      <c r="AN24" s="177">
        <v>0</v>
      </c>
      <c r="AO24" s="177">
        <v>218.25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9.8699999999999992</v>
      </c>
      <c r="E25" s="177">
        <v>0</v>
      </c>
      <c r="F25" s="177">
        <v>0</v>
      </c>
      <c r="G25" s="177">
        <v>16.27</v>
      </c>
      <c r="H25" s="177">
        <v>0</v>
      </c>
      <c r="I25" s="177">
        <v>0</v>
      </c>
      <c r="J25" s="177">
        <v>20.04</v>
      </c>
      <c r="K25" s="177">
        <v>5.33</v>
      </c>
      <c r="L25" s="177">
        <v>2.11</v>
      </c>
      <c r="M25" s="177">
        <v>0</v>
      </c>
      <c r="N25" s="177">
        <v>0.97</v>
      </c>
      <c r="O25" s="177">
        <v>1.63</v>
      </c>
      <c r="P25" s="177">
        <v>4.29</v>
      </c>
      <c r="Q25" s="177">
        <v>0.17</v>
      </c>
      <c r="R25" s="177">
        <v>0.35</v>
      </c>
      <c r="S25" s="177">
        <v>0.22</v>
      </c>
      <c r="T25" s="177">
        <v>0</v>
      </c>
      <c r="U25" s="177">
        <v>9.4499999999999993</v>
      </c>
      <c r="V25" s="177">
        <v>0.8</v>
      </c>
      <c r="W25" s="177">
        <v>0.8</v>
      </c>
      <c r="X25" s="177">
        <v>1.21</v>
      </c>
      <c r="Y25" s="177">
        <v>0</v>
      </c>
      <c r="Z25" s="177">
        <v>2.2799999999999998</v>
      </c>
      <c r="AA25" s="177">
        <v>0.74</v>
      </c>
      <c r="AB25" s="177">
        <v>0</v>
      </c>
      <c r="AC25" s="177">
        <v>13.53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5.62</v>
      </c>
      <c r="AJ25" s="177">
        <v>0</v>
      </c>
      <c r="AK25" s="177">
        <v>12</v>
      </c>
      <c r="AL25" s="177">
        <v>0</v>
      </c>
      <c r="AM25" s="177">
        <v>0</v>
      </c>
      <c r="AN25" s="177">
        <v>0</v>
      </c>
      <c r="AO25" s="177">
        <v>218.25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9.8699999999999992</v>
      </c>
      <c r="E26" s="177">
        <v>0</v>
      </c>
      <c r="F26" s="177">
        <v>0</v>
      </c>
      <c r="G26" s="177">
        <v>16.27</v>
      </c>
      <c r="H26" s="177">
        <v>0</v>
      </c>
      <c r="I26" s="177">
        <v>0</v>
      </c>
      <c r="J26" s="177">
        <v>20.04</v>
      </c>
      <c r="K26" s="177">
        <v>5.33</v>
      </c>
      <c r="L26" s="177">
        <v>2.11</v>
      </c>
      <c r="M26" s="177">
        <v>0</v>
      </c>
      <c r="N26" s="177">
        <v>0.97</v>
      </c>
      <c r="O26" s="177">
        <v>1.63</v>
      </c>
      <c r="P26" s="177">
        <v>4.29</v>
      </c>
      <c r="Q26" s="177">
        <v>0.17</v>
      </c>
      <c r="R26" s="177">
        <v>0.35</v>
      </c>
      <c r="S26" s="177">
        <v>0.22</v>
      </c>
      <c r="T26" s="177">
        <v>0</v>
      </c>
      <c r="U26" s="177">
        <v>9.4499999999999993</v>
      </c>
      <c r="V26" s="177">
        <v>0.8</v>
      </c>
      <c r="W26" s="177">
        <v>0.8</v>
      </c>
      <c r="X26" s="177">
        <v>1.21</v>
      </c>
      <c r="Y26" s="177">
        <v>0</v>
      </c>
      <c r="Z26" s="177">
        <v>2.2799999999999998</v>
      </c>
      <c r="AA26" s="177">
        <v>0.74</v>
      </c>
      <c r="AB26" s="177">
        <v>0</v>
      </c>
      <c r="AC26" s="177">
        <v>13.53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5.62</v>
      </c>
      <c r="AJ26" s="177">
        <v>0</v>
      </c>
      <c r="AK26" s="177">
        <v>12</v>
      </c>
      <c r="AL26" s="177">
        <v>0</v>
      </c>
      <c r="AM26" s="177">
        <v>0</v>
      </c>
      <c r="AN26" s="177">
        <v>0</v>
      </c>
      <c r="AO26" s="177">
        <v>218.25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9.8699999999999992</v>
      </c>
      <c r="E27" s="177">
        <v>0</v>
      </c>
      <c r="F27" s="177">
        <v>0</v>
      </c>
      <c r="G27" s="177">
        <v>16.27</v>
      </c>
      <c r="H27" s="177">
        <v>0</v>
      </c>
      <c r="I27" s="177">
        <v>0</v>
      </c>
      <c r="J27" s="177">
        <v>20.04</v>
      </c>
      <c r="K27" s="177">
        <v>5.33</v>
      </c>
      <c r="L27" s="177">
        <v>2.11</v>
      </c>
      <c r="M27" s="177">
        <v>0</v>
      </c>
      <c r="N27" s="177">
        <v>0.97</v>
      </c>
      <c r="O27" s="177">
        <v>1.63</v>
      </c>
      <c r="P27" s="177">
        <v>2.23</v>
      </c>
      <c r="Q27" s="177">
        <v>0.17</v>
      </c>
      <c r="R27" s="177">
        <v>0.35</v>
      </c>
      <c r="S27" s="177">
        <v>0.22</v>
      </c>
      <c r="T27" s="177">
        <v>0</v>
      </c>
      <c r="U27" s="177">
        <v>9.4499999999999993</v>
      </c>
      <c r="V27" s="177">
        <v>0.8</v>
      </c>
      <c r="W27" s="177">
        <v>0.8</v>
      </c>
      <c r="X27" s="177">
        <v>1.21</v>
      </c>
      <c r="Y27" s="177">
        <v>0</v>
      </c>
      <c r="Z27" s="177">
        <v>2.2799999999999998</v>
      </c>
      <c r="AA27" s="177">
        <v>0.74</v>
      </c>
      <c r="AB27" s="177">
        <v>0</v>
      </c>
      <c r="AC27" s="177">
        <v>13.54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5.62</v>
      </c>
      <c r="AJ27" s="177">
        <v>0</v>
      </c>
      <c r="AK27" s="177">
        <v>27</v>
      </c>
      <c r="AL27" s="177">
        <v>0</v>
      </c>
      <c r="AM27" s="177">
        <v>0</v>
      </c>
      <c r="AN27" s="177">
        <v>0</v>
      </c>
      <c r="AO27" s="177">
        <v>218.25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9.8699999999999992</v>
      </c>
      <c r="E28" s="177">
        <v>0</v>
      </c>
      <c r="F28" s="177">
        <v>0</v>
      </c>
      <c r="G28" s="177">
        <v>16.27</v>
      </c>
      <c r="H28" s="177">
        <v>0</v>
      </c>
      <c r="I28" s="177">
        <v>0</v>
      </c>
      <c r="J28" s="177">
        <v>20.04</v>
      </c>
      <c r="K28" s="177">
        <v>5.33</v>
      </c>
      <c r="L28" s="177">
        <v>2.11</v>
      </c>
      <c r="M28" s="177">
        <v>0</v>
      </c>
      <c r="N28" s="177">
        <v>0.97</v>
      </c>
      <c r="O28" s="177">
        <v>1.63</v>
      </c>
      <c r="P28" s="177">
        <v>2.23</v>
      </c>
      <c r="Q28" s="177">
        <v>0.17</v>
      </c>
      <c r="R28" s="177">
        <v>0.35</v>
      </c>
      <c r="S28" s="177">
        <v>0.22</v>
      </c>
      <c r="T28" s="177">
        <v>0</v>
      </c>
      <c r="U28" s="177">
        <v>9.4499999999999993</v>
      </c>
      <c r="V28" s="177">
        <v>0.8</v>
      </c>
      <c r="W28" s="177">
        <v>0.8</v>
      </c>
      <c r="X28" s="177">
        <v>1.21</v>
      </c>
      <c r="Y28" s="177">
        <v>0</v>
      </c>
      <c r="Z28" s="177">
        <v>2.2799999999999998</v>
      </c>
      <c r="AA28" s="177">
        <v>0.74</v>
      </c>
      <c r="AB28" s="177">
        <v>0</v>
      </c>
      <c r="AC28" s="177">
        <v>13.54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5.62</v>
      </c>
      <c r="AJ28" s="177">
        <v>0</v>
      </c>
      <c r="AK28" s="177">
        <v>23.33</v>
      </c>
      <c r="AL28" s="177">
        <v>0</v>
      </c>
      <c r="AM28" s="177">
        <v>0</v>
      </c>
      <c r="AN28" s="177">
        <v>0</v>
      </c>
      <c r="AO28" s="177">
        <v>218.25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9.8699999999999992</v>
      </c>
      <c r="E29" s="177">
        <v>0</v>
      </c>
      <c r="F29" s="177">
        <v>0</v>
      </c>
      <c r="G29" s="177">
        <v>16.27</v>
      </c>
      <c r="H29" s="177">
        <v>0</v>
      </c>
      <c r="I29" s="177">
        <v>0</v>
      </c>
      <c r="J29" s="177">
        <v>20.04</v>
      </c>
      <c r="K29" s="177">
        <v>5.33</v>
      </c>
      <c r="L29" s="177">
        <v>2.11</v>
      </c>
      <c r="M29" s="177">
        <v>0</v>
      </c>
      <c r="N29" s="177">
        <v>0.97</v>
      </c>
      <c r="O29" s="177">
        <v>1.63</v>
      </c>
      <c r="P29" s="177">
        <v>2.23</v>
      </c>
      <c r="Q29" s="177">
        <v>0.17</v>
      </c>
      <c r="R29" s="177">
        <v>0.35</v>
      </c>
      <c r="S29" s="177">
        <v>0.22</v>
      </c>
      <c r="T29" s="177">
        <v>0</v>
      </c>
      <c r="U29" s="177">
        <v>9.4499999999999993</v>
      </c>
      <c r="V29" s="177">
        <v>0.8</v>
      </c>
      <c r="W29" s="177">
        <v>0.8</v>
      </c>
      <c r="X29" s="177">
        <v>1.21</v>
      </c>
      <c r="Y29" s="177">
        <v>0</v>
      </c>
      <c r="Z29" s="177">
        <v>2.2799999999999998</v>
      </c>
      <c r="AA29" s="177">
        <v>0.74</v>
      </c>
      <c r="AB29" s="177">
        <v>0</v>
      </c>
      <c r="AC29" s="177">
        <v>13.54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5.62</v>
      </c>
      <c r="AJ29" s="177">
        <v>0</v>
      </c>
      <c r="AK29" s="177">
        <v>23.33</v>
      </c>
      <c r="AL29" s="177">
        <v>0</v>
      </c>
      <c r="AM29" s="177">
        <v>0</v>
      </c>
      <c r="AN29" s="177">
        <v>0</v>
      </c>
      <c r="AO29" s="177">
        <v>218.25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9.8699999999999992</v>
      </c>
      <c r="E30" s="177">
        <v>0</v>
      </c>
      <c r="F30" s="177">
        <v>0</v>
      </c>
      <c r="G30" s="177">
        <v>16.27</v>
      </c>
      <c r="H30" s="177">
        <v>0</v>
      </c>
      <c r="I30" s="177">
        <v>0</v>
      </c>
      <c r="J30" s="177">
        <v>20.04</v>
      </c>
      <c r="K30" s="177">
        <v>5.33</v>
      </c>
      <c r="L30" s="177">
        <v>2.11</v>
      </c>
      <c r="M30" s="177">
        <v>0</v>
      </c>
      <c r="N30" s="177">
        <v>0.97</v>
      </c>
      <c r="O30" s="177">
        <v>1.63</v>
      </c>
      <c r="P30" s="177">
        <v>2.23</v>
      </c>
      <c r="Q30" s="177">
        <v>0.17</v>
      </c>
      <c r="R30" s="177">
        <v>0.35</v>
      </c>
      <c r="S30" s="177">
        <v>0.22</v>
      </c>
      <c r="T30" s="177">
        <v>0</v>
      </c>
      <c r="U30" s="177">
        <v>9.4499999999999993</v>
      </c>
      <c r="V30" s="177">
        <v>0.8</v>
      </c>
      <c r="W30" s="177">
        <v>0.8</v>
      </c>
      <c r="X30" s="177">
        <v>1.21</v>
      </c>
      <c r="Y30" s="177">
        <v>0</v>
      </c>
      <c r="Z30" s="177">
        <v>2.2799999999999998</v>
      </c>
      <c r="AA30" s="177">
        <v>0.74</v>
      </c>
      <c r="AB30" s="177">
        <v>0</v>
      </c>
      <c r="AC30" s="177">
        <v>13.54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5.62</v>
      </c>
      <c r="AJ30" s="177">
        <v>0</v>
      </c>
      <c r="AK30" s="177">
        <v>23.33</v>
      </c>
      <c r="AL30" s="177">
        <v>0</v>
      </c>
      <c r="AM30" s="177">
        <v>0</v>
      </c>
      <c r="AN30" s="177">
        <v>0</v>
      </c>
      <c r="AO30" s="177">
        <v>218.25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9.8699999999999992</v>
      </c>
      <c r="E31" s="177">
        <v>0</v>
      </c>
      <c r="F31" s="177">
        <v>0</v>
      </c>
      <c r="G31" s="177">
        <v>16.27</v>
      </c>
      <c r="H31" s="177">
        <v>0</v>
      </c>
      <c r="I31" s="177">
        <v>0</v>
      </c>
      <c r="J31" s="177">
        <v>20.04</v>
      </c>
      <c r="K31" s="177">
        <v>5.33</v>
      </c>
      <c r="L31" s="177">
        <v>2.11</v>
      </c>
      <c r="M31" s="177">
        <v>0</v>
      </c>
      <c r="N31" s="177">
        <v>0.97</v>
      </c>
      <c r="O31" s="177">
        <v>1.63</v>
      </c>
      <c r="P31" s="177">
        <v>2.23</v>
      </c>
      <c r="Q31" s="177">
        <v>3.28</v>
      </c>
      <c r="R31" s="177">
        <v>0.35</v>
      </c>
      <c r="S31" s="177">
        <v>3.81</v>
      </c>
      <c r="T31" s="177">
        <v>0</v>
      </c>
      <c r="U31" s="177">
        <v>9.44</v>
      </c>
      <c r="V31" s="177">
        <v>0.8</v>
      </c>
      <c r="W31" s="177">
        <v>0.8</v>
      </c>
      <c r="X31" s="177">
        <v>1.21</v>
      </c>
      <c r="Y31" s="177">
        <v>0</v>
      </c>
      <c r="Z31" s="177">
        <v>2.2799999999999998</v>
      </c>
      <c r="AA31" s="177">
        <v>0.74</v>
      </c>
      <c r="AB31" s="177">
        <v>0</v>
      </c>
      <c r="AC31" s="177">
        <v>13.53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5.62</v>
      </c>
      <c r="AJ31" s="177">
        <v>0</v>
      </c>
      <c r="AK31" s="177">
        <v>23.33</v>
      </c>
      <c r="AL31" s="177">
        <v>0</v>
      </c>
      <c r="AM31" s="177">
        <v>0</v>
      </c>
      <c r="AN31" s="177">
        <v>0</v>
      </c>
      <c r="AO31" s="177">
        <v>218.25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9.8699999999999992</v>
      </c>
      <c r="E32" s="177">
        <v>0</v>
      </c>
      <c r="F32" s="177">
        <v>0</v>
      </c>
      <c r="G32" s="177">
        <v>16.27</v>
      </c>
      <c r="H32" s="177">
        <v>0</v>
      </c>
      <c r="I32" s="177">
        <v>0</v>
      </c>
      <c r="J32" s="177">
        <v>20.04</v>
      </c>
      <c r="K32" s="177">
        <v>5.33</v>
      </c>
      <c r="L32" s="177">
        <v>2.11</v>
      </c>
      <c r="M32" s="177">
        <v>0</v>
      </c>
      <c r="N32" s="177">
        <v>0.97</v>
      </c>
      <c r="O32" s="177">
        <v>1.63</v>
      </c>
      <c r="P32" s="177">
        <v>2.23</v>
      </c>
      <c r="Q32" s="177">
        <v>3.28</v>
      </c>
      <c r="R32" s="177">
        <v>0.35</v>
      </c>
      <c r="S32" s="177">
        <v>3.81</v>
      </c>
      <c r="T32" s="177">
        <v>0</v>
      </c>
      <c r="U32" s="177">
        <v>9.44</v>
      </c>
      <c r="V32" s="177">
        <v>0.8</v>
      </c>
      <c r="W32" s="177">
        <v>0.8</v>
      </c>
      <c r="X32" s="177">
        <v>1.21</v>
      </c>
      <c r="Y32" s="177">
        <v>0</v>
      </c>
      <c r="Z32" s="177">
        <v>2.2799999999999998</v>
      </c>
      <c r="AA32" s="177">
        <v>0.74</v>
      </c>
      <c r="AB32" s="177">
        <v>0</v>
      </c>
      <c r="AC32" s="177">
        <v>13.53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5.62</v>
      </c>
      <c r="AJ32" s="177">
        <v>0</v>
      </c>
      <c r="AK32" s="177">
        <v>23.33</v>
      </c>
      <c r="AL32" s="177">
        <v>0</v>
      </c>
      <c r="AM32" s="177">
        <v>0</v>
      </c>
      <c r="AN32" s="177">
        <v>0</v>
      </c>
      <c r="AO32" s="177">
        <v>218.25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9.8699999999999992</v>
      </c>
      <c r="E33" s="177">
        <v>0</v>
      </c>
      <c r="F33" s="177">
        <v>0</v>
      </c>
      <c r="G33" s="177">
        <v>16.27</v>
      </c>
      <c r="H33" s="177">
        <v>0</v>
      </c>
      <c r="I33" s="177">
        <v>0</v>
      </c>
      <c r="J33" s="177">
        <v>20.04</v>
      </c>
      <c r="K33" s="177">
        <v>85.07</v>
      </c>
      <c r="L33" s="177">
        <v>45.88</v>
      </c>
      <c r="M33" s="177">
        <v>0</v>
      </c>
      <c r="N33" s="177">
        <v>0.97</v>
      </c>
      <c r="O33" s="177">
        <v>1.63</v>
      </c>
      <c r="P33" s="177">
        <v>2.23</v>
      </c>
      <c r="Q33" s="177">
        <v>3.34</v>
      </c>
      <c r="R33" s="177">
        <v>0.34</v>
      </c>
      <c r="S33" s="177">
        <v>3.9</v>
      </c>
      <c r="T33" s="177">
        <v>0</v>
      </c>
      <c r="U33" s="177">
        <v>9.44</v>
      </c>
      <c r="V33" s="177">
        <v>0.8</v>
      </c>
      <c r="W33" s="177">
        <v>0.8</v>
      </c>
      <c r="X33" s="177">
        <v>1.21</v>
      </c>
      <c r="Y33" s="177">
        <v>0</v>
      </c>
      <c r="Z33" s="177">
        <v>2.2799999999999998</v>
      </c>
      <c r="AA33" s="177">
        <v>12.91</v>
      </c>
      <c r="AB33" s="177">
        <v>0</v>
      </c>
      <c r="AC33" s="177">
        <v>13.53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5.62</v>
      </c>
      <c r="AJ33" s="177">
        <v>0</v>
      </c>
      <c r="AK33" s="177">
        <v>23.33</v>
      </c>
      <c r="AL33" s="177">
        <v>0</v>
      </c>
      <c r="AM33" s="177">
        <v>0</v>
      </c>
      <c r="AN33" s="177">
        <v>0</v>
      </c>
      <c r="AO33" s="177">
        <v>218.25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9.8699999999999992</v>
      </c>
      <c r="E34" s="177">
        <v>0</v>
      </c>
      <c r="F34" s="177">
        <v>0</v>
      </c>
      <c r="G34" s="177">
        <v>16.27</v>
      </c>
      <c r="H34" s="177">
        <v>0</v>
      </c>
      <c r="I34" s="177">
        <v>0</v>
      </c>
      <c r="J34" s="177">
        <v>20.04</v>
      </c>
      <c r="K34" s="177">
        <v>87.32</v>
      </c>
      <c r="L34" s="177">
        <v>45.88</v>
      </c>
      <c r="M34" s="177">
        <v>0</v>
      </c>
      <c r="N34" s="177">
        <v>0.97</v>
      </c>
      <c r="O34" s="177">
        <v>1.63</v>
      </c>
      <c r="P34" s="177">
        <v>2.23</v>
      </c>
      <c r="Q34" s="177">
        <v>3.34</v>
      </c>
      <c r="R34" s="177">
        <v>0.34</v>
      </c>
      <c r="S34" s="177">
        <v>3.9</v>
      </c>
      <c r="T34" s="177">
        <v>0</v>
      </c>
      <c r="U34" s="177">
        <v>9.44</v>
      </c>
      <c r="V34" s="177">
        <v>0.8</v>
      </c>
      <c r="W34" s="177">
        <v>0.8</v>
      </c>
      <c r="X34" s="177">
        <v>1.21</v>
      </c>
      <c r="Y34" s="177">
        <v>0</v>
      </c>
      <c r="Z34" s="177">
        <v>2.2799999999999998</v>
      </c>
      <c r="AA34" s="177">
        <v>13.23</v>
      </c>
      <c r="AB34" s="177">
        <v>0</v>
      </c>
      <c r="AC34" s="177">
        <v>13.53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5.62</v>
      </c>
      <c r="AJ34" s="177">
        <v>0</v>
      </c>
      <c r="AK34" s="177">
        <v>23.33</v>
      </c>
      <c r="AL34" s="177">
        <v>0</v>
      </c>
      <c r="AM34" s="177">
        <v>0</v>
      </c>
      <c r="AN34" s="177">
        <v>0</v>
      </c>
      <c r="AO34" s="177">
        <v>218.25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9.6</v>
      </c>
      <c r="E35" s="177">
        <v>0</v>
      </c>
      <c r="F35" s="177">
        <v>0</v>
      </c>
      <c r="G35" s="177">
        <v>16.27</v>
      </c>
      <c r="H35" s="177">
        <v>0</v>
      </c>
      <c r="I35" s="177">
        <v>0</v>
      </c>
      <c r="J35" s="177">
        <v>20.04</v>
      </c>
      <c r="K35" s="177">
        <v>85.26</v>
      </c>
      <c r="L35" s="177">
        <v>45.88</v>
      </c>
      <c r="M35" s="177">
        <v>0</v>
      </c>
      <c r="N35" s="177">
        <v>0.97</v>
      </c>
      <c r="O35" s="177">
        <v>1.63</v>
      </c>
      <c r="P35" s="177">
        <v>2.23</v>
      </c>
      <c r="Q35" s="177">
        <v>2.2999999999999998</v>
      </c>
      <c r="R35" s="177">
        <v>0</v>
      </c>
      <c r="S35" s="177">
        <v>3.31</v>
      </c>
      <c r="T35" s="177">
        <v>0</v>
      </c>
      <c r="U35" s="177">
        <v>9.44</v>
      </c>
      <c r="V35" s="177">
        <v>0.8</v>
      </c>
      <c r="W35" s="177">
        <v>0.8</v>
      </c>
      <c r="X35" s="177">
        <v>1.21</v>
      </c>
      <c r="Y35" s="177">
        <v>0</v>
      </c>
      <c r="Z35" s="177">
        <v>2.2799999999999998</v>
      </c>
      <c r="AA35" s="177">
        <v>13.23</v>
      </c>
      <c r="AB35" s="177">
        <v>0</v>
      </c>
      <c r="AC35" s="177">
        <v>13.53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5.62</v>
      </c>
      <c r="AJ35" s="177">
        <v>0</v>
      </c>
      <c r="AK35" s="177">
        <v>23.33</v>
      </c>
      <c r="AL35" s="177">
        <v>0</v>
      </c>
      <c r="AM35" s="177">
        <v>0</v>
      </c>
      <c r="AN35" s="177">
        <v>0</v>
      </c>
      <c r="AO35" s="177">
        <v>218.25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9.6</v>
      </c>
      <c r="E36" s="177">
        <v>0</v>
      </c>
      <c r="F36" s="177">
        <v>0</v>
      </c>
      <c r="G36" s="177">
        <v>16.27</v>
      </c>
      <c r="H36" s="177">
        <v>0</v>
      </c>
      <c r="I36" s="177">
        <v>0</v>
      </c>
      <c r="J36" s="177">
        <v>20.04</v>
      </c>
      <c r="K36" s="177">
        <v>85.26</v>
      </c>
      <c r="L36" s="177">
        <v>45.88</v>
      </c>
      <c r="M36" s="177">
        <v>0</v>
      </c>
      <c r="N36" s="177">
        <v>0.97</v>
      </c>
      <c r="O36" s="177">
        <v>1.63</v>
      </c>
      <c r="P36" s="177">
        <v>2.23</v>
      </c>
      <c r="Q36" s="177">
        <v>2.2999999999999998</v>
      </c>
      <c r="R36" s="177">
        <v>0</v>
      </c>
      <c r="S36" s="177">
        <v>3.31</v>
      </c>
      <c r="T36" s="177">
        <v>0</v>
      </c>
      <c r="U36" s="177">
        <v>9.44</v>
      </c>
      <c r="V36" s="177">
        <v>0.8</v>
      </c>
      <c r="W36" s="177">
        <v>0.8</v>
      </c>
      <c r="X36" s="177">
        <v>1.21</v>
      </c>
      <c r="Y36" s="177">
        <v>0</v>
      </c>
      <c r="Z36" s="177">
        <v>2.2799999999999998</v>
      </c>
      <c r="AA36" s="177">
        <v>13.23</v>
      </c>
      <c r="AB36" s="177">
        <v>0</v>
      </c>
      <c r="AC36" s="177">
        <v>13.53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5.62</v>
      </c>
      <c r="AJ36" s="177">
        <v>0</v>
      </c>
      <c r="AK36" s="177">
        <v>23.33</v>
      </c>
      <c r="AL36" s="177">
        <v>0</v>
      </c>
      <c r="AM36" s="177">
        <v>0</v>
      </c>
      <c r="AN36" s="177">
        <v>0</v>
      </c>
      <c r="AO36" s="177">
        <v>218.25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9.6</v>
      </c>
      <c r="E37" s="177">
        <v>0</v>
      </c>
      <c r="F37" s="177">
        <v>0</v>
      </c>
      <c r="G37" s="177">
        <v>16.27</v>
      </c>
      <c r="H37" s="177">
        <v>0</v>
      </c>
      <c r="I37" s="177">
        <v>0</v>
      </c>
      <c r="J37" s="177">
        <v>20.04</v>
      </c>
      <c r="K37" s="177">
        <v>85.26</v>
      </c>
      <c r="L37" s="177">
        <v>45.88</v>
      </c>
      <c r="M37" s="177">
        <v>0</v>
      </c>
      <c r="N37" s="177">
        <v>0.97</v>
      </c>
      <c r="O37" s="177">
        <v>1.63</v>
      </c>
      <c r="P37" s="177">
        <v>2.23</v>
      </c>
      <c r="Q37" s="177">
        <v>2.2999999999999998</v>
      </c>
      <c r="R37" s="177">
        <v>5.54</v>
      </c>
      <c r="S37" s="177">
        <v>3.31</v>
      </c>
      <c r="T37" s="177">
        <v>0</v>
      </c>
      <c r="U37" s="177">
        <v>9.44</v>
      </c>
      <c r="V37" s="177">
        <v>5.26</v>
      </c>
      <c r="W37" s="177">
        <v>6.02</v>
      </c>
      <c r="X37" s="177">
        <v>1.21</v>
      </c>
      <c r="Y37" s="177">
        <v>0</v>
      </c>
      <c r="Z37" s="177">
        <v>3.73</v>
      </c>
      <c r="AA37" s="177">
        <v>13.23</v>
      </c>
      <c r="AB37" s="177">
        <v>0</v>
      </c>
      <c r="AC37" s="177">
        <v>13.53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5.62</v>
      </c>
      <c r="AJ37" s="177">
        <v>0</v>
      </c>
      <c r="AK37" s="177">
        <v>23.33</v>
      </c>
      <c r="AL37" s="177">
        <v>0</v>
      </c>
      <c r="AM37" s="177">
        <v>0</v>
      </c>
      <c r="AN37" s="177">
        <v>0</v>
      </c>
      <c r="AO37" s="177">
        <v>218.25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9.6</v>
      </c>
      <c r="E38" s="177">
        <v>0</v>
      </c>
      <c r="F38" s="177">
        <v>0</v>
      </c>
      <c r="G38" s="177">
        <v>16.27</v>
      </c>
      <c r="H38" s="177">
        <v>0</v>
      </c>
      <c r="I38" s="177">
        <v>0</v>
      </c>
      <c r="J38" s="177">
        <v>20.04</v>
      </c>
      <c r="K38" s="177">
        <v>85.26</v>
      </c>
      <c r="L38" s="177">
        <v>45.88</v>
      </c>
      <c r="M38" s="177">
        <v>0</v>
      </c>
      <c r="N38" s="177">
        <v>0.97</v>
      </c>
      <c r="O38" s="177">
        <v>1.63</v>
      </c>
      <c r="P38" s="177">
        <v>2.23</v>
      </c>
      <c r="Q38" s="177">
        <v>2.2999999999999998</v>
      </c>
      <c r="R38" s="177">
        <v>5.54</v>
      </c>
      <c r="S38" s="177">
        <v>3.31</v>
      </c>
      <c r="T38" s="177">
        <v>0</v>
      </c>
      <c r="U38" s="177">
        <v>9.44</v>
      </c>
      <c r="V38" s="177">
        <v>5.26</v>
      </c>
      <c r="W38" s="177">
        <v>6.11</v>
      </c>
      <c r="X38" s="177">
        <v>1.21</v>
      </c>
      <c r="Y38" s="177">
        <v>0</v>
      </c>
      <c r="Z38" s="177">
        <v>3.71</v>
      </c>
      <c r="AA38" s="177">
        <v>13.23</v>
      </c>
      <c r="AB38" s="177">
        <v>0</v>
      </c>
      <c r="AC38" s="177">
        <v>13.53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5.62</v>
      </c>
      <c r="AJ38" s="177">
        <v>0</v>
      </c>
      <c r="AK38" s="177">
        <v>23.33</v>
      </c>
      <c r="AL38" s="177">
        <v>0</v>
      </c>
      <c r="AM38" s="177">
        <v>0</v>
      </c>
      <c r="AN38" s="177">
        <v>0</v>
      </c>
      <c r="AO38" s="177">
        <v>218.25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9.33</v>
      </c>
      <c r="E39" s="177">
        <v>0</v>
      </c>
      <c r="F39" s="177">
        <v>0</v>
      </c>
      <c r="G39" s="177">
        <v>16.27</v>
      </c>
      <c r="H39" s="177">
        <v>0</v>
      </c>
      <c r="I39" s="177">
        <v>0</v>
      </c>
      <c r="J39" s="177">
        <v>20.04</v>
      </c>
      <c r="K39" s="177">
        <v>85.03</v>
      </c>
      <c r="L39" s="177">
        <v>45.88</v>
      </c>
      <c r="M39" s="177">
        <v>0</v>
      </c>
      <c r="N39" s="177">
        <v>0.97</v>
      </c>
      <c r="O39" s="177">
        <v>1.63</v>
      </c>
      <c r="P39" s="177">
        <v>2.23</v>
      </c>
      <c r="Q39" s="177">
        <v>2.2999999999999998</v>
      </c>
      <c r="R39" s="177">
        <v>6.9</v>
      </c>
      <c r="S39" s="177">
        <v>3.31</v>
      </c>
      <c r="T39" s="177">
        <v>0</v>
      </c>
      <c r="U39" s="177">
        <v>9.4499999999999993</v>
      </c>
      <c r="V39" s="177">
        <v>5.26</v>
      </c>
      <c r="W39" s="177">
        <v>6.11</v>
      </c>
      <c r="X39" s="177">
        <v>1.21</v>
      </c>
      <c r="Y39" s="177">
        <v>0</v>
      </c>
      <c r="Z39" s="177">
        <v>3.69</v>
      </c>
      <c r="AA39" s="177">
        <v>13.23</v>
      </c>
      <c r="AB39" s="177">
        <v>0</v>
      </c>
      <c r="AC39" s="177">
        <v>13.53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5.62</v>
      </c>
      <c r="AJ39" s="177">
        <v>0</v>
      </c>
      <c r="AK39" s="177">
        <v>23.33</v>
      </c>
      <c r="AL39" s="177">
        <v>0</v>
      </c>
      <c r="AM39" s="177">
        <v>0</v>
      </c>
      <c r="AN39" s="177">
        <v>0</v>
      </c>
      <c r="AO39" s="177">
        <v>218.25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9.33</v>
      </c>
      <c r="E40" s="177">
        <v>0</v>
      </c>
      <c r="F40" s="177">
        <v>0</v>
      </c>
      <c r="G40" s="177">
        <v>16.27</v>
      </c>
      <c r="H40" s="177">
        <v>0</v>
      </c>
      <c r="I40" s="177">
        <v>0</v>
      </c>
      <c r="J40" s="177">
        <v>20.04</v>
      </c>
      <c r="K40" s="177">
        <v>85.03</v>
      </c>
      <c r="L40" s="177">
        <v>45.88</v>
      </c>
      <c r="M40" s="177">
        <v>0</v>
      </c>
      <c r="N40" s="177">
        <v>0.97</v>
      </c>
      <c r="O40" s="177">
        <v>1.63</v>
      </c>
      <c r="P40" s="177">
        <v>2.23</v>
      </c>
      <c r="Q40" s="177">
        <v>2.2999999999999998</v>
      </c>
      <c r="R40" s="177">
        <v>6.9</v>
      </c>
      <c r="S40" s="177">
        <v>3.31</v>
      </c>
      <c r="T40" s="177">
        <v>0</v>
      </c>
      <c r="U40" s="177">
        <v>9.4499999999999993</v>
      </c>
      <c r="V40" s="177">
        <v>5.26</v>
      </c>
      <c r="W40" s="177">
        <v>6.11</v>
      </c>
      <c r="X40" s="177">
        <v>1.21</v>
      </c>
      <c r="Y40" s="177">
        <v>0</v>
      </c>
      <c r="Z40" s="177">
        <v>3.68</v>
      </c>
      <c r="AA40" s="177">
        <v>13.23</v>
      </c>
      <c r="AB40" s="177">
        <v>0</v>
      </c>
      <c r="AC40" s="177">
        <v>2.5499999999999998</v>
      </c>
      <c r="AD40" s="177">
        <v>1.82</v>
      </c>
      <c r="AE40" s="177">
        <v>0</v>
      </c>
      <c r="AF40" s="177">
        <v>0</v>
      </c>
      <c r="AG40" s="177">
        <v>0</v>
      </c>
      <c r="AH40" s="177">
        <v>0</v>
      </c>
      <c r="AI40" s="177">
        <v>5.62</v>
      </c>
      <c r="AJ40" s="177">
        <v>0</v>
      </c>
      <c r="AK40" s="177">
        <v>23.33</v>
      </c>
      <c r="AL40" s="177">
        <v>0</v>
      </c>
      <c r="AM40" s="177">
        <v>0</v>
      </c>
      <c r="AN40" s="177">
        <v>0</v>
      </c>
      <c r="AO40" s="177">
        <v>218.25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9.33</v>
      </c>
      <c r="E41" s="177">
        <v>0</v>
      </c>
      <c r="F41" s="177">
        <v>0</v>
      </c>
      <c r="G41" s="177">
        <v>16</v>
      </c>
      <c r="H41" s="177">
        <v>0</v>
      </c>
      <c r="I41" s="177">
        <v>0</v>
      </c>
      <c r="J41" s="177">
        <v>20.04</v>
      </c>
      <c r="K41" s="177">
        <v>85.03</v>
      </c>
      <c r="L41" s="177">
        <v>45.88</v>
      </c>
      <c r="M41" s="177">
        <v>0</v>
      </c>
      <c r="N41" s="177">
        <v>0.97</v>
      </c>
      <c r="O41" s="177">
        <v>1.63</v>
      </c>
      <c r="P41" s="177">
        <v>2.23</v>
      </c>
      <c r="Q41" s="177">
        <v>2.2999999999999998</v>
      </c>
      <c r="R41" s="177">
        <v>6.9</v>
      </c>
      <c r="S41" s="177">
        <v>3.41</v>
      </c>
      <c r="T41" s="177">
        <v>0</v>
      </c>
      <c r="U41" s="177">
        <v>9.4499999999999993</v>
      </c>
      <c r="V41" s="177">
        <v>5.26</v>
      </c>
      <c r="W41" s="177">
        <v>6.11</v>
      </c>
      <c r="X41" s="177">
        <v>1.21</v>
      </c>
      <c r="Y41" s="177">
        <v>0</v>
      </c>
      <c r="Z41" s="177">
        <v>37.78</v>
      </c>
      <c r="AA41" s="177">
        <v>13.23</v>
      </c>
      <c r="AB41" s="177">
        <v>0</v>
      </c>
      <c r="AC41" s="177">
        <v>2.5499999999999998</v>
      </c>
      <c r="AD41" s="177">
        <v>1.82</v>
      </c>
      <c r="AE41" s="177">
        <v>0</v>
      </c>
      <c r="AF41" s="177">
        <v>0</v>
      </c>
      <c r="AG41" s="177">
        <v>0</v>
      </c>
      <c r="AH41" s="177">
        <v>0</v>
      </c>
      <c r="AI41" s="177">
        <v>5.62</v>
      </c>
      <c r="AJ41" s="177">
        <v>0</v>
      </c>
      <c r="AK41" s="177">
        <v>23.33</v>
      </c>
      <c r="AL41" s="177">
        <v>0</v>
      </c>
      <c r="AM41" s="177">
        <v>0</v>
      </c>
      <c r="AN41" s="177">
        <v>0</v>
      </c>
      <c r="AO41" s="177">
        <v>218.25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9.33</v>
      </c>
      <c r="E42" s="177">
        <v>0</v>
      </c>
      <c r="F42" s="177">
        <v>0</v>
      </c>
      <c r="G42" s="177">
        <v>16</v>
      </c>
      <c r="H42" s="177">
        <v>0</v>
      </c>
      <c r="I42" s="177">
        <v>0</v>
      </c>
      <c r="J42" s="177">
        <v>20.04</v>
      </c>
      <c r="K42" s="177">
        <v>85.03</v>
      </c>
      <c r="L42" s="177">
        <v>45.88</v>
      </c>
      <c r="M42" s="177">
        <v>0</v>
      </c>
      <c r="N42" s="177">
        <v>0.97</v>
      </c>
      <c r="O42" s="177">
        <v>1.63</v>
      </c>
      <c r="P42" s="177">
        <v>2.23</v>
      </c>
      <c r="Q42" s="177">
        <v>2.2999999999999998</v>
      </c>
      <c r="R42" s="177">
        <v>6.9</v>
      </c>
      <c r="S42" s="177">
        <v>3.41</v>
      </c>
      <c r="T42" s="177">
        <v>0</v>
      </c>
      <c r="U42" s="177">
        <v>9.4499999999999993</v>
      </c>
      <c r="V42" s="177">
        <v>5.26</v>
      </c>
      <c r="W42" s="177">
        <v>6.11</v>
      </c>
      <c r="X42" s="177">
        <v>1.21</v>
      </c>
      <c r="Y42" s="177">
        <v>0</v>
      </c>
      <c r="Z42" s="177">
        <v>37.78</v>
      </c>
      <c r="AA42" s="177">
        <v>13.23</v>
      </c>
      <c r="AB42" s="177">
        <v>0</v>
      </c>
      <c r="AC42" s="177">
        <v>2.59</v>
      </c>
      <c r="AD42" s="177">
        <v>1.82</v>
      </c>
      <c r="AE42" s="177">
        <v>0</v>
      </c>
      <c r="AF42" s="177">
        <v>0</v>
      </c>
      <c r="AG42" s="177">
        <v>0</v>
      </c>
      <c r="AH42" s="177">
        <v>0</v>
      </c>
      <c r="AI42" s="177">
        <v>5.62</v>
      </c>
      <c r="AJ42" s="177">
        <v>0</v>
      </c>
      <c r="AK42" s="177">
        <v>23.33</v>
      </c>
      <c r="AL42" s="177">
        <v>0</v>
      </c>
      <c r="AM42" s="177">
        <v>0</v>
      </c>
      <c r="AN42" s="177">
        <v>0</v>
      </c>
      <c r="AO42" s="177">
        <v>218.25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9.33</v>
      </c>
      <c r="E43" s="177">
        <v>0</v>
      </c>
      <c r="F43" s="177">
        <v>0</v>
      </c>
      <c r="G43" s="177">
        <v>16</v>
      </c>
      <c r="H43" s="177">
        <v>0</v>
      </c>
      <c r="I43" s="177">
        <v>0</v>
      </c>
      <c r="J43" s="177">
        <v>20.04</v>
      </c>
      <c r="K43" s="177">
        <v>85.03</v>
      </c>
      <c r="L43" s="177">
        <v>45.88</v>
      </c>
      <c r="M43" s="177">
        <v>0</v>
      </c>
      <c r="N43" s="177">
        <v>0.97</v>
      </c>
      <c r="O43" s="177">
        <v>1.63</v>
      </c>
      <c r="P43" s="177">
        <v>2.23</v>
      </c>
      <c r="Q43" s="177">
        <v>2.42</v>
      </c>
      <c r="R43" s="177">
        <v>6.9</v>
      </c>
      <c r="S43" s="177">
        <v>3.81</v>
      </c>
      <c r="T43" s="177">
        <v>0</v>
      </c>
      <c r="U43" s="177">
        <v>9.4499999999999993</v>
      </c>
      <c r="V43" s="177">
        <v>5.26</v>
      </c>
      <c r="W43" s="177">
        <v>6.73</v>
      </c>
      <c r="X43" s="177">
        <v>1.21</v>
      </c>
      <c r="Y43" s="177">
        <v>0</v>
      </c>
      <c r="Z43" s="177">
        <v>37.159999999999997</v>
      </c>
      <c r="AA43" s="177">
        <v>13.09</v>
      </c>
      <c r="AB43" s="177">
        <v>0</v>
      </c>
      <c r="AC43" s="177">
        <v>2.58</v>
      </c>
      <c r="AD43" s="177">
        <v>1.82</v>
      </c>
      <c r="AE43" s="177">
        <v>0</v>
      </c>
      <c r="AF43" s="177">
        <v>0</v>
      </c>
      <c r="AG43" s="177">
        <v>0</v>
      </c>
      <c r="AH43" s="177">
        <v>0</v>
      </c>
      <c r="AI43" s="177">
        <v>5.62</v>
      </c>
      <c r="AJ43" s="177">
        <v>0</v>
      </c>
      <c r="AK43" s="177">
        <v>23.33</v>
      </c>
      <c r="AL43" s="177">
        <v>0</v>
      </c>
      <c r="AM43" s="177">
        <v>0</v>
      </c>
      <c r="AN43" s="177">
        <v>0</v>
      </c>
      <c r="AO43" s="177">
        <v>213.75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9.33</v>
      </c>
      <c r="E44" s="177">
        <v>0</v>
      </c>
      <c r="F44" s="177">
        <v>0</v>
      </c>
      <c r="G44" s="177">
        <v>16</v>
      </c>
      <c r="H44" s="177">
        <v>0</v>
      </c>
      <c r="I44" s="177">
        <v>0</v>
      </c>
      <c r="J44" s="177">
        <v>20.04</v>
      </c>
      <c r="K44" s="177">
        <v>85.03</v>
      </c>
      <c r="L44" s="177">
        <v>45.88</v>
      </c>
      <c r="M44" s="177">
        <v>0</v>
      </c>
      <c r="N44" s="177">
        <v>0.97</v>
      </c>
      <c r="O44" s="177">
        <v>1.63</v>
      </c>
      <c r="P44" s="177">
        <v>2.23</v>
      </c>
      <c r="Q44" s="177">
        <v>2.42</v>
      </c>
      <c r="R44" s="177">
        <v>6.9</v>
      </c>
      <c r="S44" s="177">
        <v>3.81</v>
      </c>
      <c r="T44" s="177">
        <v>0</v>
      </c>
      <c r="U44" s="177">
        <v>9.4499999999999993</v>
      </c>
      <c r="V44" s="177">
        <v>5.26</v>
      </c>
      <c r="W44" s="177">
        <v>6.73</v>
      </c>
      <c r="X44" s="177">
        <v>1.21</v>
      </c>
      <c r="Y44" s="177">
        <v>0</v>
      </c>
      <c r="Z44" s="177">
        <v>37.24</v>
      </c>
      <c r="AA44" s="177">
        <v>13.09</v>
      </c>
      <c r="AB44" s="177">
        <v>0</v>
      </c>
      <c r="AC44" s="177">
        <v>14.02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5.62</v>
      </c>
      <c r="AJ44" s="177">
        <v>0</v>
      </c>
      <c r="AK44" s="177">
        <v>23.33</v>
      </c>
      <c r="AL44" s="177">
        <v>0</v>
      </c>
      <c r="AM44" s="177">
        <v>0</v>
      </c>
      <c r="AN44" s="177">
        <v>0</v>
      </c>
      <c r="AO44" s="177">
        <v>213.75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9.33</v>
      </c>
      <c r="E45" s="177">
        <v>0</v>
      </c>
      <c r="F45" s="177">
        <v>0</v>
      </c>
      <c r="G45" s="177">
        <v>16</v>
      </c>
      <c r="H45" s="177">
        <v>0</v>
      </c>
      <c r="I45" s="177">
        <v>0</v>
      </c>
      <c r="J45" s="177">
        <v>20.04</v>
      </c>
      <c r="K45" s="177">
        <v>85.03</v>
      </c>
      <c r="L45" s="177">
        <v>45.88</v>
      </c>
      <c r="M45" s="177">
        <v>0</v>
      </c>
      <c r="N45" s="177">
        <v>0.97</v>
      </c>
      <c r="O45" s="177">
        <v>1.63</v>
      </c>
      <c r="P45" s="177">
        <v>2.23</v>
      </c>
      <c r="Q45" s="177">
        <v>2.2999999999999998</v>
      </c>
      <c r="R45" s="177">
        <v>6.9</v>
      </c>
      <c r="S45" s="177">
        <v>3.81</v>
      </c>
      <c r="T45" s="177">
        <v>0</v>
      </c>
      <c r="U45" s="177">
        <v>9.4499999999999993</v>
      </c>
      <c r="V45" s="177">
        <v>5.26</v>
      </c>
      <c r="W45" s="177">
        <v>6.73</v>
      </c>
      <c r="X45" s="177">
        <v>1.21</v>
      </c>
      <c r="Y45" s="177">
        <v>0</v>
      </c>
      <c r="Z45" s="177">
        <v>37.25</v>
      </c>
      <c r="AA45" s="177">
        <v>13.09</v>
      </c>
      <c r="AB45" s="177">
        <v>0</v>
      </c>
      <c r="AC45" s="177">
        <v>14.02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5.62</v>
      </c>
      <c r="AJ45" s="177">
        <v>0</v>
      </c>
      <c r="AK45" s="177">
        <v>23.33</v>
      </c>
      <c r="AL45" s="177">
        <v>0</v>
      </c>
      <c r="AM45" s="177">
        <v>0</v>
      </c>
      <c r="AN45" s="177">
        <v>0</v>
      </c>
      <c r="AO45" s="177">
        <v>213.75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9.33</v>
      </c>
      <c r="E46" s="177">
        <v>0</v>
      </c>
      <c r="F46" s="177">
        <v>0</v>
      </c>
      <c r="G46" s="177">
        <v>16</v>
      </c>
      <c r="H46" s="177">
        <v>0</v>
      </c>
      <c r="I46" s="177">
        <v>0</v>
      </c>
      <c r="J46" s="177">
        <v>20.04</v>
      </c>
      <c r="K46" s="177">
        <v>85.03</v>
      </c>
      <c r="L46" s="177">
        <v>45.88</v>
      </c>
      <c r="M46" s="177">
        <v>0</v>
      </c>
      <c r="N46" s="177">
        <v>0.97</v>
      </c>
      <c r="O46" s="177">
        <v>1.63</v>
      </c>
      <c r="P46" s="177">
        <v>2.23</v>
      </c>
      <c r="Q46" s="177">
        <v>2.2999999999999998</v>
      </c>
      <c r="R46" s="177">
        <v>6.9</v>
      </c>
      <c r="S46" s="177">
        <v>3.81</v>
      </c>
      <c r="T46" s="177">
        <v>0</v>
      </c>
      <c r="U46" s="177">
        <v>9.4499999999999993</v>
      </c>
      <c r="V46" s="177">
        <v>5.26</v>
      </c>
      <c r="W46" s="177">
        <v>6.73</v>
      </c>
      <c r="X46" s="177">
        <v>1.21</v>
      </c>
      <c r="Y46" s="177">
        <v>0</v>
      </c>
      <c r="Z46" s="177">
        <v>37.25</v>
      </c>
      <c r="AA46" s="177">
        <v>13.09</v>
      </c>
      <c r="AB46" s="177">
        <v>0</v>
      </c>
      <c r="AC46" s="177">
        <v>14.02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5.62</v>
      </c>
      <c r="AJ46" s="177">
        <v>0</v>
      </c>
      <c r="AK46" s="177">
        <v>23.33</v>
      </c>
      <c r="AL46" s="177">
        <v>0</v>
      </c>
      <c r="AM46" s="177">
        <v>0</v>
      </c>
      <c r="AN46" s="177">
        <v>0</v>
      </c>
      <c r="AO46" s="177">
        <v>213.75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9.07</v>
      </c>
      <c r="E47" s="177">
        <v>0</v>
      </c>
      <c r="F47" s="177">
        <v>0</v>
      </c>
      <c r="G47" s="177">
        <v>16</v>
      </c>
      <c r="H47" s="177">
        <v>0</v>
      </c>
      <c r="I47" s="177">
        <v>0</v>
      </c>
      <c r="J47" s="177">
        <v>20.04</v>
      </c>
      <c r="K47" s="177">
        <v>85.03</v>
      </c>
      <c r="L47" s="177">
        <v>45.88</v>
      </c>
      <c r="M47" s="177">
        <v>0</v>
      </c>
      <c r="N47" s="177">
        <v>0.97</v>
      </c>
      <c r="O47" s="177">
        <v>1.63</v>
      </c>
      <c r="P47" s="177">
        <v>2.23</v>
      </c>
      <c r="Q47" s="177">
        <v>2.33</v>
      </c>
      <c r="R47" s="177">
        <v>6.9</v>
      </c>
      <c r="S47" s="177">
        <v>3.81</v>
      </c>
      <c r="T47" s="177">
        <v>0</v>
      </c>
      <c r="U47" s="177">
        <v>9.4499999999999993</v>
      </c>
      <c r="V47" s="177">
        <v>5.26</v>
      </c>
      <c r="W47" s="177">
        <v>6.73</v>
      </c>
      <c r="X47" s="177">
        <v>1.21</v>
      </c>
      <c r="Y47" s="177">
        <v>0</v>
      </c>
      <c r="Z47" s="177">
        <v>37.78</v>
      </c>
      <c r="AA47" s="177">
        <v>13.23</v>
      </c>
      <c r="AB47" s="177">
        <v>0</v>
      </c>
      <c r="AC47" s="177">
        <v>14.02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5.62</v>
      </c>
      <c r="AJ47" s="177">
        <v>0</v>
      </c>
      <c r="AK47" s="177">
        <v>23.33</v>
      </c>
      <c r="AL47" s="177">
        <v>0</v>
      </c>
      <c r="AM47" s="177">
        <v>0</v>
      </c>
      <c r="AN47" s="177">
        <v>0</v>
      </c>
      <c r="AO47" s="177">
        <v>213.75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9.07</v>
      </c>
      <c r="E48" s="177">
        <v>0</v>
      </c>
      <c r="F48" s="177">
        <v>0</v>
      </c>
      <c r="G48" s="177">
        <v>16</v>
      </c>
      <c r="H48" s="177">
        <v>0</v>
      </c>
      <c r="I48" s="177">
        <v>0</v>
      </c>
      <c r="J48" s="177">
        <v>20.04</v>
      </c>
      <c r="K48" s="177">
        <v>85.03</v>
      </c>
      <c r="L48" s="177">
        <v>45.88</v>
      </c>
      <c r="M48" s="177">
        <v>0</v>
      </c>
      <c r="N48" s="177">
        <v>0.97</v>
      </c>
      <c r="O48" s="177">
        <v>1.63</v>
      </c>
      <c r="P48" s="177">
        <v>2.23</v>
      </c>
      <c r="Q48" s="177">
        <v>2.33</v>
      </c>
      <c r="R48" s="177">
        <v>6.9</v>
      </c>
      <c r="S48" s="177">
        <v>3.81</v>
      </c>
      <c r="T48" s="177">
        <v>0</v>
      </c>
      <c r="U48" s="177">
        <v>9.4499999999999993</v>
      </c>
      <c r="V48" s="177">
        <v>5.26</v>
      </c>
      <c r="W48" s="177">
        <v>6.73</v>
      </c>
      <c r="X48" s="177">
        <v>1.21</v>
      </c>
      <c r="Y48" s="177">
        <v>0</v>
      </c>
      <c r="Z48" s="177">
        <v>37.78</v>
      </c>
      <c r="AA48" s="177">
        <v>13.23</v>
      </c>
      <c r="AB48" s="177">
        <v>0</v>
      </c>
      <c r="AC48" s="177">
        <v>14.01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5.62</v>
      </c>
      <c r="AJ48" s="177">
        <v>0</v>
      </c>
      <c r="AK48" s="177">
        <v>23.33</v>
      </c>
      <c r="AL48" s="177">
        <v>0</v>
      </c>
      <c r="AM48" s="177">
        <v>0</v>
      </c>
      <c r="AN48" s="177">
        <v>0</v>
      </c>
      <c r="AO48" s="177">
        <v>213.75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9.07</v>
      </c>
      <c r="E49" s="177">
        <v>0</v>
      </c>
      <c r="F49" s="177">
        <v>0</v>
      </c>
      <c r="G49" s="177">
        <v>16</v>
      </c>
      <c r="H49" s="177">
        <v>0</v>
      </c>
      <c r="I49" s="177">
        <v>0</v>
      </c>
      <c r="J49" s="177">
        <v>20.04</v>
      </c>
      <c r="K49" s="177">
        <v>85.24</v>
      </c>
      <c r="L49" s="177">
        <v>45.88</v>
      </c>
      <c r="M49" s="177">
        <v>0</v>
      </c>
      <c r="N49" s="177">
        <v>0.97</v>
      </c>
      <c r="O49" s="177">
        <v>1.63</v>
      </c>
      <c r="P49" s="177">
        <v>2.23</v>
      </c>
      <c r="Q49" s="177">
        <v>2.2999999999999998</v>
      </c>
      <c r="R49" s="177">
        <v>6.9</v>
      </c>
      <c r="S49" s="177">
        <v>3.81</v>
      </c>
      <c r="T49" s="177">
        <v>0</v>
      </c>
      <c r="U49" s="177">
        <v>9.4499999999999993</v>
      </c>
      <c r="V49" s="177">
        <v>5.26</v>
      </c>
      <c r="W49" s="177">
        <v>6.01</v>
      </c>
      <c r="X49" s="177">
        <v>1.21</v>
      </c>
      <c r="Y49" s="177">
        <v>0</v>
      </c>
      <c r="Z49" s="177">
        <v>37.78</v>
      </c>
      <c r="AA49" s="177">
        <v>13.23</v>
      </c>
      <c r="AB49" s="177">
        <v>0</v>
      </c>
      <c r="AC49" s="177">
        <v>14.01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5.62</v>
      </c>
      <c r="AJ49" s="177">
        <v>0</v>
      </c>
      <c r="AK49" s="177">
        <v>23.33</v>
      </c>
      <c r="AL49" s="177">
        <v>0</v>
      </c>
      <c r="AM49" s="177">
        <v>0</v>
      </c>
      <c r="AN49" s="177">
        <v>0</v>
      </c>
      <c r="AO49" s="177">
        <v>213.75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9.07</v>
      </c>
      <c r="E50" s="177">
        <v>0</v>
      </c>
      <c r="F50" s="177">
        <v>0</v>
      </c>
      <c r="G50" s="177">
        <v>16</v>
      </c>
      <c r="H50" s="177">
        <v>0</v>
      </c>
      <c r="I50" s="177">
        <v>0</v>
      </c>
      <c r="J50" s="177">
        <v>20.04</v>
      </c>
      <c r="K50" s="177">
        <v>85.24</v>
      </c>
      <c r="L50" s="177">
        <v>45.88</v>
      </c>
      <c r="M50" s="177">
        <v>0</v>
      </c>
      <c r="N50" s="177">
        <v>0.97</v>
      </c>
      <c r="O50" s="177">
        <v>1.63</v>
      </c>
      <c r="P50" s="177">
        <v>2.23</v>
      </c>
      <c r="Q50" s="177">
        <v>2.2999999999999998</v>
      </c>
      <c r="R50" s="177">
        <v>6.9</v>
      </c>
      <c r="S50" s="177">
        <v>3.81</v>
      </c>
      <c r="T50" s="177">
        <v>0</v>
      </c>
      <c r="U50" s="177">
        <v>9.4499999999999993</v>
      </c>
      <c r="V50" s="177">
        <v>5.26</v>
      </c>
      <c r="W50" s="177">
        <v>6.01</v>
      </c>
      <c r="X50" s="177">
        <v>1.21</v>
      </c>
      <c r="Y50" s="177">
        <v>0</v>
      </c>
      <c r="Z50" s="177">
        <v>37.78</v>
      </c>
      <c r="AA50" s="177">
        <v>13.23</v>
      </c>
      <c r="AB50" s="177">
        <v>0</v>
      </c>
      <c r="AC50" s="177">
        <v>14.01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5.62</v>
      </c>
      <c r="AJ50" s="177">
        <v>0</v>
      </c>
      <c r="AK50" s="177">
        <v>23.33</v>
      </c>
      <c r="AL50" s="177">
        <v>0</v>
      </c>
      <c r="AM50" s="177">
        <v>0</v>
      </c>
      <c r="AN50" s="177">
        <v>0</v>
      </c>
      <c r="AO50" s="177">
        <v>213.75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8.8000000000000007</v>
      </c>
      <c r="E51" s="177">
        <v>0</v>
      </c>
      <c r="F51" s="177">
        <v>0</v>
      </c>
      <c r="G51" s="177">
        <v>16</v>
      </c>
      <c r="H51" s="177">
        <v>0</v>
      </c>
      <c r="I51" s="177">
        <v>0</v>
      </c>
      <c r="J51" s="177">
        <v>20.04</v>
      </c>
      <c r="K51" s="177">
        <v>85.24</v>
      </c>
      <c r="L51" s="177">
        <v>45.88</v>
      </c>
      <c r="M51" s="177">
        <v>0</v>
      </c>
      <c r="N51" s="177">
        <v>0.97</v>
      </c>
      <c r="O51" s="177">
        <v>1.63</v>
      </c>
      <c r="P51" s="177">
        <v>2.23</v>
      </c>
      <c r="Q51" s="177">
        <v>2.52</v>
      </c>
      <c r="R51" s="177">
        <v>6.9</v>
      </c>
      <c r="S51" s="177">
        <v>3.81</v>
      </c>
      <c r="T51" s="177">
        <v>0</v>
      </c>
      <c r="U51" s="177">
        <v>9.4499999999999993</v>
      </c>
      <c r="V51" s="177">
        <v>5.26</v>
      </c>
      <c r="W51" s="177">
        <v>6.01</v>
      </c>
      <c r="X51" s="177">
        <v>1.21</v>
      </c>
      <c r="Y51" s="177">
        <v>0</v>
      </c>
      <c r="Z51" s="177">
        <v>37.78</v>
      </c>
      <c r="AA51" s="177">
        <v>13.23</v>
      </c>
      <c r="AB51" s="177">
        <v>0</v>
      </c>
      <c r="AC51" s="177">
        <v>14.01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5.62</v>
      </c>
      <c r="AJ51" s="177">
        <v>0</v>
      </c>
      <c r="AK51" s="177">
        <v>23.33</v>
      </c>
      <c r="AL51" s="177">
        <v>0</v>
      </c>
      <c r="AM51" s="177">
        <v>0</v>
      </c>
      <c r="AN51" s="177">
        <v>0</v>
      </c>
      <c r="AO51" s="177">
        <v>213.75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8.8000000000000007</v>
      </c>
      <c r="E52" s="177">
        <v>0</v>
      </c>
      <c r="F52" s="177">
        <v>0</v>
      </c>
      <c r="G52" s="177">
        <v>16</v>
      </c>
      <c r="H52" s="177">
        <v>0</v>
      </c>
      <c r="I52" s="177">
        <v>0</v>
      </c>
      <c r="J52" s="177">
        <v>20.04</v>
      </c>
      <c r="K52" s="177">
        <v>85.24</v>
      </c>
      <c r="L52" s="177">
        <v>45.88</v>
      </c>
      <c r="M52" s="177">
        <v>0</v>
      </c>
      <c r="N52" s="177">
        <v>0.97</v>
      </c>
      <c r="O52" s="177">
        <v>1.63</v>
      </c>
      <c r="P52" s="177">
        <v>2.23</v>
      </c>
      <c r="Q52" s="177">
        <v>2.42</v>
      </c>
      <c r="R52" s="177">
        <v>6.9</v>
      </c>
      <c r="S52" s="177">
        <v>3.81</v>
      </c>
      <c r="T52" s="177">
        <v>0</v>
      </c>
      <c r="U52" s="177">
        <v>9.4499999999999993</v>
      </c>
      <c r="V52" s="177">
        <v>5.26</v>
      </c>
      <c r="W52" s="177">
        <v>6.01</v>
      </c>
      <c r="X52" s="177">
        <v>1.21</v>
      </c>
      <c r="Y52" s="177">
        <v>0</v>
      </c>
      <c r="Z52" s="177">
        <v>37.78</v>
      </c>
      <c r="AA52" s="177">
        <v>13.23</v>
      </c>
      <c r="AB52" s="177">
        <v>0</v>
      </c>
      <c r="AC52" s="177">
        <v>14.01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5.62</v>
      </c>
      <c r="AJ52" s="177">
        <v>0</v>
      </c>
      <c r="AK52" s="177">
        <v>23.33</v>
      </c>
      <c r="AL52" s="177">
        <v>0</v>
      </c>
      <c r="AM52" s="177">
        <v>0</v>
      </c>
      <c r="AN52" s="177">
        <v>0</v>
      </c>
      <c r="AO52" s="177">
        <v>213.75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8.8000000000000007</v>
      </c>
      <c r="E53" s="177">
        <v>0</v>
      </c>
      <c r="F53" s="177">
        <v>0</v>
      </c>
      <c r="G53" s="177">
        <v>16</v>
      </c>
      <c r="H53" s="177">
        <v>0</v>
      </c>
      <c r="I53" s="177">
        <v>0</v>
      </c>
      <c r="J53" s="177">
        <v>20.04</v>
      </c>
      <c r="K53" s="177">
        <v>85.24</v>
      </c>
      <c r="L53" s="177">
        <v>45.88</v>
      </c>
      <c r="M53" s="177">
        <v>0</v>
      </c>
      <c r="N53" s="177">
        <v>0.97</v>
      </c>
      <c r="O53" s="177">
        <v>1.63</v>
      </c>
      <c r="P53" s="177">
        <v>2.23</v>
      </c>
      <c r="Q53" s="177">
        <v>2.42</v>
      </c>
      <c r="R53" s="177">
        <v>0.35</v>
      </c>
      <c r="S53" s="177">
        <v>3.81</v>
      </c>
      <c r="T53" s="177">
        <v>0</v>
      </c>
      <c r="U53" s="177">
        <v>9.4499999999999993</v>
      </c>
      <c r="V53" s="177">
        <v>0.17</v>
      </c>
      <c r="W53" s="177">
        <v>0.36</v>
      </c>
      <c r="X53" s="177">
        <v>1.21</v>
      </c>
      <c r="Y53" s="177">
        <v>0</v>
      </c>
      <c r="Z53" s="177">
        <v>36.96</v>
      </c>
      <c r="AA53" s="177">
        <v>13.23</v>
      </c>
      <c r="AB53" s="177">
        <v>0</v>
      </c>
      <c r="AC53" s="177">
        <v>14.01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5.62</v>
      </c>
      <c r="AJ53" s="177">
        <v>0</v>
      </c>
      <c r="AK53" s="177">
        <v>23.33</v>
      </c>
      <c r="AL53" s="177">
        <v>0</v>
      </c>
      <c r="AM53" s="177">
        <v>0</v>
      </c>
      <c r="AN53" s="177">
        <v>0</v>
      </c>
      <c r="AO53" s="177">
        <v>213.75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8.8000000000000007</v>
      </c>
      <c r="E54" s="177">
        <v>0</v>
      </c>
      <c r="F54" s="177">
        <v>0</v>
      </c>
      <c r="G54" s="177">
        <v>16</v>
      </c>
      <c r="H54" s="177">
        <v>0</v>
      </c>
      <c r="I54" s="177">
        <v>0</v>
      </c>
      <c r="J54" s="177">
        <v>20.04</v>
      </c>
      <c r="K54" s="177">
        <v>85.24</v>
      </c>
      <c r="L54" s="177">
        <v>45.88</v>
      </c>
      <c r="M54" s="177">
        <v>0</v>
      </c>
      <c r="N54" s="177">
        <v>0.97</v>
      </c>
      <c r="O54" s="177">
        <v>1.63</v>
      </c>
      <c r="P54" s="177">
        <v>2.23</v>
      </c>
      <c r="Q54" s="177">
        <v>2.42</v>
      </c>
      <c r="R54" s="177">
        <v>0.35</v>
      </c>
      <c r="S54" s="177">
        <v>3.81</v>
      </c>
      <c r="T54" s="177">
        <v>0</v>
      </c>
      <c r="U54" s="177">
        <v>9.4499999999999993</v>
      </c>
      <c r="V54" s="177">
        <v>0.17</v>
      </c>
      <c r="W54" s="177">
        <v>0.36</v>
      </c>
      <c r="X54" s="177">
        <v>1.21</v>
      </c>
      <c r="Y54" s="177">
        <v>0</v>
      </c>
      <c r="Z54" s="177">
        <v>36.96</v>
      </c>
      <c r="AA54" s="177">
        <v>13.23</v>
      </c>
      <c r="AB54" s="177">
        <v>0</v>
      </c>
      <c r="AC54" s="177">
        <v>14.01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5.62</v>
      </c>
      <c r="AJ54" s="177">
        <v>0</v>
      </c>
      <c r="AK54" s="177">
        <v>23.33</v>
      </c>
      <c r="AL54" s="177">
        <v>0</v>
      </c>
      <c r="AM54" s="177">
        <v>0</v>
      </c>
      <c r="AN54" s="177">
        <v>0</v>
      </c>
      <c r="AO54" s="177">
        <v>213.75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8.8000000000000007</v>
      </c>
      <c r="E55" s="177">
        <v>0</v>
      </c>
      <c r="F55" s="177">
        <v>0</v>
      </c>
      <c r="G55" s="177">
        <v>16</v>
      </c>
      <c r="H55" s="177">
        <v>0</v>
      </c>
      <c r="I55" s="177">
        <v>0</v>
      </c>
      <c r="J55" s="177">
        <v>20.04</v>
      </c>
      <c r="K55" s="177">
        <v>85.24</v>
      </c>
      <c r="L55" s="177">
        <v>45.88</v>
      </c>
      <c r="M55" s="177">
        <v>0</v>
      </c>
      <c r="N55" s="177">
        <v>0.97</v>
      </c>
      <c r="O55" s="177">
        <v>1.63</v>
      </c>
      <c r="P55" s="177">
        <v>2.23</v>
      </c>
      <c r="Q55" s="177">
        <v>2.42</v>
      </c>
      <c r="R55" s="177">
        <v>0.35</v>
      </c>
      <c r="S55" s="177">
        <v>3.81</v>
      </c>
      <c r="T55" s="177">
        <v>0</v>
      </c>
      <c r="U55" s="177">
        <v>9.4499999999999993</v>
      </c>
      <c r="V55" s="177">
        <v>0.17</v>
      </c>
      <c r="W55" s="177">
        <v>0.36</v>
      </c>
      <c r="X55" s="177">
        <v>1.21</v>
      </c>
      <c r="Y55" s="177">
        <v>0</v>
      </c>
      <c r="Z55" s="177">
        <v>2.2799999999999998</v>
      </c>
      <c r="AA55" s="177">
        <v>13.23</v>
      </c>
      <c r="AB55" s="177">
        <v>0</v>
      </c>
      <c r="AC55" s="177">
        <v>13.08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5.62</v>
      </c>
      <c r="AJ55" s="177">
        <v>0</v>
      </c>
      <c r="AK55" s="177">
        <v>23.33</v>
      </c>
      <c r="AL55" s="177">
        <v>0</v>
      </c>
      <c r="AM55" s="177">
        <v>0</v>
      </c>
      <c r="AN55" s="177">
        <v>0</v>
      </c>
      <c r="AO55" s="177">
        <v>213.75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8.8000000000000007</v>
      </c>
      <c r="E56" s="177">
        <v>0</v>
      </c>
      <c r="F56" s="177">
        <v>0</v>
      </c>
      <c r="G56" s="177">
        <v>16</v>
      </c>
      <c r="H56" s="177">
        <v>0</v>
      </c>
      <c r="I56" s="177">
        <v>0</v>
      </c>
      <c r="J56" s="177">
        <v>20.04</v>
      </c>
      <c r="K56" s="177">
        <v>85.24</v>
      </c>
      <c r="L56" s="177">
        <v>45.88</v>
      </c>
      <c r="M56" s="177">
        <v>0</v>
      </c>
      <c r="N56" s="177">
        <v>0.97</v>
      </c>
      <c r="O56" s="177">
        <v>1.63</v>
      </c>
      <c r="P56" s="177">
        <v>2.23</v>
      </c>
      <c r="Q56" s="177">
        <v>2.42</v>
      </c>
      <c r="R56" s="177">
        <v>0.35</v>
      </c>
      <c r="S56" s="177">
        <v>3.81</v>
      </c>
      <c r="T56" s="177">
        <v>0</v>
      </c>
      <c r="U56" s="177">
        <v>9.4499999999999993</v>
      </c>
      <c r="V56" s="177">
        <v>0.17</v>
      </c>
      <c r="W56" s="177">
        <v>0.36</v>
      </c>
      <c r="X56" s="177">
        <v>1.21</v>
      </c>
      <c r="Y56" s="177">
        <v>0</v>
      </c>
      <c r="Z56" s="177">
        <v>2.2799999999999998</v>
      </c>
      <c r="AA56" s="177">
        <v>13.23</v>
      </c>
      <c r="AB56" s="177">
        <v>0</v>
      </c>
      <c r="AC56" s="177">
        <v>13.08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5.62</v>
      </c>
      <c r="AJ56" s="177">
        <v>0</v>
      </c>
      <c r="AK56" s="177">
        <v>23.33</v>
      </c>
      <c r="AL56" s="177">
        <v>0</v>
      </c>
      <c r="AM56" s="177">
        <v>0</v>
      </c>
      <c r="AN56" s="177">
        <v>0</v>
      </c>
      <c r="AO56" s="177">
        <v>213.75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8.8000000000000007</v>
      </c>
      <c r="E57" s="177">
        <v>0</v>
      </c>
      <c r="F57" s="177">
        <v>0</v>
      </c>
      <c r="G57" s="177">
        <v>16</v>
      </c>
      <c r="H57" s="177">
        <v>0</v>
      </c>
      <c r="I57" s="177">
        <v>0</v>
      </c>
      <c r="J57" s="177">
        <v>20.04</v>
      </c>
      <c r="K57" s="177">
        <v>88.71</v>
      </c>
      <c r="L57" s="177">
        <v>45.88</v>
      </c>
      <c r="M57" s="177">
        <v>0</v>
      </c>
      <c r="N57" s="177">
        <v>0.97</v>
      </c>
      <c r="O57" s="177">
        <v>1.63</v>
      </c>
      <c r="P57" s="177">
        <v>2.23</v>
      </c>
      <c r="Q57" s="177">
        <v>2.42</v>
      </c>
      <c r="R57" s="177">
        <v>0.35</v>
      </c>
      <c r="S57" s="177">
        <v>3.81</v>
      </c>
      <c r="T57" s="177">
        <v>0</v>
      </c>
      <c r="U57" s="177">
        <v>9.4499999999999993</v>
      </c>
      <c r="V57" s="177">
        <v>0.17</v>
      </c>
      <c r="W57" s="177">
        <v>0.36</v>
      </c>
      <c r="X57" s="177">
        <v>1.21</v>
      </c>
      <c r="Y57" s="177">
        <v>0</v>
      </c>
      <c r="Z57" s="177">
        <v>2.2799999999999998</v>
      </c>
      <c r="AA57" s="177">
        <v>13.23</v>
      </c>
      <c r="AB57" s="177">
        <v>0</v>
      </c>
      <c r="AC57" s="177">
        <v>12.1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5.62</v>
      </c>
      <c r="AJ57" s="177">
        <v>0</v>
      </c>
      <c r="AK57" s="177">
        <v>23.33</v>
      </c>
      <c r="AL57" s="177">
        <v>0</v>
      </c>
      <c r="AM57" s="177">
        <v>0</v>
      </c>
      <c r="AN57" s="177">
        <v>0</v>
      </c>
      <c r="AO57" s="177">
        <v>213.75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8.8000000000000007</v>
      </c>
      <c r="E58" s="177">
        <v>0</v>
      </c>
      <c r="F58" s="177">
        <v>0</v>
      </c>
      <c r="G58" s="177">
        <v>16</v>
      </c>
      <c r="H58" s="177">
        <v>0</v>
      </c>
      <c r="I58" s="177">
        <v>0</v>
      </c>
      <c r="J58" s="177">
        <v>20.04</v>
      </c>
      <c r="K58" s="177">
        <v>90.11</v>
      </c>
      <c r="L58" s="177">
        <v>45.88</v>
      </c>
      <c r="M58" s="177">
        <v>0</v>
      </c>
      <c r="N58" s="177">
        <v>0.97</v>
      </c>
      <c r="O58" s="177">
        <v>1.63</v>
      </c>
      <c r="P58" s="177">
        <v>2.23</v>
      </c>
      <c r="Q58" s="177">
        <v>3.34</v>
      </c>
      <c r="R58" s="177">
        <v>0.35</v>
      </c>
      <c r="S58" s="177">
        <v>3.79</v>
      </c>
      <c r="T58" s="177">
        <v>0</v>
      </c>
      <c r="U58" s="177">
        <v>9.4499999999999993</v>
      </c>
      <c r="V58" s="177">
        <v>0.17</v>
      </c>
      <c r="W58" s="177">
        <v>0.36</v>
      </c>
      <c r="X58" s="177">
        <v>1.21</v>
      </c>
      <c r="Y58" s="177">
        <v>0</v>
      </c>
      <c r="Z58" s="177">
        <v>2.2799999999999998</v>
      </c>
      <c r="AA58" s="177">
        <v>13.23</v>
      </c>
      <c r="AB58" s="177">
        <v>0</v>
      </c>
      <c r="AC58" s="177">
        <v>12.1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5.62</v>
      </c>
      <c r="AJ58" s="177">
        <v>0</v>
      </c>
      <c r="AK58" s="177">
        <v>24.08</v>
      </c>
      <c r="AL58" s="177">
        <v>0</v>
      </c>
      <c r="AM58" s="177">
        <v>0</v>
      </c>
      <c r="AN58" s="177">
        <v>0</v>
      </c>
      <c r="AO58" s="177">
        <v>213.75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8.5299999999999994</v>
      </c>
      <c r="E59" s="177">
        <v>0</v>
      </c>
      <c r="F59" s="177">
        <v>0</v>
      </c>
      <c r="G59" s="177">
        <v>16</v>
      </c>
      <c r="H59" s="177">
        <v>0</v>
      </c>
      <c r="I59" s="177">
        <v>0</v>
      </c>
      <c r="J59" s="177">
        <v>20.04</v>
      </c>
      <c r="K59" s="177">
        <v>90.11</v>
      </c>
      <c r="L59" s="177">
        <v>36.200000000000003</v>
      </c>
      <c r="M59" s="177">
        <v>0</v>
      </c>
      <c r="N59" s="177">
        <v>0.97</v>
      </c>
      <c r="O59" s="177">
        <v>1.63</v>
      </c>
      <c r="P59" s="177">
        <v>2.23</v>
      </c>
      <c r="Q59" s="177">
        <v>3.34</v>
      </c>
      <c r="R59" s="177">
        <v>0.35</v>
      </c>
      <c r="S59" s="177">
        <v>3.79</v>
      </c>
      <c r="T59" s="177">
        <v>0</v>
      </c>
      <c r="U59" s="177">
        <v>9.4499999999999993</v>
      </c>
      <c r="V59" s="177">
        <v>0.17</v>
      </c>
      <c r="W59" s="177">
        <v>0.35</v>
      </c>
      <c r="X59" s="177">
        <v>1.21</v>
      </c>
      <c r="Y59" s="177">
        <v>0</v>
      </c>
      <c r="Z59" s="177">
        <v>2.2799999999999998</v>
      </c>
      <c r="AA59" s="177">
        <v>0.74</v>
      </c>
      <c r="AB59" s="177">
        <v>0</v>
      </c>
      <c r="AC59" s="177">
        <v>12.1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5.62</v>
      </c>
      <c r="AJ59" s="177">
        <v>0</v>
      </c>
      <c r="AK59" s="177">
        <v>24.08</v>
      </c>
      <c r="AL59" s="177">
        <v>0</v>
      </c>
      <c r="AM59" s="177">
        <v>0</v>
      </c>
      <c r="AN59" s="177">
        <v>0</v>
      </c>
      <c r="AO59" s="177">
        <v>213.75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8.5299999999999994</v>
      </c>
      <c r="E60" s="177">
        <v>0</v>
      </c>
      <c r="F60" s="177">
        <v>0</v>
      </c>
      <c r="G60" s="177">
        <v>16</v>
      </c>
      <c r="H60" s="177">
        <v>0</v>
      </c>
      <c r="I60" s="177">
        <v>0</v>
      </c>
      <c r="J60" s="177">
        <v>20.04</v>
      </c>
      <c r="K60" s="177">
        <v>90.11</v>
      </c>
      <c r="L60" s="177">
        <v>36.200000000000003</v>
      </c>
      <c r="M60" s="177">
        <v>0</v>
      </c>
      <c r="N60" s="177">
        <v>0.97</v>
      </c>
      <c r="O60" s="177">
        <v>1.63</v>
      </c>
      <c r="P60" s="177">
        <v>2.23</v>
      </c>
      <c r="Q60" s="177">
        <v>3.34</v>
      </c>
      <c r="R60" s="177">
        <v>0.35</v>
      </c>
      <c r="S60" s="177">
        <v>3.79</v>
      </c>
      <c r="T60" s="177">
        <v>0</v>
      </c>
      <c r="U60" s="177">
        <v>9.4499999999999993</v>
      </c>
      <c r="V60" s="177">
        <v>0.17</v>
      </c>
      <c r="W60" s="177">
        <v>0.35</v>
      </c>
      <c r="X60" s="177">
        <v>1.21</v>
      </c>
      <c r="Y60" s="177">
        <v>0</v>
      </c>
      <c r="Z60" s="177">
        <v>2.2799999999999998</v>
      </c>
      <c r="AA60" s="177">
        <v>0.74</v>
      </c>
      <c r="AB60" s="177">
        <v>0</v>
      </c>
      <c r="AC60" s="177">
        <v>12.1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5.62</v>
      </c>
      <c r="AJ60" s="177">
        <v>0</v>
      </c>
      <c r="AK60" s="177">
        <v>24.08</v>
      </c>
      <c r="AL60" s="177">
        <v>0</v>
      </c>
      <c r="AM60" s="177">
        <v>0</v>
      </c>
      <c r="AN60" s="177">
        <v>0</v>
      </c>
      <c r="AO60" s="177">
        <v>213.75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8.5299999999999994</v>
      </c>
      <c r="E61" s="177">
        <v>0</v>
      </c>
      <c r="F61" s="177">
        <v>0</v>
      </c>
      <c r="G61" s="177">
        <v>16</v>
      </c>
      <c r="H61" s="177">
        <v>0</v>
      </c>
      <c r="I61" s="177">
        <v>0</v>
      </c>
      <c r="J61" s="177">
        <v>20.04</v>
      </c>
      <c r="K61" s="177">
        <v>44.07</v>
      </c>
      <c r="L61" s="177">
        <v>2.11</v>
      </c>
      <c r="M61" s="177">
        <v>0</v>
      </c>
      <c r="N61" s="177">
        <v>0.97</v>
      </c>
      <c r="O61" s="177">
        <v>1.63</v>
      </c>
      <c r="P61" s="177">
        <v>2.23</v>
      </c>
      <c r="Q61" s="177">
        <v>0.17</v>
      </c>
      <c r="R61" s="177">
        <v>0.35</v>
      </c>
      <c r="S61" s="177">
        <v>0.22</v>
      </c>
      <c r="T61" s="177">
        <v>0</v>
      </c>
      <c r="U61" s="177">
        <v>9.4499999999999993</v>
      </c>
      <c r="V61" s="177">
        <v>0.17</v>
      </c>
      <c r="W61" s="177">
        <v>0.35</v>
      </c>
      <c r="X61" s="177">
        <v>1.21</v>
      </c>
      <c r="Y61" s="177">
        <v>0</v>
      </c>
      <c r="Z61" s="177">
        <v>2.2799999999999998</v>
      </c>
      <c r="AA61" s="177">
        <v>0.74</v>
      </c>
      <c r="AB61" s="177">
        <v>0</v>
      </c>
      <c r="AC61" s="177">
        <v>12.1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5.62</v>
      </c>
      <c r="AJ61" s="177">
        <v>0</v>
      </c>
      <c r="AK61" s="177">
        <v>24.08</v>
      </c>
      <c r="AL61" s="177">
        <v>0</v>
      </c>
      <c r="AM61" s="177">
        <v>0</v>
      </c>
      <c r="AN61" s="177">
        <v>0</v>
      </c>
      <c r="AO61" s="177">
        <v>213.75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8.5299999999999994</v>
      </c>
      <c r="E62" s="177">
        <v>0</v>
      </c>
      <c r="F62" s="177">
        <v>0</v>
      </c>
      <c r="G62" s="177">
        <v>16</v>
      </c>
      <c r="H62" s="177">
        <v>0</v>
      </c>
      <c r="I62" s="177">
        <v>0</v>
      </c>
      <c r="J62" s="177">
        <v>20.04</v>
      </c>
      <c r="K62" s="177">
        <v>44.07</v>
      </c>
      <c r="L62" s="177">
        <v>2.11</v>
      </c>
      <c r="M62" s="177">
        <v>0</v>
      </c>
      <c r="N62" s="177">
        <v>0.97</v>
      </c>
      <c r="O62" s="177">
        <v>1.63</v>
      </c>
      <c r="P62" s="177">
        <v>2.23</v>
      </c>
      <c r="Q62" s="177">
        <v>0.17</v>
      </c>
      <c r="R62" s="177">
        <v>0.35</v>
      </c>
      <c r="S62" s="177">
        <v>0.22</v>
      </c>
      <c r="T62" s="177">
        <v>0</v>
      </c>
      <c r="U62" s="177">
        <v>9.4499999999999993</v>
      </c>
      <c r="V62" s="177">
        <v>0.17</v>
      </c>
      <c r="W62" s="177">
        <v>0.35</v>
      </c>
      <c r="X62" s="177">
        <v>1.21</v>
      </c>
      <c r="Y62" s="177">
        <v>0</v>
      </c>
      <c r="Z62" s="177">
        <v>2.2799999999999998</v>
      </c>
      <c r="AA62" s="177">
        <v>0.74</v>
      </c>
      <c r="AB62" s="177">
        <v>0</v>
      </c>
      <c r="AC62" s="177">
        <v>12.1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5.62</v>
      </c>
      <c r="AJ62" s="177">
        <v>0</v>
      </c>
      <c r="AK62" s="177">
        <v>27</v>
      </c>
      <c r="AL62" s="177">
        <v>0</v>
      </c>
      <c r="AM62" s="177">
        <v>0</v>
      </c>
      <c r="AN62" s="177">
        <v>0</v>
      </c>
      <c r="AO62" s="177">
        <v>213.75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8.5299999999999994</v>
      </c>
      <c r="E63" s="177">
        <v>0</v>
      </c>
      <c r="F63" s="177">
        <v>0</v>
      </c>
      <c r="G63" s="177">
        <v>16</v>
      </c>
      <c r="H63" s="177">
        <v>0</v>
      </c>
      <c r="I63" s="177">
        <v>0</v>
      </c>
      <c r="J63" s="177">
        <v>20.04</v>
      </c>
      <c r="K63" s="177">
        <v>44.07</v>
      </c>
      <c r="L63" s="177">
        <v>2.11</v>
      </c>
      <c r="M63" s="177">
        <v>0</v>
      </c>
      <c r="N63" s="177">
        <v>0.97</v>
      </c>
      <c r="O63" s="177">
        <v>1.63</v>
      </c>
      <c r="P63" s="177">
        <v>2.23</v>
      </c>
      <c r="Q63" s="177">
        <v>0.17</v>
      </c>
      <c r="R63" s="177">
        <v>0.35</v>
      </c>
      <c r="S63" s="177">
        <v>0.22</v>
      </c>
      <c r="T63" s="177">
        <v>0</v>
      </c>
      <c r="U63" s="177">
        <v>9.4499999999999993</v>
      </c>
      <c r="V63" s="177">
        <v>0.17</v>
      </c>
      <c r="W63" s="177">
        <v>0.35</v>
      </c>
      <c r="X63" s="177">
        <v>1.21</v>
      </c>
      <c r="Y63" s="177">
        <v>0</v>
      </c>
      <c r="Z63" s="177">
        <v>2.2799999999999998</v>
      </c>
      <c r="AA63" s="177">
        <v>0.74</v>
      </c>
      <c r="AB63" s="177">
        <v>0</v>
      </c>
      <c r="AC63" s="177">
        <v>12.1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5.62</v>
      </c>
      <c r="AJ63" s="177">
        <v>0</v>
      </c>
      <c r="AK63" s="177">
        <v>27</v>
      </c>
      <c r="AL63" s="177">
        <v>0</v>
      </c>
      <c r="AM63" s="177">
        <v>0</v>
      </c>
      <c r="AN63" s="177">
        <v>0</v>
      </c>
      <c r="AO63" s="177">
        <v>213.75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8.5299999999999994</v>
      </c>
      <c r="E64" s="177">
        <v>0</v>
      </c>
      <c r="F64" s="177">
        <v>0</v>
      </c>
      <c r="G64" s="177">
        <v>16</v>
      </c>
      <c r="H64" s="177">
        <v>0</v>
      </c>
      <c r="I64" s="177">
        <v>0</v>
      </c>
      <c r="J64" s="177">
        <v>20.04</v>
      </c>
      <c r="K64" s="177">
        <v>44.07</v>
      </c>
      <c r="L64" s="177">
        <v>2.11</v>
      </c>
      <c r="M64" s="177">
        <v>0</v>
      </c>
      <c r="N64" s="177">
        <v>0.97</v>
      </c>
      <c r="O64" s="177">
        <v>1.63</v>
      </c>
      <c r="P64" s="177">
        <v>2.23</v>
      </c>
      <c r="Q64" s="177">
        <v>0.17</v>
      </c>
      <c r="R64" s="177">
        <v>0.35</v>
      </c>
      <c r="S64" s="177">
        <v>0.22</v>
      </c>
      <c r="T64" s="177">
        <v>0</v>
      </c>
      <c r="U64" s="177">
        <v>9.4499999999999993</v>
      </c>
      <c r="V64" s="177">
        <v>0.17</v>
      </c>
      <c r="W64" s="177">
        <v>0.35</v>
      </c>
      <c r="X64" s="177">
        <v>1.21</v>
      </c>
      <c r="Y64" s="177">
        <v>0</v>
      </c>
      <c r="Z64" s="177">
        <v>2.2799999999999998</v>
      </c>
      <c r="AA64" s="177">
        <v>0.74</v>
      </c>
      <c r="AB64" s="177">
        <v>0</v>
      </c>
      <c r="AC64" s="177">
        <v>12.1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5.62</v>
      </c>
      <c r="AJ64" s="177">
        <v>0</v>
      </c>
      <c r="AK64" s="177">
        <v>27</v>
      </c>
      <c r="AL64" s="177">
        <v>0</v>
      </c>
      <c r="AM64" s="177">
        <v>0</v>
      </c>
      <c r="AN64" s="177">
        <v>0</v>
      </c>
      <c r="AO64" s="177">
        <v>213.75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8.5299999999999994</v>
      </c>
      <c r="E65" s="177">
        <v>0</v>
      </c>
      <c r="F65" s="177">
        <v>0</v>
      </c>
      <c r="G65" s="177">
        <v>16</v>
      </c>
      <c r="H65" s="177">
        <v>0</v>
      </c>
      <c r="I65" s="177">
        <v>0</v>
      </c>
      <c r="J65" s="177">
        <v>20.04</v>
      </c>
      <c r="K65" s="177">
        <v>5.33</v>
      </c>
      <c r="L65" s="177">
        <v>2.11</v>
      </c>
      <c r="M65" s="177">
        <v>0</v>
      </c>
      <c r="N65" s="177">
        <v>0.97</v>
      </c>
      <c r="O65" s="177">
        <v>1.63</v>
      </c>
      <c r="P65" s="177">
        <v>2.23</v>
      </c>
      <c r="Q65" s="177">
        <v>0.17</v>
      </c>
      <c r="R65" s="177">
        <v>0.35</v>
      </c>
      <c r="S65" s="177">
        <v>0.22</v>
      </c>
      <c r="T65" s="177">
        <v>0</v>
      </c>
      <c r="U65" s="177">
        <v>9.4499999999999993</v>
      </c>
      <c r="V65" s="177">
        <v>0.17</v>
      </c>
      <c r="W65" s="177">
        <v>0.35</v>
      </c>
      <c r="X65" s="177">
        <v>1.21</v>
      </c>
      <c r="Y65" s="177">
        <v>0</v>
      </c>
      <c r="Z65" s="177">
        <v>2.2799999999999998</v>
      </c>
      <c r="AA65" s="177">
        <v>0.74</v>
      </c>
      <c r="AB65" s="177">
        <v>0</v>
      </c>
      <c r="AC65" s="177">
        <v>12.1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5.62</v>
      </c>
      <c r="AJ65" s="177">
        <v>0</v>
      </c>
      <c r="AK65" s="177">
        <v>27</v>
      </c>
      <c r="AL65" s="177">
        <v>0</v>
      </c>
      <c r="AM65" s="177">
        <v>0</v>
      </c>
      <c r="AN65" s="177">
        <v>0</v>
      </c>
      <c r="AO65" s="177">
        <v>213.75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8.5299999999999994</v>
      </c>
      <c r="E66" s="177">
        <v>0</v>
      </c>
      <c r="F66" s="177">
        <v>0</v>
      </c>
      <c r="G66" s="177">
        <v>16</v>
      </c>
      <c r="H66" s="177">
        <v>0</v>
      </c>
      <c r="I66" s="177">
        <v>0</v>
      </c>
      <c r="J66" s="177">
        <v>20.04</v>
      </c>
      <c r="K66" s="177">
        <v>5.33</v>
      </c>
      <c r="L66" s="177">
        <v>2.11</v>
      </c>
      <c r="M66" s="177">
        <v>0</v>
      </c>
      <c r="N66" s="177">
        <v>0.97</v>
      </c>
      <c r="O66" s="177">
        <v>1.63</v>
      </c>
      <c r="P66" s="177">
        <v>2.23</v>
      </c>
      <c r="Q66" s="177">
        <v>0.17</v>
      </c>
      <c r="R66" s="177">
        <v>0.35</v>
      </c>
      <c r="S66" s="177">
        <v>0.22</v>
      </c>
      <c r="T66" s="177">
        <v>0</v>
      </c>
      <c r="U66" s="177">
        <v>9.4499999999999993</v>
      </c>
      <c r="V66" s="177">
        <v>0.17</v>
      </c>
      <c r="W66" s="177">
        <v>0.35</v>
      </c>
      <c r="X66" s="177">
        <v>1.21</v>
      </c>
      <c r="Y66" s="177">
        <v>0</v>
      </c>
      <c r="Z66" s="177">
        <v>2.2799999999999998</v>
      </c>
      <c r="AA66" s="177">
        <v>0.74</v>
      </c>
      <c r="AB66" s="177">
        <v>0</v>
      </c>
      <c r="AC66" s="177">
        <v>12.1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5.62</v>
      </c>
      <c r="AJ66" s="177">
        <v>0</v>
      </c>
      <c r="AK66" s="177">
        <v>27</v>
      </c>
      <c r="AL66" s="177">
        <v>0</v>
      </c>
      <c r="AM66" s="177">
        <v>0</v>
      </c>
      <c r="AN66" s="177">
        <v>0</v>
      </c>
      <c r="AO66" s="177">
        <v>213.75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8.5299999999999994</v>
      </c>
      <c r="E67" s="177">
        <v>0</v>
      </c>
      <c r="F67" s="177">
        <v>0</v>
      </c>
      <c r="G67" s="177">
        <v>16</v>
      </c>
      <c r="H67" s="177">
        <v>0</v>
      </c>
      <c r="I67" s="177">
        <v>0</v>
      </c>
      <c r="J67" s="177">
        <v>20.04</v>
      </c>
      <c r="K67" s="177">
        <v>5.33</v>
      </c>
      <c r="L67" s="177">
        <v>2.11</v>
      </c>
      <c r="M67" s="177">
        <v>0</v>
      </c>
      <c r="N67" s="177">
        <v>0.97</v>
      </c>
      <c r="O67" s="177">
        <v>1.63</v>
      </c>
      <c r="P67" s="177">
        <v>2.23</v>
      </c>
      <c r="Q67" s="177">
        <v>0.16</v>
      </c>
      <c r="R67" s="177">
        <v>0.35</v>
      </c>
      <c r="S67" s="177">
        <v>0.22</v>
      </c>
      <c r="T67" s="177">
        <v>0</v>
      </c>
      <c r="U67" s="177">
        <v>9.4499999999999993</v>
      </c>
      <c r="V67" s="177">
        <v>0.17</v>
      </c>
      <c r="W67" s="177">
        <v>0.38</v>
      </c>
      <c r="X67" s="177">
        <v>1.21</v>
      </c>
      <c r="Y67" s="177">
        <v>0</v>
      </c>
      <c r="Z67" s="177">
        <v>2.2799999999999998</v>
      </c>
      <c r="AA67" s="177">
        <v>0.74</v>
      </c>
      <c r="AB67" s="177">
        <v>0</v>
      </c>
      <c r="AC67" s="177">
        <v>12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5.62</v>
      </c>
      <c r="AJ67" s="177">
        <v>0</v>
      </c>
      <c r="AK67" s="177">
        <v>27</v>
      </c>
      <c r="AL67" s="177">
        <v>0</v>
      </c>
      <c r="AM67" s="177">
        <v>0</v>
      </c>
      <c r="AN67" s="177">
        <v>0</v>
      </c>
      <c r="AO67" s="177">
        <v>213.75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8.5299999999999994</v>
      </c>
      <c r="E68" s="177">
        <v>0</v>
      </c>
      <c r="F68" s="177">
        <v>0</v>
      </c>
      <c r="G68" s="177">
        <v>16</v>
      </c>
      <c r="H68" s="177">
        <v>0</v>
      </c>
      <c r="I68" s="177">
        <v>0</v>
      </c>
      <c r="J68" s="177">
        <v>20.04</v>
      </c>
      <c r="K68" s="177">
        <v>5.33</v>
      </c>
      <c r="L68" s="177">
        <v>2.11</v>
      </c>
      <c r="M68" s="177">
        <v>0</v>
      </c>
      <c r="N68" s="177">
        <v>0.97</v>
      </c>
      <c r="O68" s="177">
        <v>1.63</v>
      </c>
      <c r="P68" s="177">
        <v>2.23</v>
      </c>
      <c r="Q68" s="177">
        <v>0.16</v>
      </c>
      <c r="R68" s="177">
        <v>0.35</v>
      </c>
      <c r="S68" s="177">
        <v>0.22</v>
      </c>
      <c r="T68" s="177">
        <v>0</v>
      </c>
      <c r="U68" s="177">
        <v>9.4499999999999993</v>
      </c>
      <c r="V68" s="177">
        <v>0.17</v>
      </c>
      <c r="W68" s="177">
        <v>0.38</v>
      </c>
      <c r="X68" s="177">
        <v>1.21</v>
      </c>
      <c r="Y68" s="177">
        <v>0</v>
      </c>
      <c r="Z68" s="177">
        <v>2.2799999999999998</v>
      </c>
      <c r="AA68" s="177">
        <v>0.74</v>
      </c>
      <c r="AB68" s="177">
        <v>0</v>
      </c>
      <c r="AC68" s="177">
        <v>12</v>
      </c>
      <c r="AD68" s="177">
        <v>0</v>
      </c>
      <c r="AE68" s="177">
        <v>0</v>
      </c>
      <c r="AF68" s="177">
        <v>0</v>
      </c>
      <c r="AG68" s="177">
        <v>0</v>
      </c>
      <c r="AH68" s="177">
        <v>0</v>
      </c>
      <c r="AI68" s="177">
        <v>5.62</v>
      </c>
      <c r="AJ68" s="177">
        <v>0</v>
      </c>
      <c r="AK68" s="177">
        <v>27</v>
      </c>
      <c r="AL68" s="177">
        <v>0</v>
      </c>
      <c r="AM68" s="177">
        <v>0</v>
      </c>
      <c r="AN68" s="177">
        <v>0</v>
      </c>
      <c r="AO68" s="177">
        <v>213.75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8.5299999999999994</v>
      </c>
      <c r="E69" s="177">
        <v>0</v>
      </c>
      <c r="F69" s="177">
        <v>0</v>
      </c>
      <c r="G69" s="177">
        <v>16</v>
      </c>
      <c r="H69" s="177">
        <v>0</v>
      </c>
      <c r="I69" s="177">
        <v>0</v>
      </c>
      <c r="J69" s="177">
        <v>20.04</v>
      </c>
      <c r="K69" s="177">
        <v>5.33</v>
      </c>
      <c r="L69" s="177">
        <v>2.11</v>
      </c>
      <c r="M69" s="177">
        <v>0</v>
      </c>
      <c r="N69" s="177">
        <v>0.97</v>
      </c>
      <c r="O69" s="177">
        <v>1.63</v>
      </c>
      <c r="P69" s="177">
        <v>2.23</v>
      </c>
      <c r="Q69" s="177">
        <v>0.16</v>
      </c>
      <c r="R69" s="177">
        <v>0.35</v>
      </c>
      <c r="S69" s="177">
        <v>0.22</v>
      </c>
      <c r="T69" s="177">
        <v>0</v>
      </c>
      <c r="U69" s="177">
        <v>9.4499999999999993</v>
      </c>
      <c r="V69" s="177">
        <v>0.17</v>
      </c>
      <c r="W69" s="177">
        <v>0.38</v>
      </c>
      <c r="X69" s="177">
        <v>1.21</v>
      </c>
      <c r="Y69" s="177">
        <v>0</v>
      </c>
      <c r="Z69" s="177">
        <v>2.2799999999999998</v>
      </c>
      <c r="AA69" s="177">
        <v>0.74</v>
      </c>
      <c r="AB69" s="177">
        <v>0</v>
      </c>
      <c r="AC69" s="177">
        <v>12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5.62</v>
      </c>
      <c r="AJ69" s="177">
        <v>0</v>
      </c>
      <c r="AK69" s="177">
        <v>27</v>
      </c>
      <c r="AL69" s="177">
        <v>0</v>
      </c>
      <c r="AM69" s="177">
        <v>0</v>
      </c>
      <c r="AN69" s="177">
        <v>0</v>
      </c>
      <c r="AO69" s="177">
        <v>213.75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8.5299999999999994</v>
      </c>
      <c r="E70" s="177">
        <v>0</v>
      </c>
      <c r="F70" s="177">
        <v>0</v>
      </c>
      <c r="G70" s="177">
        <v>16</v>
      </c>
      <c r="H70" s="177">
        <v>0</v>
      </c>
      <c r="I70" s="177">
        <v>0</v>
      </c>
      <c r="J70" s="177">
        <v>20.04</v>
      </c>
      <c r="K70" s="177">
        <v>5.33</v>
      </c>
      <c r="L70" s="177">
        <v>2.11</v>
      </c>
      <c r="M70" s="177">
        <v>0</v>
      </c>
      <c r="N70" s="177">
        <v>0.97</v>
      </c>
      <c r="O70" s="177">
        <v>1.63</v>
      </c>
      <c r="P70" s="177">
        <v>2.23</v>
      </c>
      <c r="Q70" s="177">
        <v>0.16</v>
      </c>
      <c r="R70" s="177">
        <v>0.35</v>
      </c>
      <c r="S70" s="177">
        <v>0.22</v>
      </c>
      <c r="T70" s="177">
        <v>0</v>
      </c>
      <c r="U70" s="177">
        <v>9.4499999999999993</v>
      </c>
      <c r="V70" s="177">
        <v>0.17</v>
      </c>
      <c r="W70" s="177">
        <v>0.38</v>
      </c>
      <c r="X70" s="177">
        <v>1.21</v>
      </c>
      <c r="Y70" s="177">
        <v>0</v>
      </c>
      <c r="Z70" s="177">
        <v>2.2799999999999998</v>
      </c>
      <c r="AA70" s="177">
        <v>0.74</v>
      </c>
      <c r="AB70" s="177">
        <v>0</v>
      </c>
      <c r="AC70" s="177">
        <v>12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5.62</v>
      </c>
      <c r="AJ70" s="177">
        <v>0</v>
      </c>
      <c r="AK70" s="177">
        <v>27</v>
      </c>
      <c r="AL70" s="177">
        <v>0</v>
      </c>
      <c r="AM70" s="177">
        <v>0</v>
      </c>
      <c r="AN70" s="177">
        <v>0</v>
      </c>
      <c r="AO70" s="177">
        <v>213.75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8.5299999999999994</v>
      </c>
      <c r="E71" s="177">
        <v>0</v>
      </c>
      <c r="F71" s="177">
        <v>0</v>
      </c>
      <c r="G71" s="177">
        <v>16</v>
      </c>
      <c r="H71" s="177">
        <v>0</v>
      </c>
      <c r="I71" s="177">
        <v>0</v>
      </c>
      <c r="J71" s="177">
        <v>20.04</v>
      </c>
      <c r="K71" s="177">
        <v>5.33</v>
      </c>
      <c r="L71" s="177">
        <v>2.11</v>
      </c>
      <c r="M71" s="177">
        <v>0</v>
      </c>
      <c r="N71" s="177">
        <v>0.97</v>
      </c>
      <c r="O71" s="177">
        <v>1.63</v>
      </c>
      <c r="P71" s="177">
        <v>2.23</v>
      </c>
      <c r="Q71" s="177">
        <v>0.16</v>
      </c>
      <c r="R71" s="177">
        <v>0.35</v>
      </c>
      <c r="S71" s="177">
        <v>0.22</v>
      </c>
      <c r="T71" s="177">
        <v>0</v>
      </c>
      <c r="U71" s="177">
        <v>9.4499999999999993</v>
      </c>
      <c r="V71" s="177">
        <v>0.17</v>
      </c>
      <c r="W71" s="177">
        <v>0.38</v>
      </c>
      <c r="X71" s="177">
        <v>1.21</v>
      </c>
      <c r="Y71" s="177">
        <v>0</v>
      </c>
      <c r="Z71" s="177">
        <v>2.2799999999999998</v>
      </c>
      <c r="AA71" s="177">
        <v>0.74</v>
      </c>
      <c r="AB71" s="177">
        <v>0</v>
      </c>
      <c r="AC71" s="177">
        <v>12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5.62</v>
      </c>
      <c r="AJ71" s="177">
        <v>0</v>
      </c>
      <c r="AK71" s="177">
        <v>27</v>
      </c>
      <c r="AL71" s="177">
        <v>0</v>
      </c>
      <c r="AM71" s="177">
        <v>0</v>
      </c>
      <c r="AN71" s="177">
        <v>0</v>
      </c>
      <c r="AO71" s="177">
        <v>213.75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8.5299999999999994</v>
      </c>
      <c r="E72" s="177">
        <v>0</v>
      </c>
      <c r="F72" s="177">
        <v>0</v>
      </c>
      <c r="G72" s="177">
        <v>16</v>
      </c>
      <c r="H72" s="177">
        <v>0</v>
      </c>
      <c r="I72" s="177">
        <v>0</v>
      </c>
      <c r="J72" s="177">
        <v>20.04</v>
      </c>
      <c r="K72" s="177">
        <v>5.33</v>
      </c>
      <c r="L72" s="177">
        <v>2.11</v>
      </c>
      <c r="M72" s="177">
        <v>0</v>
      </c>
      <c r="N72" s="177">
        <v>0.97</v>
      </c>
      <c r="O72" s="177">
        <v>1.63</v>
      </c>
      <c r="P72" s="177">
        <v>2.23</v>
      </c>
      <c r="Q72" s="177">
        <v>0.05</v>
      </c>
      <c r="R72" s="177">
        <v>0.35</v>
      </c>
      <c r="S72" s="177">
        <v>0.22</v>
      </c>
      <c r="T72" s="177">
        <v>0</v>
      </c>
      <c r="U72" s="177">
        <v>9.4499999999999993</v>
      </c>
      <c r="V72" s="177">
        <v>0.17</v>
      </c>
      <c r="W72" s="177">
        <v>0.38</v>
      </c>
      <c r="X72" s="177">
        <v>1.21</v>
      </c>
      <c r="Y72" s="177">
        <v>0</v>
      </c>
      <c r="Z72" s="177">
        <v>2.2799999999999998</v>
      </c>
      <c r="AA72" s="177">
        <v>0.74</v>
      </c>
      <c r="AB72" s="177">
        <v>0</v>
      </c>
      <c r="AC72" s="177">
        <v>12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5.62</v>
      </c>
      <c r="AJ72" s="177">
        <v>0</v>
      </c>
      <c r="AK72" s="177">
        <v>27</v>
      </c>
      <c r="AL72" s="177">
        <v>0</v>
      </c>
      <c r="AM72" s="177">
        <v>0</v>
      </c>
      <c r="AN72" s="177">
        <v>0</v>
      </c>
      <c r="AO72" s="177">
        <v>213.75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8.5299999999999994</v>
      </c>
      <c r="E73" s="177">
        <v>0</v>
      </c>
      <c r="F73" s="177">
        <v>0</v>
      </c>
      <c r="G73" s="177">
        <v>16</v>
      </c>
      <c r="H73" s="177">
        <v>0</v>
      </c>
      <c r="I73" s="177">
        <v>0</v>
      </c>
      <c r="J73" s="177">
        <v>20.04</v>
      </c>
      <c r="K73" s="177">
        <v>5.33</v>
      </c>
      <c r="L73" s="177">
        <v>2.11</v>
      </c>
      <c r="M73" s="177">
        <v>0</v>
      </c>
      <c r="N73" s="177">
        <v>0.97</v>
      </c>
      <c r="O73" s="177">
        <v>1.63</v>
      </c>
      <c r="P73" s="177">
        <v>3.93</v>
      </c>
      <c r="Q73" s="177">
        <v>0.05</v>
      </c>
      <c r="R73" s="177">
        <v>0.35</v>
      </c>
      <c r="S73" s="177">
        <v>0.22</v>
      </c>
      <c r="T73" s="177">
        <v>0</v>
      </c>
      <c r="U73" s="177">
        <v>9.4499999999999993</v>
      </c>
      <c r="V73" s="177">
        <v>0.17</v>
      </c>
      <c r="W73" s="177">
        <v>0.38</v>
      </c>
      <c r="X73" s="177">
        <v>1.21</v>
      </c>
      <c r="Y73" s="177">
        <v>0</v>
      </c>
      <c r="Z73" s="177">
        <v>2.2799999999999998</v>
      </c>
      <c r="AA73" s="177">
        <v>0.74</v>
      </c>
      <c r="AB73" s="177">
        <v>0</v>
      </c>
      <c r="AC73" s="177">
        <v>12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5.62</v>
      </c>
      <c r="AJ73" s="177">
        <v>0</v>
      </c>
      <c r="AK73" s="177">
        <v>27</v>
      </c>
      <c r="AL73" s="177">
        <v>0</v>
      </c>
      <c r="AM73" s="177">
        <v>0</v>
      </c>
      <c r="AN73" s="177">
        <v>0</v>
      </c>
      <c r="AO73" s="177">
        <v>213.75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8.5299999999999994</v>
      </c>
      <c r="E74" s="177">
        <v>0</v>
      </c>
      <c r="F74" s="177">
        <v>0</v>
      </c>
      <c r="G74" s="177">
        <v>16</v>
      </c>
      <c r="H74" s="177">
        <v>0</v>
      </c>
      <c r="I74" s="177">
        <v>0</v>
      </c>
      <c r="J74" s="177">
        <v>20.04</v>
      </c>
      <c r="K74" s="177">
        <v>5.33</v>
      </c>
      <c r="L74" s="177">
        <v>2.11</v>
      </c>
      <c r="M74" s="177">
        <v>0</v>
      </c>
      <c r="N74" s="177">
        <v>0.97</v>
      </c>
      <c r="O74" s="177">
        <v>1.63</v>
      </c>
      <c r="P74" s="177">
        <v>3.93</v>
      </c>
      <c r="Q74" s="177">
        <v>0.05</v>
      </c>
      <c r="R74" s="177">
        <v>0.35</v>
      </c>
      <c r="S74" s="177">
        <v>0.22</v>
      </c>
      <c r="T74" s="177">
        <v>0</v>
      </c>
      <c r="U74" s="177">
        <v>9.4499999999999993</v>
      </c>
      <c r="V74" s="177">
        <v>0.17</v>
      </c>
      <c r="W74" s="177">
        <v>0.38</v>
      </c>
      <c r="X74" s="177">
        <v>1.21</v>
      </c>
      <c r="Y74" s="177">
        <v>0</v>
      </c>
      <c r="Z74" s="177">
        <v>2.2799999999999998</v>
      </c>
      <c r="AA74" s="177">
        <v>0.74</v>
      </c>
      <c r="AB74" s="177">
        <v>0</v>
      </c>
      <c r="AC74" s="177">
        <v>12.1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5.62</v>
      </c>
      <c r="AJ74" s="177">
        <v>0</v>
      </c>
      <c r="AK74" s="177">
        <v>27</v>
      </c>
      <c r="AL74" s="177">
        <v>0</v>
      </c>
      <c r="AM74" s="177">
        <v>0</v>
      </c>
      <c r="AN74" s="177">
        <v>0</v>
      </c>
      <c r="AO74" s="177">
        <v>213.75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8.4600000000000009</v>
      </c>
      <c r="E75" s="177">
        <v>0</v>
      </c>
      <c r="F75" s="177">
        <v>0</v>
      </c>
      <c r="G75" s="177">
        <v>16</v>
      </c>
      <c r="H75" s="177">
        <v>0</v>
      </c>
      <c r="I75" s="177">
        <v>0</v>
      </c>
      <c r="J75" s="177">
        <v>20.04</v>
      </c>
      <c r="K75" s="177">
        <v>5.33</v>
      </c>
      <c r="L75" s="177">
        <v>2.11</v>
      </c>
      <c r="M75" s="177">
        <v>0</v>
      </c>
      <c r="N75" s="177">
        <v>0.97</v>
      </c>
      <c r="O75" s="177">
        <v>1.63</v>
      </c>
      <c r="P75" s="177">
        <v>2.23</v>
      </c>
      <c r="Q75" s="177">
        <v>0.17</v>
      </c>
      <c r="R75" s="177">
        <v>0.35</v>
      </c>
      <c r="S75" s="177">
        <v>0</v>
      </c>
      <c r="T75" s="177">
        <v>0</v>
      </c>
      <c r="U75" s="177">
        <v>9.4499999999999993</v>
      </c>
      <c r="V75" s="177">
        <v>0.15</v>
      </c>
      <c r="W75" s="177">
        <v>0.35</v>
      </c>
      <c r="X75" s="177">
        <v>1.21</v>
      </c>
      <c r="Y75" s="177">
        <v>0</v>
      </c>
      <c r="Z75" s="177">
        <v>2.2799999999999998</v>
      </c>
      <c r="AA75" s="177">
        <v>0.74</v>
      </c>
      <c r="AB75" s="177">
        <v>0</v>
      </c>
      <c r="AC75" s="177">
        <v>12.1</v>
      </c>
      <c r="AD75" s="177">
        <v>0</v>
      </c>
      <c r="AE75" s="177">
        <v>0</v>
      </c>
      <c r="AF75" s="177">
        <v>0</v>
      </c>
      <c r="AG75" s="177">
        <v>-1.32</v>
      </c>
      <c r="AH75" s="177">
        <v>0</v>
      </c>
      <c r="AI75" s="177">
        <v>5.62</v>
      </c>
      <c r="AJ75" s="177">
        <v>0</v>
      </c>
      <c r="AK75" s="177">
        <v>23.61</v>
      </c>
      <c r="AL75" s="177">
        <v>0</v>
      </c>
      <c r="AM75" s="177">
        <v>0</v>
      </c>
      <c r="AN75" s="177">
        <v>0</v>
      </c>
      <c r="AO75" s="177">
        <v>218.25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8.5299999999999994</v>
      </c>
      <c r="E76" s="177">
        <v>0</v>
      </c>
      <c r="F76" s="177">
        <v>0</v>
      </c>
      <c r="G76" s="177">
        <v>16</v>
      </c>
      <c r="H76" s="177">
        <v>0</v>
      </c>
      <c r="I76" s="177">
        <v>0</v>
      </c>
      <c r="J76" s="177">
        <v>20.04</v>
      </c>
      <c r="K76" s="177">
        <v>5.33</v>
      </c>
      <c r="L76" s="177">
        <v>2.11</v>
      </c>
      <c r="M76" s="177">
        <v>0</v>
      </c>
      <c r="N76" s="177">
        <v>0.97</v>
      </c>
      <c r="O76" s="177">
        <v>1.63</v>
      </c>
      <c r="P76" s="177">
        <v>2.23</v>
      </c>
      <c r="Q76" s="177">
        <v>0.17</v>
      </c>
      <c r="R76" s="177">
        <v>0.35</v>
      </c>
      <c r="S76" s="177">
        <v>0.22</v>
      </c>
      <c r="T76" s="177">
        <v>0</v>
      </c>
      <c r="U76" s="177">
        <v>9.4499999999999993</v>
      </c>
      <c r="V76" s="177">
        <v>0.15</v>
      </c>
      <c r="W76" s="177">
        <v>0.35</v>
      </c>
      <c r="X76" s="177">
        <v>1.21</v>
      </c>
      <c r="Y76" s="177">
        <v>0</v>
      </c>
      <c r="Z76" s="177">
        <v>2.2799999999999998</v>
      </c>
      <c r="AA76" s="177">
        <v>0.74</v>
      </c>
      <c r="AB76" s="177">
        <v>0</v>
      </c>
      <c r="AC76" s="177">
        <v>12</v>
      </c>
      <c r="AD76" s="177">
        <v>0</v>
      </c>
      <c r="AE76" s="177">
        <v>0</v>
      </c>
      <c r="AF76" s="177">
        <v>0</v>
      </c>
      <c r="AG76" s="177">
        <v>-1.32</v>
      </c>
      <c r="AH76" s="177">
        <v>0</v>
      </c>
      <c r="AI76" s="177">
        <v>5.62</v>
      </c>
      <c r="AJ76" s="177">
        <v>0</v>
      </c>
      <c r="AK76" s="177">
        <v>23.61</v>
      </c>
      <c r="AL76" s="177">
        <v>0</v>
      </c>
      <c r="AM76" s="177">
        <v>0</v>
      </c>
      <c r="AN76" s="177">
        <v>0</v>
      </c>
      <c r="AO76" s="177">
        <v>218.25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8.5299999999999994</v>
      </c>
      <c r="E77" s="177">
        <v>0</v>
      </c>
      <c r="F77" s="177">
        <v>0</v>
      </c>
      <c r="G77" s="177">
        <v>16</v>
      </c>
      <c r="H77" s="177">
        <v>0</v>
      </c>
      <c r="I77" s="177">
        <v>0</v>
      </c>
      <c r="J77" s="177">
        <v>20.04</v>
      </c>
      <c r="K77" s="177">
        <v>85.59</v>
      </c>
      <c r="L77" s="177">
        <v>45.88</v>
      </c>
      <c r="M77" s="177">
        <v>0</v>
      </c>
      <c r="N77" s="177">
        <v>0.97</v>
      </c>
      <c r="O77" s="177">
        <v>1.63</v>
      </c>
      <c r="P77" s="177">
        <v>2.23</v>
      </c>
      <c r="Q77" s="177">
        <v>3.98</v>
      </c>
      <c r="R77" s="177">
        <v>0.35</v>
      </c>
      <c r="S77" s="177">
        <v>4.7699999999999996</v>
      </c>
      <c r="T77" s="177">
        <v>0</v>
      </c>
      <c r="U77" s="177">
        <v>9.4499999999999993</v>
      </c>
      <c r="V77" s="177">
        <v>0.15</v>
      </c>
      <c r="W77" s="177">
        <v>0.35</v>
      </c>
      <c r="X77" s="177">
        <v>1.21</v>
      </c>
      <c r="Y77" s="177">
        <v>0</v>
      </c>
      <c r="Z77" s="177">
        <v>2.2799999999999998</v>
      </c>
      <c r="AA77" s="177">
        <v>0.74</v>
      </c>
      <c r="AB77" s="177">
        <v>0</v>
      </c>
      <c r="AC77" s="177">
        <v>12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5.62</v>
      </c>
      <c r="AJ77" s="177">
        <v>0</v>
      </c>
      <c r="AK77" s="177">
        <v>23.33</v>
      </c>
      <c r="AL77" s="177">
        <v>0</v>
      </c>
      <c r="AM77" s="177">
        <v>0</v>
      </c>
      <c r="AN77" s="177">
        <v>0</v>
      </c>
      <c r="AO77" s="177">
        <v>218.25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8.5299999999999994</v>
      </c>
      <c r="E78" s="177">
        <v>0</v>
      </c>
      <c r="F78" s="177">
        <v>0</v>
      </c>
      <c r="G78" s="177">
        <v>15.72</v>
      </c>
      <c r="H78" s="177">
        <v>0</v>
      </c>
      <c r="I78" s="177">
        <v>0</v>
      </c>
      <c r="J78" s="177">
        <v>20.04</v>
      </c>
      <c r="K78" s="177">
        <v>87.61</v>
      </c>
      <c r="L78" s="177">
        <v>45.88</v>
      </c>
      <c r="M78" s="177">
        <v>0</v>
      </c>
      <c r="N78" s="177">
        <v>0.97</v>
      </c>
      <c r="O78" s="177">
        <v>1.63</v>
      </c>
      <c r="P78" s="177">
        <v>2.23</v>
      </c>
      <c r="Q78" s="177">
        <v>3.98</v>
      </c>
      <c r="R78" s="177">
        <v>0.35</v>
      </c>
      <c r="S78" s="177">
        <v>4.7699999999999996</v>
      </c>
      <c r="T78" s="177">
        <v>0</v>
      </c>
      <c r="U78" s="177">
        <v>9.4499999999999993</v>
      </c>
      <c r="V78" s="177">
        <v>0.15</v>
      </c>
      <c r="W78" s="177">
        <v>0.35</v>
      </c>
      <c r="X78" s="177">
        <v>1.21</v>
      </c>
      <c r="Y78" s="177">
        <v>0</v>
      </c>
      <c r="Z78" s="177">
        <v>2.2799999999999998</v>
      </c>
      <c r="AA78" s="177">
        <v>0.74</v>
      </c>
      <c r="AB78" s="177">
        <v>0</v>
      </c>
      <c r="AC78" s="177">
        <v>12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5.62</v>
      </c>
      <c r="AJ78" s="177">
        <v>0</v>
      </c>
      <c r="AK78" s="177">
        <v>23.33</v>
      </c>
      <c r="AL78" s="177">
        <v>0</v>
      </c>
      <c r="AM78" s="177">
        <v>0</v>
      </c>
      <c r="AN78" s="177">
        <v>0</v>
      </c>
      <c r="AO78" s="177">
        <v>218.25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8.5299999999999994</v>
      </c>
      <c r="E79" s="177">
        <v>0</v>
      </c>
      <c r="F79" s="177">
        <v>0</v>
      </c>
      <c r="G79" s="177">
        <v>15.72</v>
      </c>
      <c r="H79" s="177">
        <v>0</v>
      </c>
      <c r="I79" s="177">
        <v>0</v>
      </c>
      <c r="J79" s="177">
        <v>20.04</v>
      </c>
      <c r="K79" s="177">
        <v>87.61</v>
      </c>
      <c r="L79" s="177">
        <v>45.88</v>
      </c>
      <c r="M79" s="177">
        <v>0</v>
      </c>
      <c r="N79" s="177">
        <v>0.97</v>
      </c>
      <c r="O79" s="177">
        <v>1.63</v>
      </c>
      <c r="P79" s="177">
        <v>2.23</v>
      </c>
      <c r="Q79" s="177">
        <v>4</v>
      </c>
      <c r="R79" s="177">
        <v>0.35</v>
      </c>
      <c r="S79" s="177">
        <v>4.7699999999999996</v>
      </c>
      <c r="T79" s="177">
        <v>0</v>
      </c>
      <c r="U79" s="177">
        <v>9.4499999999999993</v>
      </c>
      <c r="V79" s="177">
        <v>0.15</v>
      </c>
      <c r="W79" s="177">
        <v>0.35</v>
      </c>
      <c r="X79" s="177">
        <v>1.21</v>
      </c>
      <c r="Y79" s="177">
        <v>0</v>
      </c>
      <c r="Z79" s="177">
        <v>2.2799999999999998</v>
      </c>
      <c r="AA79" s="177">
        <v>0.74</v>
      </c>
      <c r="AB79" s="177">
        <v>0</v>
      </c>
      <c r="AC79" s="177">
        <v>12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5.62</v>
      </c>
      <c r="AJ79" s="177">
        <v>0</v>
      </c>
      <c r="AK79" s="177">
        <v>12</v>
      </c>
      <c r="AL79" s="177">
        <v>0</v>
      </c>
      <c r="AM79" s="177">
        <v>0</v>
      </c>
      <c r="AN79" s="177">
        <v>0</v>
      </c>
      <c r="AO79" s="177">
        <v>218.25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8.5299999999999994</v>
      </c>
      <c r="E80" s="177">
        <v>0</v>
      </c>
      <c r="F80" s="177">
        <v>0</v>
      </c>
      <c r="G80" s="177">
        <v>15.72</v>
      </c>
      <c r="H80" s="177">
        <v>0</v>
      </c>
      <c r="I80" s="177">
        <v>0</v>
      </c>
      <c r="J80" s="177">
        <v>20.04</v>
      </c>
      <c r="K80" s="177">
        <v>87.61</v>
      </c>
      <c r="L80" s="177">
        <v>45.88</v>
      </c>
      <c r="M80" s="177">
        <v>0</v>
      </c>
      <c r="N80" s="177">
        <v>0.97</v>
      </c>
      <c r="O80" s="177">
        <v>1.63</v>
      </c>
      <c r="P80" s="177">
        <v>2.23</v>
      </c>
      <c r="Q80" s="177">
        <v>4.1100000000000003</v>
      </c>
      <c r="R80" s="177">
        <v>0.35</v>
      </c>
      <c r="S80" s="177">
        <v>4.7699999999999996</v>
      </c>
      <c r="T80" s="177">
        <v>0</v>
      </c>
      <c r="U80" s="177">
        <v>9.4499999999999993</v>
      </c>
      <c r="V80" s="177">
        <v>0.15</v>
      </c>
      <c r="W80" s="177">
        <v>0.35</v>
      </c>
      <c r="X80" s="177">
        <v>1.21</v>
      </c>
      <c r="Y80" s="177">
        <v>0</v>
      </c>
      <c r="Z80" s="177">
        <v>2.2799999999999998</v>
      </c>
      <c r="AA80" s="177">
        <v>0.74</v>
      </c>
      <c r="AB80" s="177">
        <v>0</v>
      </c>
      <c r="AC80" s="177">
        <v>12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5.62</v>
      </c>
      <c r="AJ80" s="177">
        <v>0</v>
      </c>
      <c r="AK80" s="177">
        <v>12</v>
      </c>
      <c r="AL80" s="177">
        <v>0</v>
      </c>
      <c r="AM80" s="177">
        <v>0</v>
      </c>
      <c r="AN80" s="177">
        <v>0</v>
      </c>
      <c r="AO80" s="177">
        <v>218.25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8.5299999999999994</v>
      </c>
      <c r="E81" s="177">
        <v>0</v>
      </c>
      <c r="F81" s="177">
        <v>0</v>
      </c>
      <c r="G81" s="177">
        <v>15.72</v>
      </c>
      <c r="H81" s="177">
        <v>0</v>
      </c>
      <c r="I81" s="177">
        <v>0</v>
      </c>
      <c r="J81" s="177">
        <v>20.04</v>
      </c>
      <c r="K81" s="177">
        <v>7.3</v>
      </c>
      <c r="L81" s="177">
        <v>2.4900000000000002</v>
      </c>
      <c r="M81" s="177">
        <v>0</v>
      </c>
      <c r="N81" s="177">
        <v>0.97</v>
      </c>
      <c r="O81" s="177">
        <v>1.63</v>
      </c>
      <c r="P81" s="177">
        <v>2.23</v>
      </c>
      <c r="Q81" s="177">
        <v>0.34</v>
      </c>
      <c r="R81" s="177">
        <v>0.35</v>
      </c>
      <c r="S81" s="177">
        <v>0.22</v>
      </c>
      <c r="T81" s="177">
        <v>0</v>
      </c>
      <c r="U81" s="177">
        <v>9.4499999999999993</v>
      </c>
      <c r="V81" s="177">
        <v>0.15</v>
      </c>
      <c r="W81" s="177">
        <v>0.35</v>
      </c>
      <c r="X81" s="177">
        <v>1.21</v>
      </c>
      <c r="Y81" s="177">
        <v>0</v>
      </c>
      <c r="Z81" s="177">
        <v>2.2799999999999998</v>
      </c>
      <c r="AA81" s="177">
        <v>0.74</v>
      </c>
      <c r="AB81" s="177">
        <v>0</v>
      </c>
      <c r="AC81" s="177">
        <v>12.1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5.62</v>
      </c>
      <c r="AJ81" s="177">
        <v>0</v>
      </c>
      <c r="AK81" s="177">
        <v>12</v>
      </c>
      <c r="AL81" s="177">
        <v>0</v>
      </c>
      <c r="AM81" s="177">
        <v>0</v>
      </c>
      <c r="AN81" s="177">
        <v>0</v>
      </c>
      <c r="AO81" s="177">
        <v>218.25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8.5299999999999994</v>
      </c>
      <c r="E82" s="177">
        <v>0</v>
      </c>
      <c r="F82" s="177">
        <v>0</v>
      </c>
      <c r="G82" s="177">
        <v>15.72</v>
      </c>
      <c r="H82" s="177">
        <v>0</v>
      </c>
      <c r="I82" s="177">
        <v>0</v>
      </c>
      <c r="J82" s="177">
        <v>20.04</v>
      </c>
      <c r="K82" s="177">
        <v>5.33</v>
      </c>
      <c r="L82" s="177">
        <v>2.11</v>
      </c>
      <c r="M82" s="177">
        <v>0</v>
      </c>
      <c r="N82" s="177">
        <v>0.97</v>
      </c>
      <c r="O82" s="177">
        <v>1.63</v>
      </c>
      <c r="P82" s="177">
        <v>2.23</v>
      </c>
      <c r="Q82" s="177">
        <v>0.17</v>
      </c>
      <c r="R82" s="177">
        <v>0.35</v>
      </c>
      <c r="S82" s="177">
        <v>0.22</v>
      </c>
      <c r="T82" s="177">
        <v>0</v>
      </c>
      <c r="U82" s="177">
        <v>9.4499999999999993</v>
      </c>
      <c r="V82" s="177">
        <v>0.15</v>
      </c>
      <c r="W82" s="177">
        <v>0.35</v>
      </c>
      <c r="X82" s="177">
        <v>1.21</v>
      </c>
      <c r="Y82" s="177">
        <v>0</v>
      </c>
      <c r="Z82" s="177">
        <v>2.2799999999999998</v>
      </c>
      <c r="AA82" s="177">
        <v>0.74</v>
      </c>
      <c r="AB82" s="177">
        <v>0</v>
      </c>
      <c r="AC82" s="177">
        <v>12.1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5.62</v>
      </c>
      <c r="AJ82" s="177">
        <v>0</v>
      </c>
      <c r="AK82" s="177">
        <v>12</v>
      </c>
      <c r="AL82" s="177">
        <v>0</v>
      </c>
      <c r="AM82" s="177">
        <v>0</v>
      </c>
      <c r="AN82" s="177">
        <v>0</v>
      </c>
      <c r="AO82" s="177">
        <v>218.25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8.5299999999999994</v>
      </c>
      <c r="E83" s="177">
        <v>0</v>
      </c>
      <c r="F83" s="177">
        <v>0</v>
      </c>
      <c r="G83" s="177">
        <v>15.72</v>
      </c>
      <c r="H83" s="177">
        <v>0</v>
      </c>
      <c r="I83" s="177">
        <v>0</v>
      </c>
      <c r="J83" s="177">
        <v>20.04</v>
      </c>
      <c r="K83" s="177">
        <v>5.33</v>
      </c>
      <c r="L83" s="177">
        <v>2.11</v>
      </c>
      <c r="M83" s="177">
        <v>0</v>
      </c>
      <c r="N83" s="177">
        <v>0.97</v>
      </c>
      <c r="O83" s="177">
        <v>1.63</v>
      </c>
      <c r="P83" s="177">
        <v>2.23</v>
      </c>
      <c r="Q83" s="177">
        <v>0.53</v>
      </c>
      <c r="R83" s="177">
        <v>0.35</v>
      </c>
      <c r="S83" s="177">
        <v>0.22</v>
      </c>
      <c r="T83" s="177">
        <v>0</v>
      </c>
      <c r="U83" s="177">
        <v>9.4499999999999993</v>
      </c>
      <c r="V83" s="177">
        <v>0.15</v>
      </c>
      <c r="W83" s="177">
        <v>0.46</v>
      </c>
      <c r="X83" s="177">
        <v>1.21</v>
      </c>
      <c r="Y83" s="177">
        <v>0</v>
      </c>
      <c r="Z83" s="177">
        <v>2.2799999999999998</v>
      </c>
      <c r="AA83" s="177">
        <v>0.74</v>
      </c>
      <c r="AB83" s="177">
        <v>0</v>
      </c>
      <c r="AC83" s="177">
        <v>12.1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5.62</v>
      </c>
      <c r="AJ83" s="177">
        <v>0</v>
      </c>
      <c r="AK83" s="177">
        <v>12</v>
      </c>
      <c r="AL83" s="177">
        <v>0</v>
      </c>
      <c r="AM83" s="177">
        <v>0</v>
      </c>
      <c r="AN83" s="177">
        <v>0</v>
      </c>
      <c r="AO83" s="177">
        <v>218.25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8.5299999999999994</v>
      </c>
      <c r="E84" s="177">
        <v>0</v>
      </c>
      <c r="F84" s="177">
        <v>0</v>
      </c>
      <c r="G84" s="177">
        <v>15.72</v>
      </c>
      <c r="H84" s="177">
        <v>0</v>
      </c>
      <c r="I84" s="177">
        <v>0</v>
      </c>
      <c r="J84" s="177">
        <v>20.04</v>
      </c>
      <c r="K84" s="177">
        <v>5.33</v>
      </c>
      <c r="L84" s="177">
        <v>2.11</v>
      </c>
      <c r="M84" s="177">
        <v>0</v>
      </c>
      <c r="N84" s="177">
        <v>0.97</v>
      </c>
      <c r="O84" s="177">
        <v>1.63</v>
      </c>
      <c r="P84" s="177">
        <v>2.23</v>
      </c>
      <c r="Q84" s="177">
        <v>0.37</v>
      </c>
      <c r="R84" s="177">
        <v>0.35</v>
      </c>
      <c r="S84" s="177">
        <v>0.22</v>
      </c>
      <c r="T84" s="177">
        <v>0</v>
      </c>
      <c r="U84" s="177">
        <v>9.4499999999999993</v>
      </c>
      <c r="V84" s="177">
        <v>0.15</v>
      </c>
      <c r="W84" s="177">
        <v>0.46</v>
      </c>
      <c r="X84" s="177">
        <v>1.21</v>
      </c>
      <c r="Y84" s="177">
        <v>0</v>
      </c>
      <c r="Z84" s="177">
        <v>2.2799999999999998</v>
      </c>
      <c r="AA84" s="177">
        <v>0.74</v>
      </c>
      <c r="AB84" s="177">
        <v>0</v>
      </c>
      <c r="AC84" s="177">
        <v>12.1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5.62</v>
      </c>
      <c r="AJ84" s="177">
        <v>0</v>
      </c>
      <c r="AK84" s="177">
        <v>12</v>
      </c>
      <c r="AL84" s="177">
        <v>0</v>
      </c>
      <c r="AM84" s="177">
        <v>0</v>
      </c>
      <c r="AN84" s="177">
        <v>0</v>
      </c>
      <c r="AO84" s="177">
        <v>218.25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8.5299999999999994</v>
      </c>
      <c r="E85" s="177">
        <v>0</v>
      </c>
      <c r="F85" s="177">
        <v>0</v>
      </c>
      <c r="G85" s="177">
        <v>15.72</v>
      </c>
      <c r="H85" s="177">
        <v>0</v>
      </c>
      <c r="I85" s="177">
        <v>0</v>
      </c>
      <c r="J85" s="177">
        <v>20.04</v>
      </c>
      <c r="K85" s="177">
        <v>5.33</v>
      </c>
      <c r="L85" s="177">
        <v>2.11</v>
      </c>
      <c r="M85" s="177">
        <v>0</v>
      </c>
      <c r="N85" s="177">
        <v>0.97</v>
      </c>
      <c r="O85" s="177">
        <v>1.63</v>
      </c>
      <c r="P85" s="177">
        <v>2.23</v>
      </c>
      <c r="Q85" s="177">
        <v>0.37</v>
      </c>
      <c r="R85" s="177">
        <v>0.35</v>
      </c>
      <c r="S85" s="177">
        <v>0.22</v>
      </c>
      <c r="T85" s="177">
        <v>0</v>
      </c>
      <c r="U85" s="177">
        <v>9.4499999999999993</v>
      </c>
      <c r="V85" s="177">
        <v>0.15</v>
      </c>
      <c r="W85" s="177">
        <v>0.46</v>
      </c>
      <c r="X85" s="177">
        <v>1.21</v>
      </c>
      <c r="Y85" s="177">
        <v>0</v>
      </c>
      <c r="Z85" s="177">
        <v>2.2799999999999998</v>
      </c>
      <c r="AA85" s="177">
        <v>0.74</v>
      </c>
      <c r="AB85" s="177">
        <v>0</v>
      </c>
      <c r="AC85" s="177">
        <v>12.1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5.62</v>
      </c>
      <c r="AJ85" s="177">
        <v>0</v>
      </c>
      <c r="AK85" s="177">
        <v>14.81</v>
      </c>
      <c r="AL85" s="177">
        <v>0</v>
      </c>
      <c r="AM85" s="177">
        <v>0</v>
      </c>
      <c r="AN85" s="177">
        <v>0</v>
      </c>
      <c r="AO85" s="177">
        <v>218.25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8.5299999999999994</v>
      </c>
      <c r="E86" s="177">
        <v>0</v>
      </c>
      <c r="F86" s="177">
        <v>0</v>
      </c>
      <c r="G86" s="177">
        <v>15.72</v>
      </c>
      <c r="H86" s="177">
        <v>0</v>
      </c>
      <c r="I86" s="177">
        <v>0</v>
      </c>
      <c r="J86" s="177">
        <v>20.04</v>
      </c>
      <c r="K86" s="177">
        <v>5.33</v>
      </c>
      <c r="L86" s="177">
        <v>2.11</v>
      </c>
      <c r="M86" s="177">
        <v>0</v>
      </c>
      <c r="N86" s="177">
        <v>0.97</v>
      </c>
      <c r="O86" s="177">
        <v>1.63</v>
      </c>
      <c r="P86" s="177">
        <v>2.23</v>
      </c>
      <c r="Q86" s="177">
        <v>0.37</v>
      </c>
      <c r="R86" s="177">
        <v>0.35</v>
      </c>
      <c r="S86" s="177">
        <v>0.22</v>
      </c>
      <c r="T86" s="177">
        <v>0</v>
      </c>
      <c r="U86" s="177">
        <v>9.4499999999999993</v>
      </c>
      <c r="V86" s="177">
        <v>0.15</v>
      </c>
      <c r="W86" s="177">
        <v>0.46</v>
      </c>
      <c r="X86" s="177">
        <v>1.21</v>
      </c>
      <c r="Y86" s="177">
        <v>0</v>
      </c>
      <c r="Z86" s="177">
        <v>2.2799999999999998</v>
      </c>
      <c r="AA86" s="177">
        <v>0.74</v>
      </c>
      <c r="AB86" s="177">
        <v>0</v>
      </c>
      <c r="AC86" s="177">
        <v>12.1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5.62</v>
      </c>
      <c r="AJ86" s="177">
        <v>0</v>
      </c>
      <c r="AK86" s="177">
        <v>14.81</v>
      </c>
      <c r="AL86" s="177">
        <v>0</v>
      </c>
      <c r="AM86" s="177">
        <v>0</v>
      </c>
      <c r="AN86" s="177">
        <v>0</v>
      </c>
      <c r="AO86" s="177">
        <v>218.25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8.5299999999999994</v>
      </c>
      <c r="E87" s="177">
        <v>0</v>
      </c>
      <c r="F87" s="177">
        <v>0</v>
      </c>
      <c r="G87" s="177">
        <v>15.09</v>
      </c>
      <c r="H87" s="177">
        <v>0</v>
      </c>
      <c r="I87" s="177">
        <v>0</v>
      </c>
      <c r="J87" s="177">
        <v>17.02</v>
      </c>
      <c r="K87" s="177">
        <v>5.33</v>
      </c>
      <c r="L87" s="177">
        <v>2.11</v>
      </c>
      <c r="M87" s="177">
        <v>0</v>
      </c>
      <c r="N87" s="177">
        <v>0.97</v>
      </c>
      <c r="O87" s="177">
        <v>1.63</v>
      </c>
      <c r="P87" s="177">
        <v>2.23</v>
      </c>
      <c r="Q87" s="177">
        <v>0.3</v>
      </c>
      <c r="R87" s="177">
        <v>0.35</v>
      </c>
      <c r="S87" s="177">
        <v>0.22</v>
      </c>
      <c r="T87" s="177">
        <v>0</v>
      </c>
      <c r="U87" s="177">
        <v>9.4499999999999993</v>
      </c>
      <c r="V87" s="177">
        <v>0.15</v>
      </c>
      <c r="W87" s="177">
        <v>0.46</v>
      </c>
      <c r="X87" s="177">
        <v>1.21</v>
      </c>
      <c r="Y87" s="177">
        <v>0</v>
      </c>
      <c r="Z87" s="177">
        <v>2.2799999999999998</v>
      </c>
      <c r="AA87" s="177">
        <v>0.74</v>
      </c>
      <c r="AB87" s="177">
        <v>0</v>
      </c>
      <c r="AC87" s="177">
        <v>12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5.62</v>
      </c>
      <c r="AJ87" s="177">
        <v>0</v>
      </c>
      <c r="AK87" s="177">
        <v>14.81</v>
      </c>
      <c r="AL87" s="177">
        <v>0</v>
      </c>
      <c r="AM87" s="177">
        <v>0</v>
      </c>
      <c r="AN87" s="177">
        <v>0</v>
      </c>
      <c r="AO87" s="177">
        <v>218.25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8.5299999999999994</v>
      </c>
      <c r="E88" s="177">
        <v>0</v>
      </c>
      <c r="F88" s="177">
        <v>0</v>
      </c>
      <c r="G88" s="177">
        <v>15.72</v>
      </c>
      <c r="H88" s="177">
        <v>0</v>
      </c>
      <c r="I88" s="177">
        <v>0</v>
      </c>
      <c r="J88" s="177">
        <v>20.04</v>
      </c>
      <c r="K88" s="177">
        <v>5.33</v>
      </c>
      <c r="L88" s="177">
        <v>2.11</v>
      </c>
      <c r="M88" s="177">
        <v>0</v>
      </c>
      <c r="N88" s="177">
        <v>0.97</v>
      </c>
      <c r="O88" s="177">
        <v>1.63</v>
      </c>
      <c r="P88" s="177">
        <v>2.23</v>
      </c>
      <c r="Q88" s="177">
        <v>0.3</v>
      </c>
      <c r="R88" s="177">
        <v>0.35</v>
      </c>
      <c r="S88" s="177">
        <v>0.22</v>
      </c>
      <c r="T88" s="177">
        <v>0</v>
      </c>
      <c r="U88" s="177">
        <v>9.4499999999999993</v>
      </c>
      <c r="V88" s="177">
        <v>0.15</v>
      </c>
      <c r="W88" s="177">
        <v>0.46</v>
      </c>
      <c r="X88" s="177">
        <v>1.21</v>
      </c>
      <c r="Y88" s="177">
        <v>0</v>
      </c>
      <c r="Z88" s="177">
        <v>2.2799999999999998</v>
      </c>
      <c r="AA88" s="177">
        <v>0.74</v>
      </c>
      <c r="AB88" s="177">
        <v>0</v>
      </c>
      <c r="AC88" s="177">
        <v>12</v>
      </c>
      <c r="AD88" s="177">
        <v>0</v>
      </c>
      <c r="AE88" s="177">
        <v>0</v>
      </c>
      <c r="AF88" s="177">
        <v>0</v>
      </c>
      <c r="AG88" s="177">
        <v>0</v>
      </c>
      <c r="AH88" s="177">
        <v>0</v>
      </c>
      <c r="AI88" s="177">
        <v>5.62</v>
      </c>
      <c r="AJ88" s="177">
        <v>0</v>
      </c>
      <c r="AK88" s="177">
        <v>14.81</v>
      </c>
      <c r="AL88" s="177">
        <v>0</v>
      </c>
      <c r="AM88" s="177">
        <v>0</v>
      </c>
      <c r="AN88" s="177">
        <v>0</v>
      </c>
      <c r="AO88" s="177">
        <v>218.25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8.5299999999999994</v>
      </c>
      <c r="E89" s="177">
        <v>0</v>
      </c>
      <c r="F89" s="177">
        <v>0</v>
      </c>
      <c r="G89" s="177">
        <v>15.72</v>
      </c>
      <c r="H89" s="177">
        <v>0</v>
      </c>
      <c r="I89" s="177">
        <v>0</v>
      </c>
      <c r="J89" s="177">
        <v>20.04</v>
      </c>
      <c r="K89" s="177">
        <v>5.33</v>
      </c>
      <c r="L89" s="177">
        <v>2.11</v>
      </c>
      <c r="M89" s="177">
        <v>0</v>
      </c>
      <c r="N89" s="177">
        <v>0.97</v>
      </c>
      <c r="O89" s="177">
        <v>1.63</v>
      </c>
      <c r="P89" s="177">
        <v>2.23</v>
      </c>
      <c r="Q89" s="177">
        <v>0.3</v>
      </c>
      <c r="R89" s="177">
        <v>0.35</v>
      </c>
      <c r="S89" s="177">
        <v>0.22</v>
      </c>
      <c r="T89" s="177">
        <v>0</v>
      </c>
      <c r="U89" s="177">
        <v>9.34</v>
      </c>
      <c r="V89" s="177">
        <v>0.15</v>
      </c>
      <c r="W89" s="177">
        <v>0.92</v>
      </c>
      <c r="X89" s="177">
        <v>1.21</v>
      </c>
      <c r="Y89" s="177">
        <v>0</v>
      </c>
      <c r="Z89" s="177">
        <v>2.2799999999999998</v>
      </c>
      <c r="AA89" s="177">
        <v>0.74</v>
      </c>
      <c r="AB89" s="177">
        <v>0</v>
      </c>
      <c r="AC89" s="177">
        <v>12</v>
      </c>
      <c r="AD89" s="177">
        <v>0</v>
      </c>
      <c r="AE89" s="177">
        <v>0</v>
      </c>
      <c r="AF89" s="177">
        <v>0</v>
      </c>
      <c r="AG89" s="177">
        <v>-1.32</v>
      </c>
      <c r="AH89" s="177">
        <v>0</v>
      </c>
      <c r="AI89" s="177">
        <v>5.62</v>
      </c>
      <c r="AJ89" s="177">
        <v>0</v>
      </c>
      <c r="AK89" s="177">
        <v>14.81</v>
      </c>
      <c r="AL89" s="177">
        <v>0</v>
      </c>
      <c r="AM89" s="177">
        <v>0</v>
      </c>
      <c r="AN89" s="177">
        <v>0</v>
      </c>
      <c r="AO89" s="177">
        <v>218.25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8.5299999999999994</v>
      </c>
      <c r="E90" s="177">
        <v>0</v>
      </c>
      <c r="F90" s="177">
        <v>0</v>
      </c>
      <c r="G90" s="177">
        <v>15.72</v>
      </c>
      <c r="H90" s="177">
        <v>0</v>
      </c>
      <c r="I90" s="177">
        <v>0</v>
      </c>
      <c r="J90" s="177">
        <v>20.04</v>
      </c>
      <c r="K90" s="177">
        <v>5.33</v>
      </c>
      <c r="L90" s="177">
        <v>2.11</v>
      </c>
      <c r="M90" s="177">
        <v>0</v>
      </c>
      <c r="N90" s="177">
        <v>0.97</v>
      </c>
      <c r="O90" s="177">
        <v>1.63</v>
      </c>
      <c r="P90" s="177">
        <v>2.23</v>
      </c>
      <c r="Q90" s="177">
        <v>0.3</v>
      </c>
      <c r="R90" s="177">
        <v>0.35</v>
      </c>
      <c r="S90" s="177">
        <v>0.22</v>
      </c>
      <c r="T90" s="177">
        <v>0</v>
      </c>
      <c r="U90" s="177">
        <v>9.34</v>
      </c>
      <c r="V90" s="177">
        <v>0.15</v>
      </c>
      <c r="W90" s="177">
        <v>0.92</v>
      </c>
      <c r="X90" s="177">
        <v>1.21</v>
      </c>
      <c r="Y90" s="177">
        <v>0</v>
      </c>
      <c r="Z90" s="177">
        <v>2.2799999999999998</v>
      </c>
      <c r="AA90" s="177">
        <v>0.74</v>
      </c>
      <c r="AB90" s="177">
        <v>0</v>
      </c>
      <c r="AC90" s="177">
        <v>12</v>
      </c>
      <c r="AD90" s="177">
        <v>0</v>
      </c>
      <c r="AE90" s="177">
        <v>0</v>
      </c>
      <c r="AF90" s="177">
        <v>0</v>
      </c>
      <c r="AG90" s="177">
        <v>-1.32</v>
      </c>
      <c r="AH90" s="177">
        <v>0</v>
      </c>
      <c r="AI90" s="177">
        <v>5.62</v>
      </c>
      <c r="AJ90" s="177">
        <v>0</v>
      </c>
      <c r="AK90" s="177">
        <v>14.81</v>
      </c>
      <c r="AL90" s="177">
        <v>0</v>
      </c>
      <c r="AM90" s="177">
        <v>0</v>
      </c>
      <c r="AN90" s="177">
        <v>0</v>
      </c>
      <c r="AO90" s="177">
        <v>218.25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8.5299999999999994</v>
      </c>
      <c r="E91" s="177">
        <v>0</v>
      </c>
      <c r="F91" s="177">
        <v>0</v>
      </c>
      <c r="G91" s="177">
        <v>15.72</v>
      </c>
      <c r="H91" s="177">
        <v>0</v>
      </c>
      <c r="I91" s="177">
        <v>0</v>
      </c>
      <c r="J91" s="177">
        <v>20.04</v>
      </c>
      <c r="K91" s="177">
        <v>5.33</v>
      </c>
      <c r="L91" s="177">
        <v>2.11</v>
      </c>
      <c r="M91" s="177">
        <v>0</v>
      </c>
      <c r="N91" s="177">
        <v>0.97</v>
      </c>
      <c r="O91" s="177">
        <v>1.63</v>
      </c>
      <c r="P91" s="177">
        <v>2.23</v>
      </c>
      <c r="Q91" s="177">
        <v>0.3</v>
      </c>
      <c r="R91" s="177">
        <v>0.35</v>
      </c>
      <c r="S91" s="177">
        <v>0.22</v>
      </c>
      <c r="T91" s="177">
        <v>0</v>
      </c>
      <c r="U91" s="177">
        <v>7.88</v>
      </c>
      <c r="V91" s="177">
        <v>0.15</v>
      </c>
      <c r="W91" s="177">
        <v>0.46</v>
      </c>
      <c r="X91" s="177">
        <v>1.21</v>
      </c>
      <c r="Y91" s="177">
        <v>0</v>
      </c>
      <c r="Z91" s="177">
        <v>2.2799999999999998</v>
      </c>
      <c r="AA91" s="177">
        <v>0.74</v>
      </c>
      <c r="AB91" s="177">
        <v>0</v>
      </c>
      <c r="AC91" s="177">
        <v>12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5.62</v>
      </c>
      <c r="AJ91" s="177">
        <v>0</v>
      </c>
      <c r="AK91" s="177">
        <v>14.81</v>
      </c>
      <c r="AL91" s="177">
        <v>0</v>
      </c>
      <c r="AM91" s="177">
        <v>0</v>
      </c>
      <c r="AN91" s="177">
        <v>0</v>
      </c>
      <c r="AO91" s="177">
        <v>218.25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8.5299999999999994</v>
      </c>
      <c r="E92" s="177">
        <v>0</v>
      </c>
      <c r="F92" s="177">
        <v>0</v>
      </c>
      <c r="G92" s="177">
        <v>15.72</v>
      </c>
      <c r="H92" s="177">
        <v>0</v>
      </c>
      <c r="I92" s="177">
        <v>0</v>
      </c>
      <c r="J92" s="177">
        <v>20.04</v>
      </c>
      <c r="K92" s="177">
        <v>5.33</v>
      </c>
      <c r="L92" s="177">
        <v>2.11</v>
      </c>
      <c r="M92" s="177">
        <v>0</v>
      </c>
      <c r="N92" s="177">
        <v>0.97</v>
      </c>
      <c r="O92" s="177">
        <v>1.63</v>
      </c>
      <c r="P92" s="177">
        <v>2.23</v>
      </c>
      <c r="Q92" s="177">
        <v>0.3</v>
      </c>
      <c r="R92" s="177">
        <v>0.35</v>
      </c>
      <c r="S92" s="177">
        <v>0.22</v>
      </c>
      <c r="T92" s="177">
        <v>0</v>
      </c>
      <c r="U92" s="177">
        <v>7.88</v>
      </c>
      <c r="V92" s="177">
        <v>0.15</v>
      </c>
      <c r="W92" s="177">
        <v>0.46</v>
      </c>
      <c r="X92" s="177">
        <v>1.21</v>
      </c>
      <c r="Y92" s="177">
        <v>0</v>
      </c>
      <c r="Z92" s="177">
        <v>2.2799999999999998</v>
      </c>
      <c r="AA92" s="177">
        <v>0.74</v>
      </c>
      <c r="AB92" s="177">
        <v>0</v>
      </c>
      <c r="AC92" s="177">
        <v>12.1</v>
      </c>
      <c r="AD92" s="177">
        <v>0</v>
      </c>
      <c r="AE92" s="177">
        <v>0</v>
      </c>
      <c r="AF92" s="177">
        <v>0</v>
      </c>
      <c r="AG92" s="177">
        <v>0</v>
      </c>
      <c r="AH92" s="177">
        <v>0</v>
      </c>
      <c r="AI92" s="177">
        <v>5.62</v>
      </c>
      <c r="AJ92" s="177">
        <v>0</v>
      </c>
      <c r="AK92" s="177">
        <v>14.81</v>
      </c>
      <c r="AL92" s="177">
        <v>0</v>
      </c>
      <c r="AM92" s="177">
        <v>0</v>
      </c>
      <c r="AN92" s="177">
        <v>0</v>
      </c>
      <c r="AO92" s="177">
        <v>218.25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8.5299999999999994</v>
      </c>
      <c r="E93" s="177">
        <v>0</v>
      </c>
      <c r="F93" s="177">
        <v>0</v>
      </c>
      <c r="G93" s="177">
        <v>15.72</v>
      </c>
      <c r="H93" s="177">
        <v>0</v>
      </c>
      <c r="I93" s="177">
        <v>0</v>
      </c>
      <c r="J93" s="177">
        <v>20.04</v>
      </c>
      <c r="K93" s="177">
        <v>5.33</v>
      </c>
      <c r="L93" s="177">
        <v>2.11</v>
      </c>
      <c r="M93" s="177">
        <v>0</v>
      </c>
      <c r="N93" s="177">
        <v>0.97</v>
      </c>
      <c r="O93" s="177">
        <v>1.63</v>
      </c>
      <c r="P93" s="177">
        <v>2.23</v>
      </c>
      <c r="Q93" s="177">
        <v>0.3</v>
      </c>
      <c r="R93" s="177">
        <v>0.35</v>
      </c>
      <c r="S93" s="177">
        <v>0.22</v>
      </c>
      <c r="T93" s="177">
        <v>0</v>
      </c>
      <c r="U93" s="177">
        <v>7.88</v>
      </c>
      <c r="V93" s="177">
        <v>0.15</v>
      </c>
      <c r="W93" s="177">
        <v>0.46</v>
      </c>
      <c r="X93" s="177">
        <v>1.21</v>
      </c>
      <c r="Y93" s="177">
        <v>0</v>
      </c>
      <c r="Z93" s="177">
        <v>2.2799999999999998</v>
      </c>
      <c r="AA93" s="177">
        <v>0.74</v>
      </c>
      <c r="AB93" s="177">
        <v>0</v>
      </c>
      <c r="AC93" s="177">
        <v>12.1</v>
      </c>
      <c r="AD93" s="177">
        <v>0</v>
      </c>
      <c r="AE93" s="177">
        <v>0</v>
      </c>
      <c r="AF93" s="177">
        <v>0</v>
      </c>
      <c r="AG93" s="177">
        <v>0</v>
      </c>
      <c r="AH93" s="177">
        <v>0</v>
      </c>
      <c r="AI93" s="177">
        <v>5.62</v>
      </c>
      <c r="AJ93" s="177">
        <v>0</v>
      </c>
      <c r="AK93" s="177">
        <v>14.81</v>
      </c>
      <c r="AL93" s="177">
        <v>0</v>
      </c>
      <c r="AM93" s="177">
        <v>0</v>
      </c>
      <c r="AN93" s="177">
        <v>0</v>
      </c>
      <c r="AO93" s="177">
        <v>218.25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8.5299999999999994</v>
      </c>
      <c r="E94" s="177">
        <v>0</v>
      </c>
      <c r="F94" s="177">
        <v>0</v>
      </c>
      <c r="G94" s="177">
        <v>15.72</v>
      </c>
      <c r="H94" s="177">
        <v>0</v>
      </c>
      <c r="I94" s="177">
        <v>0</v>
      </c>
      <c r="J94" s="177">
        <v>20.04</v>
      </c>
      <c r="K94" s="177">
        <v>5.33</v>
      </c>
      <c r="L94" s="177">
        <v>2.11</v>
      </c>
      <c r="M94" s="177">
        <v>0</v>
      </c>
      <c r="N94" s="177">
        <v>0.97</v>
      </c>
      <c r="O94" s="177">
        <v>1.63</v>
      </c>
      <c r="P94" s="177">
        <v>2.23</v>
      </c>
      <c r="Q94" s="177">
        <v>0.3</v>
      </c>
      <c r="R94" s="177">
        <v>0.35</v>
      </c>
      <c r="S94" s="177">
        <v>0.22</v>
      </c>
      <c r="T94" s="177">
        <v>0</v>
      </c>
      <c r="U94" s="177">
        <v>7.88</v>
      </c>
      <c r="V94" s="177">
        <v>0.15</v>
      </c>
      <c r="W94" s="177">
        <v>0.46</v>
      </c>
      <c r="X94" s="177">
        <v>1.21</v>
      </c>
      <c r="Y94" s="177">
        <v>0</v>
      </c>
      <c r="Z94" s="177">
        <v>2.2799999999999998</v>
      </c>
      <c r="AA94" s="177">
        <v>0.74</v>
      </c>
      <c r="AB94" s="177">
        <v>0</v>
      </c>
      <c r="AC94" s="177">
        <v>12.1</v>
      </c>
      <c r="AD94" s="177">
        <v>0</v>
      </c>
      <c r="AE94" s="177">
        <v>0</v>
      </c>
      <c r="AF94" s="177">
        <v>0</v>
      </c>
      <c r="AG94" s="177">
        <v>0</v>
      </c>
      <c r="AH94" s="177">
        <v>0</v>
      </c>
      <c r="AI94" s="177">
        <v>5.62</v>
      </c>
      <c r="AJ94" s="177">
        <v>0</v>
      </c>
      <c r="AK94" s="177">
        <v>14.81</v>
      </c>
      <c r="AL94" s="177">
        <v>0</v>
      </c>
      <c r="AM94" s="177">
        <v>0</v>
      </c>
      <c r="AN94" s="177">
        <v>0</v>
      </c>
      <c r="AO94" s="177">
        <v>218.25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8.5299999999999994</v>
      </c>
      <c r="E95" s="177">
        <v>0</v>
      </c>
      <c r="F95" s="177">
        <v>0</v>
      </c>
      <c r="G95" s="177">
        <v>15.72</v>
      </c>
      <c r="H95" s="177">
        <v>0</v>
      </c>
      <c r="I95" s="177">
        <v>0</v>
      </c>
      <c r="J95" s="177">
        <v>20.04</v>
      </c>
      <c r="K95" s="177">
        <v>5.33</v>
      </c>
      <c r="L95" s="177">
        <v>2.11</v>
      </c>
      <c r="M95" s="177">
        <v>0</v>
      </c>
      <c r="N95" s="177">
        <v>0.97</v>
      </c>
      <c r="O95" s="177">
        <v>1.63</v>
      </c>
      <c r="P95" s="177">
        <v>2.23</v>
      </c>
      <c r="Q95" s="177">
        <v>0.3</v>
      </c>
      <c r="R95" s="177">
        <v>0.35</v>
      </c>
      <c r="S95" s="177">
        <v>0.22</v>
      </c>
      <c r="T95" s="177">
        <v>0</v>
      </c>
      <c r="U95" s="177">
        <v>7.88</v>
      </c>
      <c r="V95" s="177">
        <v>0.15</v>
      </c>
      <c r="W95" s="177">
        <v>0.46</v>
      </c>
      <c r="X95" s="177">
        <v>1.21</v>
      </c>
      <c r="Y95" s="177">
        <v>0</v>
      </c>
      <c r="Z95" s="177">
        <v>2.2799999999999998</v>
      </c>
      <c r="AA95" s="177">
        <v>0.74</v>
      </c>
      <c r="AB95" s="177">
        <v>0</v>
      </c>
      <c r="AC95" s="177">
        <v>12.1</v>
      </c>
      <c r="AD95" s="177">
        <v>0</v>
      </c>
      <c r="AE95" s="177">
        <v>0</v>
      </c>
      <c r="AF95" s="177">
        <v>0</v>
      </c>
      <c r="AG95" s="177">
        <v>0</v>
      </c>
      <c r="AH95" s="177">
        <v>0</v>
      </c>
      <c r="AI95" s="177">
        <v>5.62</v>
      </c>
      <c r="AJ95" s="177">
        <v>0</v>
      </c>
      <c r="AK95" s="177">
        <v>14.81</v>
      </c>
      <c r="AL95" s="177">
        <v>0</v>
      </c>
      <c r="AM95" s="177">
        <v>0</v>
      </c>
      <c r="AN95" s="177">
        <v>0</v>
      </c>
      <c r="AO95" s="177">
        <v>218.25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8.5299999999999994</v>
      </c>
      <c r="E96" s="177">
        <v>0</v>
      </c>
      <c r="F96" s="177">
        <v>0</v>
      </c>
      <c r="G96" s="177">
        <v>15.72</v>
      </c>
      <c r="H96" s="177">
        <v>0</v>
      </c>
      <c r="I96" s="177">
        <v>0</v>
      </c>
      <c r="J96" s="177">
        <v>20.04</v>
      </c>
      <c r="K96" s="177">
        <v>5.33</v>
      </c>
      <c r="L96" s="177">
        <v>2.11</v>
      </c>
      <c r="M96" s="177">
        <v>0</v>
      </c>
      <c r="N96" s="177">
        <v>0.97</v>
      </c>
      <c r="O96" s="177">
        <v>1.63</v>
      </c>
      <c r="P96" s="177">
        <v>2.23</v>
      </c>
      <c r="Q96" s="177">
        <v>0.3</v>
      </c>
      <c r="R96" s="177">
        <v>0.35</v>
      </c>
      <c r="S96" s="177">
        <v>0.22</v>
      </c>
      <c r="T96" s="177">
        <v>0</v>
      </c>
      <c r="U96" s="177">
        <v>7.88</v>
      </c>
      <c r="V96" s="177">
        <v>0.15</v>
      </c>
      <c r="W96" s="177">
        <v>0.46</v>
      </c>
      <c r="X96" s="177">
        <v>1.21</v>
      </c>
      <c r="Y96" s="177">
        <v>0</v>
      </c>
      <c r="Z96" s="177">
        <v>2.2799999999999998</v>
      </c>
      <c r="AA96" s="177">
        <v>0.74</v>
      </c>
      <c r="AB96" s="177">
        <v>0</v>
      </c>
      <c r="AC96" s="177">
        <v>12.1</v>
      </c>
      <c r="AD96" s="177">
        <v>0</v>
      </c>
      <c r="AE96" s="177">
        <v>0</v>
      </c>
      <c r="AF96" s="177">
        <v>0</v>
      </c>
      <c r="AG96" s="177">
        <v>0</v>
      </c>
      <c r="AH96" s="177">
        <v>0</v>
      </c>
      <c r="AI96" s="177">
        <v>5.62</v>
      </c>
      <c r="AJ96" s="177">
        <v>0</v>
      </c>
      <c r="AK96" s="177">
        <v>14.81</v>
      </c>
      <c r="AL96" s="177">
        <v>0</v>
      </c>
      <c r="AM96" s="177">
        <v>0</v>
      </c>
      <c r="AN96" s="177">
        <v>0</v>
      </c>
      <c r="AO96" s="177">
        <v>218.25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8.5299999999999994</v>
      </c>
      <c r="E97" s="177">
        <v>0</v>
      </c>
      <c r="F97" s="177">
        <v>0</v>
      </c>
      <c r="G97" s="177">
        <v>15.72</v>
      </c>
      <c r="H97" s="177">
        <v>0</v>
      </c>
      <c r="I97" s="177">
        <v>0</v>
      </c>
      <c r="J97" s="177">
        <v>20.04</v>
      </c>
      <c r="K97" s="177">
        <v>5.33</v>
      </c>
      <c r="L97" s="177">
        <v>2.11</v>
      </c>
      <c r="M97" s="177">
        <v>0</v>
      </c>
      <c r="N97" s="177">
        <v>0.97</v>
      </c>
      <c r="O97" s="177">
        <v>1.63</v>
      </c>
      <c r="P97" s="177">
        <v>2.23</v>
      </c>
      <c r="Q97" s="177">
        <v>0.3</v>
      </c>
      <c r="R97" s="177">
        <v>0.35</v>
      </c>
      <c r="S97" s="177">
        <v>0.22</v>
      </c>
      <c r="T97" s="177">
        <v>0</v>
      </c>
      <c r="U97" s="177">
        <v>7.88</v>
      </c>
      <c r="V97" s="177">
        <v>0.15</v>
      </c>
      <c r="W97" s="177">
        <v>0.46</v>
      </c>
      <c r="X97" s="177">
        <v>1.21</v>
      </c>
      <c r="Y97" s="177">
        <v>0</v>
      </c>
      <c r="Z97" s="177">
        <v>2.2799999999999998</v>
      </c>
      <c r="AA97" s="177">
        <v>0.74</v>
      </c>
      <c r="AB97" s="177">
        <v>0</v>
      </c>
      <c r="AC97" s="177">
        <v>12.1</v>
      </c>
      <c r="AD97" s="177">
        <v>0</v>
      </c>
      <c r="AE97" s="177">
        <v>0</v>
      </c>
      <c r="AF97" s="177">
        <v>0</v>
      </c>
      <c r="AG97" s="177">
        <v>0</v>
      </c>
      <c r="AH97" s="177">
        <v>0</v>
      </c>
      <c r="AI97" s="177">
        <v>5.62</v>
      </c>
      <c r="AJ97" s="177">
        <v>0</v>
      </c>
      <c r="AK97" s="177">
        <v>14.81</v>
      </c>
      <c r="AL97" s="177">
        <v>0</v>
      </c>
      <c r="AM97" s="177">
        <v>0</v>
      </c>
      <c r="AN97" s="177">
        <v>0</v>
      </c>
      <c r="AO97" s="177">
        <v>218.25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8.5299999999999994</v>
      </c>
      <c r="E98" s="177">
        <v>0</v>
      </c>
      <c r="F98" s="177">
        <v>0</v>
      </c>
      <c r="G98" s="177">
        <v>15.72</v>
      </c>
      <c r="H98" s="177">
        <v>0</v>
      </c>
      <c r="I98" s="177">
        <v>0</v>
      </c>
      <c r="J98" s="177">
        <v>20.04</v>
      </c>
      <c r="K98" s="177">
        <v>5.33</v>
      </c>
      <c r="L98" s="177">
        <v>2.11</v>
      </c>
      <c r="M98" s="177">
        <v>0</v>
      </c>
      <c r="N98" s="177">
        <v>0.97</v>
      </c>
      <c r="O98" s="177">
        <v>1.63</v>
      </c>
      <c r="P98" s="177">
        <v>2.23</v>
      </c>
      <c r="Q98" s="177">
        <v>0.3</v>
      </c>
      <c r="R98" s="177">
        <v>0.35</v>
      </c>
      <c r="S98" s="177">
        <v>0.22</v>
      </c>
      <c r="T98" s="177">
        <v>0</v>
      </c>
      <c r="U98" s="177">
        <v>7.88</v>
      </c>
      <c r="V98" s="177">
        <v>0.15</v>
      </c>
      <c r="W98" s="177">
        <v>0.46</v>
      </c>
      <c r="X98" s="177">
        <v>1.21</v>
      </c>
      <c r="Y98" s="177">
        <v>0</v>
      </c>
      <c r="Z98" s="177">
        <v>2.2799999999999998</v>
      </c>
      <c r="AA98" s="177">
        <v>0.74</v>
      </c>
      <c r="AB98" s="177">
        <v>0</v>
      </c>
      <c r="AC98" s="177">
        <v>12.1</v>
      </c>
      <c r="AD98" s="177">
        <v>0</v>
      </c>
      <c r="AE98" s="177">
        <v>0</v>
      </c>
      <c r="AF98" s="177">
        <v>0</v>
      </c>
      <c r="AG98" s="177">
        <v>0</v>
      </c>
      <c r="AH98" s="177">
        <v>0</v>
      </c>
      <c r="AI98" s="177">
        <v>5.62</v>
      </c>
      <c r="AJ98" s="177">
        <v>0</v>
      </c>
      <c r="AK98" s="177">
        <v>14.81</v>
      </c>
      <c r="AL98" s="177">
        <v>0</v>
      </c>
      <c r="AM98" s="177">
        <v>0</v>
      </c>
      <c r="AN98" s="177">
        <v>0</v>
      </c>
      <c r="AO98" s="177">
        <v>218.25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0.21896999999999975</v>
      </c>
      <c r="E99">
        <f t="shared" si="0"/>
        <v>0</v>
      </c>
      <c r="F99">
        <f t="shared" si="0"/>
        <v>0</v>
      </c>
      <c r="G99">
        <f t="shared" si="0"/>
        <v>0.38466750000000005</v>
      </c>
      <c r="H99">
        <f t="shared" si="0"/>
        <v>0</v>
      </c>
      <c r="I99">
        <f t="shared" si="0"/>
        <v>0</v>
      </c>
      <c r="J99">
        <f t="shared" si="0"/>
        <v>0.47921749999999941</v>
      </c>
      <c r="K99">
        <f t="shared" si="0"/>
        <v>0.81252749999999985</v>
      </c>
      <c r="L99">
        <f t="shared" si="0"/>
        <v>0.39605499999999944</v>
      </c>
      <c r="M99">
        <f t="shared" si="0"/>
        <v>0</v>
      </c>
      <c r="N99">
        <f t="shared" si="0"/>
        <v>2.3279999999999981E-2</v>
      </c>
      <c r="O99">
        <f t="shared" si="0"/>
        <v>3.9119999999999946E-2</v>
      </c>
      <c r="P99">
        <f t="shared" si="0"/>
        <v>5.7459999999999921E-2</v>
      </c>
      <c r="Q99">
        <f t="shared" si="0"/>
        <v>2.6572499999999999E-2</v>
      </c>
      <c r="R99">
        <f t="shared" si="0"/>
        <v>3.3739999999999944E-2</v>
      </c>
      <c r="S99">
        <f t="shared" si="0"/>
        <v>3.5852500000000009E-2</v>
      </c>
      <c r="T99">
        <f t="shared" si="0"/>
        <v>0</v>
      </c>
      <c r="U99">
        <f t="shared" si="0"/>
        <v>0.22358500000000026</v>
      </c>
      <c r="V99">
        <f t="shared" si="0"/>
        <v>2.9757500000000055E-2</v>
      </c>
      <c r="W99">
        <f t="shared" si="0"/>
        <v>3.6142500000000008E-2</v>
      </c>
      <c r="X99">
        <f t="shared" si="0"/>
        <v>2.9039999999999941E-2</v>
      </c>
      <c r="Y99">
        <f t="shared" si="0"/>
        <v>0</v>
      </c>
      <c r="Z99">
        <f t="shared" si="0"/>
        <v>0.17942749999999968</v>
      </c>
      <c r="AA99">
        <f t="shared" si="0"/>
        <v>9.8725000000000118E-2</v>
      </c>
      <c r="AB99">
        <f t="shared" si="0"/>
        <v>0</v>
      </c>
      <c r="AC99">
        <f t="shared" si="0"/>
        <v>0.29991499999999982</v>
      </c>
      <c r="AD99">
        <f t="shared" si="0"/>
        <v>1.82E-3</v>
      </c>
      <c r="AE99">
        <f t="shared" si="0"/>
        <v>0</v>
      </c>
      <c r="AF99">
        <f t="shared" si="0"/>
        <v>0</v>
      </c>
      <c r="AG99">
        <f t="shared" si="0"/>
        <v>-1.32E-3</v>
      </c>
      <c r="AH99">
        <f t="shared" si="0"/>
        <v>0</v>
      </c>
      <c r="AI99">
        <f t="shared" si="0"/>
        <v>0.13488000000000008</v>
      </c>
      <c r="AJ99">
        <f t="shared" si="0"/>
        <v>0</v>
      </c>
      <c r="AK99">
        <f t="shared" si="0"/>
        <v>0.46541999999999983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0</v>
      </c>
      <c r="AF3" s="177">
        <v>0</v>
      </c>
      <c r="AG3" s="177">
        <v>0</v>
      </c>
      <c r="AH3" s="177">
        <v>0</v>
      </c>
      <c r="AI3" s="177">
        <v>2.12</v>
      </c>
      <c r="AJ3" s="177">
        <v>0</v>
      </c>
      <c r="AK3" s="177">
        <v>2.5299999999999998</v>
      </c>
      <c r="AL3" s="177">
        <v>0</v>
      </c>
      <c r="AM3" s="177">
        <v>0</v>
      </c>
      <c r="AN3" s="177">
        <v>0</v>
      </c>
      <c r="AO3" s="177">
        <v>22.12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0</v>
      </c>
      <c r="AF4" s="177">
        <v>0</v>
      </c>
      <c r="AG4" s="177">
        <v>0</v>
      </c>
      <c r="AH4" s="177">
        <v>0</v>
      </c>
      <c r="AI4" s="177">
        <v>2.12</v>
      </c>
      <c r="AJ4" s="177">
        <v>0</v>
      </c>
      <c r="AK4" s="177">
        <v>2.5299999999999998</v>
      </c>
      <c r="AL4" s="177">
        <v>0</v>
      </c>
      <c r="AM4" s="177">
        <v>0</v>
      </c>
      <c r="AN4" s="177">
        <v>0</v>
      </c>
      <c r="AO4" s="177">
        <v>22.12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0</v>
      </c>
      <c r="AF5" s="177">
        <v>0</v>
      </c>
      <c r="AG5" s="177">
        <v>0</v>
      </c>
      <c r="AH5" s="177">
        <v>0</v>
      </c>
      <c r="AI5" s="177">
        <v>2.12</v>
      </c>
      <c r="AJ5" s="177">
        <v>0</v>
      </c>
      <c r="AK5" s="177">
        <v>2.5299999999999998</v>
      </c>
      <c r="AL5" s="177">
        <v>0</v>
      </c>
      <c r="AM5" s="177">
        <v>0</v>
      </c>
      <c r="AN5" s="177">
        <v>0</v>
      </c>
      <c r="AO5" s="177">
        <v>22.12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0</v>
      </c>
      <c r="AF6" s="177">
        <v>0</v>
      </c>
      <c r="AG6" s="177">
        <v>0</v>
      </c>
      <c r="AH6" s="177">
        <v>0</v>
      </c>
      <c r="AI6" s="177">
        <v>2.12</v>
      </c>
      <c r="AJ6" s="177">
        <v>0</v>
      </c>
      <c r="AK6" s="177">
        <v>2.5299999999999998</v>
      </c>
      <c r="AL6" s="177">
        <v>0</v>
      </c>
      <c r="AM6" s="177">
        <v>0</v>
      </c>
      <c r="AN6" s="177">
        <v>0</v>
      </c>
      <c r="AO6" s="177">
        <v>22.12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0</v>
      </c>
      <c r="AF7" s="177">
        <v>0</v>
      </c>
      <c r="AG7" s="177">
        <v>0</v>
      </c>
      <c r="AH7" s="177">
        <v>0</v>
      </c>
      <c r="AI7" s="177">
        <v>2.12</v>
      </c>
      <c r="AJ7" s="177">
        <v>0</v>
      </c>
      <c r="AK7" s="177">
        <v>2.5299999999999998</v>
      </c>
      <c r="AL7" s="177">
        <v>0</v>
      </c>
      <c r="AM7" s="177">
        <v>0</v>
      </c>
      <c r="AN7" s="177">
        <v>0</v>
      </c>
      <c r="AO7" s="177">
        <v>22.12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0</v>
      </c>
      <c r="AF8" s="177">
        <v>0</v>
      </c>
      <c r="AG8" s="177">
        <v>0</v>
      </c>
      <c r="AH8" s="177">
        <v>0</v>
      </c>
      <c r="AI8" s="177">
        <v>2.12</v>
      </c>
      <c r="AJ8" s="177">
        <v>0</v>
      </c>
      <c r="AK8" s="177">
        <v>2.5299999999999998</v>
      </c>
      <c r="AL8" s="177">
        <v>0</v>
      </c>
      <c r="AM8" s="177">
        <v>0</v>
      </c>
      <c r="AN8" s="177">
        <v>0</v>
      </c>
      <c r="AO8" s="177">
        <v>22.12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0</v>
      </c>
      <c r="AF9" s="177">
        <v>0</v>
      </c>
      <c r="AG9" s="177">
        <v>0</v>
      </c>
      <c r="AH9" s="177">
        <v>0</v>
      </c>
      <c r="AI9" s="177">
        <v>2.12</v>
      </c>
      <c r="AJ9" s="177">
        <v>0</v>
      </c>
      <c r="AK9" s="177">
        <v>2.5299999999999998</v>
      </c>
      <c r="AL9" s="177">
        <v>0</v>
      </c>
      <c r="AM9" s="177">
        <v>0</v>
      </c>
      <c r="AN9" s="177">
        <v>0</v>
      </c>
      <c r="AO9" s="177">
        <v>22.12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0</v>
      </c>
      <c r="AF10" s="177">
        <v>0</v>
      </c>
      <c r="AG10" s="177">
        <v>0</v>
      </c>
      <c r="AH10" s="177">
        <v>0</v>
      </c>
      <c r="AI10" s="177">
        <v>2.12</v>
      </c>
      <c r="AJ10" s="177">
        <v>0</v>
      </c>
      <c r="AK10" s="177">
        <v>2.5299999999999998</v>
      </c>
      <c r="AL10" s="177">
        <v>0</v>
      </c>
      <c r="AM10" s="177">
        <v>0</v>
      </c>
      <c r="AN10" s="177">
        <v>0</v>
      </c>
      <c r="AO10" s="177">
        <v>22.12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0</v>
      </c>
      <c r="AF11" s="177">
        <v>0</v>
      </c>
      <c r="AG11" s="177">
        <v>0</v>
      </c>
      <c r="AH11" s="177">
        <v>0</v>
      </c>
      <c r="AI11" s="177">
        <v>2.12</v>
      </c>
      <c r="AJ11" s="177">
        <v>0</v>
      </c>
      <c r="AK11" s="177">
        <v>2.4500000000000002</v>
      </c>
      <c r="AL11" s="177">
        <v>0</v>
      </c>
      <c r="AM11" s="177">
        <v>0</v>
      </c>
      <c r="AN11" s="177">
        <v>0</v>
      </c>
      <c r="AO11" s="177">
        <v>22.12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2.12</v>
      </c>
      <c r="AJ12" s="177">
        <v>0</v>
      </c>
      <c r="AK12" s="177">
        <v>2.4500000000000002</v>
      </c>
      <c r="AL12" s="177">
        <v>0</v>
      </c>
      <c r="AM12" s="177">
        <v>0</v>
      </c>
      <c r="AN12" s="177">
        <v>0</v>
      </c>
      <c r="AO12" s="177">
        <v>22.12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2.12</v>
      </c>
      <c r="AJ13" s="177">
        <v>0</v>
      </c>
      <c r="AK13" s="177">
        <v>2.2999999999999998</v>
      </c>
      <c r="AL13" s="177">
        <v>0</v>
      </c>
      <c r="AM13" s="177">
        <v>0</v>
      </c>
      <c r="AN13" s="177">
        <v>0</v>
      </c>
      <c r="AO13" s="177">
        <v>22.12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2.12</v>
      </c>
      <c r="AJ14" s="177">
        <v>0</v>
      </c>
      <c r="AK14" s="177">
        <v>2.2999999999999998</v>
      </c>
      <c r="AL14" s="177">
        <v>0</v>
      </c>
      <c r="AM14" s="177">
        <v>0</v>
      </c>
      <c r="AN14" s="177">
        <v>0</v>
      </c>
      <c r="AO14" s="177">
        <v>22.12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2.12</v>
      </c>
      <c r="AJ15" s="177">
        <v>0</v>
      </c>
      <c r="AK15" s="177">
        <v>2.2999999999999998</v>
      </c>
      <c r="AL15" s="177">
        <v>0</v>
      </c>
      <c r="AM15" s="177">
        <v>0</v>
      </c>
      <c r="AN15" s="177">
        <v>0</v>
      </c>
      <c r="AO15" s="177">
        <v>22.12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2.12</v>
      </c>
      <c r="AJ16" s="177">
        <v>0</v>
      </c>
      <c r="AK16" s="177">
        <v>2.2999999999999998</v>
      </c>
      <c r="AL16" s="177">
        <v>0</v>
      </c>
      <c r="AM16" s="177">
        <v>0</v>
      </c>
      <c r="AN16" s="177">
        <v>0</v>
      </c>
      <c r="AO16" s="177">
        <v>22.12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2.12</v>
      </c>
      <c r="AJ17" s="177">
        <v>0</v>
      </c>
      <c r="AK17" s="177">
        <v>2.2999999999999998</v>
      </c>
      <c r="AL17" s="177">
        <v>0</v>
      </c>
      <c r="AM17" s="177">
        <v>0</v>
      </c>
      <c r="AN17" s="177">
        <v>0</v>
      </c>
      <c r="AO17" s="177">
        <v>22.12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2.12</v>
      </c>
      <c r="AJ18" s="177">
        <v>0</v>
      </c>
      <c r="AK18" s="177">
        <v>2.2999999999999998</v>
      </c>
      <c r="AL18" s="177">
        <v>0</v>
      </c>
      <c r="AM18" s="177">
        <v>0</v>
      </c>
      <c r="AN18" s="177">
        <v>0</v>
      </c>
      <c r="AO18" s="177">
        <v>22.12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2.12</v>
      </c>
      <c r="AJ19" s="177">
        <v>0</v>
      </c>
      <c r="AK19" s="177">
        <v>2.2999999999999998</v>
      </c>
      <c r="AL19" s="177">
        <v>0</v>
      </c>
      <c r="AM19" s="177">
        <v>0</v>
      </c>
      <c r="AN19" s="177">
        <v>0</v>
      </c>
      <c r="AO19" s="177">
        <v>22.12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2.12</v>
      </c>
      <c r="AJ20" s="177">
        <v>0</v>
      </c>
      <c r="AK20" s="177">
        <v>2.2999999999999998</v>
      </c>
      <c r="AL20" s="177">
        <v>0</v>
      </c>
      <c r="AM20" s="177">
        <v>0</v>
      </c>
      <c r="AN20" s="177">
        <v>0</v>
      </c>
      <c r="AO20" s="177">
        <v>22.12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2.12</v>
      </c>
      <c r="AJ21" s="177">
        <v>0</v>
      </c>
      <c r="AK21" s="177">
        <v>2.2999999999999998</v>
      </c>
      <c r="AL21" s="177">
        <v>0</v>
      </c>
      <c r="AM21" s="177">
        <v>0</v>
      </c>
      <c r="AN21" s="177">
        <v>0</v>
      </c>
      <c r="AO21" s="177">
        <v>22.12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2.12</v>
      </c>
      <c r="AJ22" s="177">
        <v>0</v>
      </c>
      <c r="AK22" s="177">
        <v>2.2999999999999998</v>
      </c>
      <c r="AL22" s="177">
        <v>0</v>
      </c>
      <c r="AM22" s="177">
        <v>0</v>
      </c>
      <c r="AN22" s="177">
        <v>0</v>
      </c>
      <c r="AO22" s="177">
        <v>22.12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2.12</v>
      </c>
      <c r="AJ23" s="177">
        <v>0</v>
      </c>
      <c r="AK23" s="177">
        <v>2.2999999999999998</v>
      </c>
      <c r="AL23" s="177">
        <v>0</v>
      </c>
      <c r="AM23" s="177">
        <v>0</v>
      </c>
      <c r="AN23" s="177">
        <v>0</v>
      </c>
      <c r="AO23" s="177">
        <v>22.12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2.12</v>
      </c>
      <c r="AJ24" s="177">
        <v>0</v>
      </c>
      <c r="AK24" s="177">
        <v>2.2999999999999998</v>
      </c>
      <c r="AL24" s="177">
        <v>0</v>
      </c>
      <c r="AM24" s="177">
        <v>0</v>
      </c>
      <c r="AN24" s="177">
        <v>0</v>
      </c>
      <c r="AO24" s="177">
        <v>22.12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2.12</v>
      </c>
      <c r="AJ25" s="177">
        <v>0</v>
      </c>
      <c r="AK25" s="177">
        <v>2.2999999999999998</v>
      </c>
      <c r="AL25" s="177">
        <v>0</v>
      </c>
      <c r="AM25" s="177">
        <v>0</v>
      </c>
      <c r="AN25" s="177">
        <v>0</v>
      </c>
      <c r="AO25" s="177">
        <v>22.12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2.12</v>
      </c>
      <c r="AJ26" s="177">
        <v>0</v>
      </c>
      <c r="AK26" s="177">
        <v>2.2999999999999998</v>
      </c>
      <c r="AL26" s="177">
        <v>0</v>
      </c>
      <c r="AM26" s="177">
        <v>0</v>
      </c>
      <c r="AN26" s="177">
        <v>0</v>
      </c>
      <c r="AO26" s="177">
        <v>22.12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2.12</v>
      </c>
      <c r="AJ27" s="177">
        <v>0</v>
      </c>
      <c r="AK27" s="177">
        <v>2.2999999999999998</v>
      </c>
      <c r="AL27" s="177">
        <v>0</v>
      </c>
      <c r="AM27" s="177">
        <v>0</v>
      </c>
      <c r="AN27" s="177">
        <v>0</v>
      </c>
      <c r="AO27" s="177">
        <v>22.12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2.12</v>
      </c>
      <c r="AJ28" s="177">
        <v>0</v>
      </c>
      <c r="AK28" s="177">
        <v>2.2999999999999998</v>
      </c>
      <c r="AL28" s="177">
        <v>0</v>
      </c>
      <c r="AM28" s="177">
        <v>0</v>
      </c>
      <c r="AN28" s="177">
        <v>0</v>
      </c>
      <c r="AO28" s="177">
        <v>22.12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2.12</v>
      </c>
      <c r="AJ29" s="177">
        <v>0</v>
      </c>
      <c r="AK29" s="177">
        <v>2.2999999999999998</v>
      </c>
      <c r="AL29" s="177">
        <v>0</v>
      </c>
      <c r="AM29" s="177">
        <v>0</v>
      </c>
      <c r="AN29" s="177">
        <v>0</v>
      </c>
      <c r="AO29" s="177">
        <v>22.12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2.12</v>
      </c>
      <c r="AJ30" s="177">
        <v>0</v>
      </c>
      <c r="AK30" s="177">
        <v>2.2999999999999998</v>
      </c>
      <c r="AL30" s="177">
        <v>0</v>
      </c>
      <c r="AM30" s="177">
        <v>0</v>
      </c>
      <c r="AN30" s="177">
        <v>0</v>
      </c>
      <c r="AO30" s="177">
        <v>22.12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2.12</v>
      </c>
      <c r="AJ31" s="177">
        <v>0</v>
      </c>
      <c r="AK31" s="177">
        <v>2.2999999999999998</v>
      </c>
      <c r="AL31" s="177">
        <v>0</v>
      </c>
      <c r="AM31" s="177">
        <v>0</v>
      </c>
      <c r="AN31" s="177">
        <v>0</v>
      </c>
      <c r="AO31" s="177">
        <v>22.12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2.12</v>
      </c>
      <c r="AJ32" s="177">
        <v>0</v>
      </c>
      <c r="AK32" s="177">
        <v>2.2999999999999998</v>
      </c>
      <c r="AL32" s="177">
        <v>0</v>
      </c>
      <c r="AM32" s="177">
        <v>0</v>
      </c>
      <c r="AN32" s="177">
        <v>0</v>
      </c>
      <c r="AO32" s="177">
        <v>22.12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2.12</v>
      </c>
      <c r="AJ33" s="177">
        <v>0</v>
      </c>
      <c r="AK33" s="177">
        <v>2.2999999999999998</v>
      </c>
      <c r="AL33" s="177">
        <v>0</v>
      </c>
      <c r="AM33" s="177">
        <v>0</v>
      </c>
      <c r="AN33" s="177">
        <v>0</v>
      </c>
      <c r="AO33" s="177">
        <v>22.12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2.12</v>
      </c>
      <c r="AJ34" s="177">
        <v>0</v>
      </c>
      <c r="AK34" s="177">
        <v>2.2999999999999998</v>
      </c>
      <c r="AL34" s="177">
        <v>0</v>
      </c>
      <c r="AM34" s="177">
        <v>0</v>
      </c>
      <c r="AN34" s="177">
        <v>0</v>
      </c>
      <c r="AO34" s="177">
        <v>22.12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2.12</v>
      </c>
      <c r="AJ35" s="177">
        <v>0</v>
      </c>
      <c r="AK35" s="177">
        <v>2.2999999999999998</v>
      </c>
      <c r="AL35" s="177">
        <v>0</v>
      </c>
      <c r="AM35" s="177">
        <v>0</v>
      </c>
      <c r="AN35" s="177">
        <v>0</v>
      </c>
      <c r="AO35" s="177">
        <v>22.12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2.12</v>
      </c>
      <c r="AJ36" s="177">
        <v>0</v>
      </c>
      <c r="AK36" s="177">
        <v>2.2999999999999998</v>
      </c>
      <c r="AL36" s="177">
        <v>0</v>
      </c>
      <c r="AM36" s="177">
        <v>0</v>
      </c>
      <c r="AN36" s="177">
        <v>0</v>
      </c>
      <c r="AO36" s="177">
        <v>22.12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2.12</v>
      </c>
      <c r="AJ37" s="177">
        <v>0</v>
      </c>
      <c r="AK37" s="177">
        <v>2.2999999999999998</v>
      </c>
      <c r="AL37" s="177">
        <v>0</v>
      </c>
      <c r="AM37" s="177">
        <v>0</v>
      </c>
      <c r="AN37" s="177">
        <v>0</v>
      </c>
      <c r="AO37" s="177">
        <v>22.12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2.12</v>
      </c>
      <c r="AJ38" s="177">
        <v>0</v>
      </c>
      <c r="AK38" s="177">
        <v>2.2999999999999998</v>
      </c>
      <c r="AL38" s="177">
        <v>0</v>
      </c>
      <c r="AM38" s="177">
        <v>0</v>
      </c>
      <c r="AN38" s="177">
        <v>0</v>
      </c>
      <c r="AO38" s="177">
        <v>22.12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2.12</v>
      </c>
      <c r="AJ39" s="177">
        <v>0</v>
      </c>
      <c r="AK39" s="177">
        <v>2.2999999999999998</v>
      </c>
      <c r="AL39" s="177">
        <v>0</v>
      </c>
      <c r="AM39" s="177">
        <v>0</v>
      </c>
      <c r="AN39" s="177">
        <v>0</v>
      </c>
      <c r="AO39" s="177">
        <v>22.12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2.12</v>
      </c>
      <c r="AJ40" s="177">
        <v>0</v>
      </c>
      <c r="AK40" s="177">
        <v>2.2999999999999998</v>
      </c>
      <c r="AL40" s="177">
        <v>0</v>
      </c>
      <c r="AM40" s="177">
        <v>0</v>
      </c>
      <c r="AN40" s="177">
        <v>0</v>
      </c>
      <c r="AO40" s="177">
        <v>22.12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2.12</v>
      </c>
      <c r="AJ41" s="177">
        <v>0</v>
      </c>
      <c r="AK41" s="177">
        <v>2.2999999999999998</v>
      </c>
      <c r="AL41" s="177">
        <v>0</v>
      </c>
      <c r="AM41" s="177">
        <v>0</v>
      </c>
      <c r="AN41" s="177">
        <v>0</v>
      </c>
      <c r="AO41" s="177">
        <v>22.12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2.12</v>
      </c>
      <c r="AJ42" s="177">
        <v>0</v>
      </c>
      <c r="AK42" s="177">
        <v>2.2999999999999998</v>
      </c>
      <c r="AL42" s="177">
        <v>0</v>
      </c>
      <c r="AM42" s="177">
        <v>0</v>
      </c>
      <c r="AN42" s="177">
        <v>0</v>
      </c>
      <c r="AO42" s="177">
        <v>22.12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2.12</v>
      </c>
      <c r="AJ43" s="177">
        <v>0</v>
      </c>
      <c r="AK43" s="177">
        <v>2.2999999999999998</v>
      </c>
      <c r="AL43" s="177">
        <v>0</v>
      </c>
      <c r="AM43" s="177">
        <v>0</v>
      </c>
      <c r="AN43" s="177">
        <v>0</v>
      </c>
      <c r="AO43" s="177">
        <v>21.66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2.12</v>
      </c>
      <c r="AJ44" s="177">
        <v>0</v>
      </c>
      <c r="AK44" s="177">
        <v>2.2999999999999998</v>
      </c>
      <c r="AL44" s="177">
        <v>0</v>
      </c>
      <c r="AM44" s="177">
        <v>0</v>
      </c>
      <c r="AN44" s="177">
        <v>0</v>
      </c>
      <c r="AO44" s="177">
        <v>21.66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2.12</v>
      </c>
      <c r="AJ45" s="177">
        <v>0</v>
      </c>
      <c r="AK45" s="177">
        <v>2.2999999999999998</v>
      </c>
      <c r="AL45" s="177">
        <v>0</v>
      </c>
      <c r="AM45" s="177">
        <v>0</v>
      </c>
      <c r="AN45" s="177">
        <v>0</v>
      </c>
      <c r="AO45" s="177">
        <v>21.66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2.12</v>
      </c>
      <c r="AJ46" s="177">
        <v>0</v>
      </c>
      <c r="AK46" s="177">
        <v>2.2999999999999998</v>
      </c>
      <c r="AL46" s="177">
        <v>0</v>
      </c>
      <c r="AM46" s="177">
        <v>0</v>
      </c>
      <c r="AN46" s="177">
        <v>0</v>
      </c>
      <c r="AO46" s="177">
        <v>21.66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2.12</v>
      </c>
      <c r="AJ47" s="177">
        <v>0</v>
      </c>
      <c r="AK47" s="177">
        <v>2.2999999999999998</v>
      </c>
      <c r="AL47" s="177">
        <v>0</v>
      </c>
      <c r="AM47" s="177">
        <v>0</v>
      </c>
      <c r="AN47" s="177">
        <v>0</v>
      </c>
      <c r="AO47" s="177">
        <v>21.66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2.12</v>
      </c>
      <c r="AJ48" s="177">
        <v>0</v>
      </c>
      <c r="AK48" s="177">
        <v>2.2999999999999998</v>
      </c>
      <c r="AL48" s="177">
        <v>0</v>
      </c>
      <c r="AM48" s="177">
        <v>0</v>
      </c>
      <c r="AN48" s="177">
        <v>0</v>
      </c>
      <c r="AO48" s="177">
        <v>21.66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2.12</v>
      </c>
      <c r="AJ49" s="177">
        <v>0</v>
      </c>
      <c r="AK49" s="177">
        <v>2.2999999999999998</v>
      </c>
      <c r="AL49" s="177">
        <v>0</v>
      </c>
      <c r="AM49" s="177">
        <v>0</v>
      </c>
      <c r="AN49" s="177">
        <v>0</v>
      </c>
      <c r="AO49" s="177">
        <v>21.66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2.12</v>
      </c>
      <c r="AJ50" s="177">
        <v>0</v>
      </c>
      <c r="AK50" s="177">
        <v>2.2999999999999998</v>
      </c>
      <c r="AL50" s="177">
        <v>0</v>
      </c>
      <c r="AM50" s="177">
        <v>0</v>
      </c>
      <c r="AN50" s="177">
        <v>0</v>
      </c>
      <c r="AO50" s="177">
        <v>21.66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2.12</v>
      </c>
      <c r="AJ51" s="177">
        <v>0</v>
      </c>
      <c r="AK51" s="177">
        <v>2.2999999999999998</v>
      </c>
      <c r="AL51" s="177">
        <v>0</v>
      </c>
      <c r="AM51" s="177">
        <v>0</v>
      </c>
      <c r="AN51" s="177">
        <v>0</v>
      </c>
      <c r="AO51" s="177">
        <v>21.66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2.12</v>
      </c>
      <c r="AJ52" s="177">
        <v>0</v>
      </c>
      <c r="AK52" s="177">
        <v>2.2999999999999998</v>
      </c>
      <c r="AL52" s="177">
        <v>0</v>
      </c>
      <c r="AM52" s="177">
        <v>0</v>
      </c>
      <c r="AN52" s="177">
        <v>0</v>
      </c>
      <c r="AO52" s="177">
        <v>21.66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2.12</v>
      </c>
      <c r="AJ53" s="177">
        <v>0</v>
      </c>
      <c r="AK53" s="177">
        <v>2.2999999999999998</v>
      </c>
      <c r="AL53" s="177">
        <v>0</v>
      </c>
      <c r="AM53" s="177">
        <v>0</v>
      </c>
      <c r="AN53" s="177">
        <v>0</v>
      </c>
      <c r="AO53" s="177">
        <v>21.66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2.12</v>
      </c>
      <c r="AJ54" s="177">
        <v>0</v>
      </c>
      <c r="AK54" s="177">
        <v>2.2999999999999998</v>
      </c>
      <c r="AL54" s="177">
        <v>0</v>
      </c>
      <c r="AM54" s="177">
        <v>0</v>
      </c>
      <c r="AN54" s="177">
        <v>0</v>
      </c>
      <c r="AO54" s="177">
        <v>21.66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2.12</v>
      </c>
      <c r="AJ55" s="177">
        <v>0</v>
      </c>
      <c r="AK55" s="177">
        <v>2.2999999999999998</v>
      </c>
      <c r="AL55" s="177">
        <v>0</v>
      </c>
      <c r="AM55" s="177">
        <v>0</v>
      </c>
      <c r="AN55" s="177">
        <v>0</v>
      </c>
      <c r="AO55" s="177">
        <v>21.66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2.12</v>
      </c>
      <c r="AJ56" s="177">
        <v>0</v>
      </c>
      <c r="AK56" s="177">
        <v>2.2999999999999998</v>
      </c>
      <c r="AL56" s="177">
        <v>0</v>
      </c>
      <c r="AM56" s="177">
        <v>0</v>
      </c>
      <c r="AN56" s="177">
        <v>0</v>
      </c>
      <c r="AO56" s="177">
        <v>21.66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2.12</v>
      </c>
      <c r="AJ57" s="177">
        <v>0</v>
      </c>
      <c r="AK57" s="177">
        <v>2.2999999999999998</v>
      </c>
      <c r="AL57" s="177">
        <v>0</v>
      </c>
      <c r="AM57" s="177">
        <v>0</v>
      </c>
      <c r="AN57" s="177">
        <v>0</v>
      </c>
      <c r="AO57" s="177">
        <v>21.66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2.12</v>
      </c>
      <c r="AJ58" s="177">
        <v>0</v>
      </c>
      <c r="AK58" s="177">
        <v>2.2999999999999998</v>
      </c>
      <c r="AL58" s="177">
        <v>0</v>
      </c>
      <c r="AM58" s="177">
        <v>0</v>
      </c>
      <c r="AN58" s="177">
        <v>0</v>
      </c>
      <c r="AO58" s="177">
        <v>21.66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2.12</v>
      </c>
      <c r="AJ59" s="177">
        <v>0</v>
      </c>
      <c r="AK59" s="177">
        <v>2.2999999999999998</v>
      </c>
      <c r="AL59" s="177">
        <v>0</v>
      </c>
      <c r="AM59" s="177">
        <v>0</v>
      </c>
      <c r="AN59" s="177">
        <v>0</v>
      </c>
      <c r="AO59" s="177">
        <v>21.66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2.12</v>
      </c>
      <c r="AJ60" s="177">
        <v>0</v>
      </c>
      <c r="AK60" s="177">
        <v>2.2999999999999998</v>
      </c>
      <c r="AL60" s="177">
        <v>0</v>
      </c>
      <c r="AM60" s="177">
        <v>0</v>
      </c>
      <c r="AN60" s="177">
        <v>0</v>
      </c>
      <c r="AO60" s="177">
        <v>21.66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2.12</v>
      </c>
      <c r="AJ61" s="177">
        <v>0</v>
      </c>
      <c r="AK61" s="177">
        <v>2.2999999999999998</v>
      </c>
      <c r="AL61" s="177">
        <v>0</v>
      </c>
      <c r="AM61" s="177">
        <v>0</v>
      </c>
      <c r="AN61" s="177">
        <v>0</v>
      </c>
      <c r="AO61" s="177">
        <v>21.66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2.12</v>
      </c>
      <c r="AJ62" s="177">
        <v>0</v>
      </c>
      <c r="AK62" s="177">
        <v>2.2999999999999998</v>
      </c>
      <c r="AL62" s="177">
        <v>0</v>
      </c>
      <c r="AM62" s="177">
        <v>0</v>
      </c>
      <c r="AN62" s="177">
        <v>0</v>
      </c>
      <c r="AO62" s="177">
        <v>21.66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2.12</v>
      </c>
      <c r="AJ63" s="177">
        <v>0</v>
      </c>
      <c r="AK63" s="177">
        <v>2.2999999999999998</v>
      </c>
      <c r="AL63" s="177">
        <v>0</v>
      </c>
      <c r="AM63" s="177">
        <v>0</v>
      </c>
      <c r="AN63" s="177">
        <v>0</v>
      </c>
      <c r="AO63" s="177">
        <v>21.66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2.12</v>
      </c>
      <c r="AJ64" s="177">
        <v>0</v>
      </c>
      <c r="AK64" s="177">
        <v>2.2999999999999998</v>
      </c>
      <c r="AL64" s="177">
        <v>0</v>
      </c>
      <c r="AM64" s="177">
        <v>0</v>
      </c>
      <c r="AN64" s="177">
        <v>0</v>
      </c>
      <c r="AO64" s="177">
        <v>21.66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2.12</v>
      </c>
      <c r="AJ65" s="177">
        <v>0</v>
      </c>
      <c r="AK65" s="177">
        <v>2.2999999999999998</v>
      </c>
      <c r="AL65" s="177">
        <v>0</v>
      </c>
      <c r="AM65" s="177">
        <v>0</v>
      </c>
      <c r="AN65" s="177">
        <v>0</v>
      </c>
      <c r="AO65" s="177">
        <v>21.66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2.12</v>
      </c>
      <c r="AJ66" s="177">
        <v>0</v>
      </c>
      <c r="AK66" s="177">
        <v>2.2999999999999998</v>
      </c>
      <c r="AL66" s="177">
        <v>0</v>
      </c>
      <c r="AM66" s="177">
        <v>0</v>
      </c>
      <c r="AN66" s="177">
        <v>0</v>
      </c>
      <c r="AO66" s="177">
        <v>21.66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2.12</v>
      </c>
      <c r="AJ67" s="177">
        <v>0</v>
      </c>
      <c r="AK67" s="177">
        <v>2.2999999999999998</v>
      </c>
      <c r="AL67" s="177">
        <v>0</v>
      </c>
      <c r="AM67" s="177">
        <v>0</v>
      </c>
      <c r="AN67" s="177">
        <v>0</v>
      </c>
      <c r="AO67" s="177">
        <v>21.66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0</v>
      </c>
      <c r="AF68" s="177">
        <v>0</v>
      </c>
      <c r="AG68" s="177">
        <v>0</v>
      </c>
      <c r="AH68" s="177">
        <v>0</v>
      </c>
      <c r="AI68" s="177">
        <v>2.12</v>
      </c>
      <c r="AJ68" s="177">
        <v>0</v>
      </c>
      <c r="AK68" s="177">
        <v>2.2999999999999998</v>
      </c>
      <c r="AL68" s="177">
        <v>0</v>
      </c>
      <c r="AM68" s="177">
        <v>0</v>
      </c>
      <c r="AN68" s="177">
        <v>0</v>
      </c>
      <c r="AO68" s="177">
        <v>21.66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2.12</v>
      </c>
      <c r="AJ69" s="177">
        <v>0</v>
      </c>
      <c r="AK69" s="177">
        <v>2.2999999999999998</v>
      </c>
      <c r="AL69" s="177">
        <v>0</v>
      </c>
      <c r="AM69" s="177">
        <v>0</v>
      </c>
      <c r="AN69" s="177">
        <v>0</v>
      </c>
      <c r="AO69" s="177">
        <v>21.66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2.12</v>
      </c>
      <c r="AJ70" s="177">
        <v>0</v>
      </c>
      <c r="AK70" s="177">
        <v>2.2999999999999998</v>
      </c>
      <c r="AL70" s="177">
        <v>0</v>
      </c>
      <c r="AM70" s="177">
        <v>0</v>
      </c>
      <c r="AN70" s="177">
        <v>0</v>
      </c>
      <c r="AO70" s="177">
        <v>21.66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2.12</v>
      </c>
      <c r="AJ71" s="177">
        <v>0</v>
      </c>
      <c r="AK71" s="177">
        <v>2.2999999999999998</v>
      </c>
      <c r="AL71" s="177">
        <v>0</v>
      </c>
      <c r="AM71" s="177">
        <v>0</v>
      </c>
      <c r="AN71" s="177">
        <v>0</v>
      </c>
      <c r="AO71" s="177">
        <v>21.66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2.12</v>
      </c>
      <c r="AJ72" s="177">
        <v>0</v>
      </c>
      <c r="AK72" s="177">
        <v>2.2999999999999998</v>
      </c>
      <c r="AL72" s="177">
        <v>0</v>
      </c>
      <c r="AM72" s="177">
        <v>0</v>
      </c>
      <c r="AN72" s="177">
        <v>0</v>
      </c>
      <c r="AO72" s="177">
        <v>21.66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2.12</v>
      </c>
      <c r="AJ73" s="177">
        <v>0</v>
      </c>
      <c r="AK73" s="177">
        <v>2.2999999999999998</v>
      </c>
      <c r="AL73" s="177">
        <v>0</v>
      </c>
      <c r="AM73" s="177">
        <v>0</v>
      </c>
      <c r="AN73" s="177">
        <v>0</v>
      </c>
      <c r="AO73" s="177">
        <v>21.66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2.12</v>
      </c>
      <c r="AJ74" s="177">
        <v>0</v>
      </c>
      <c r="AK74" s="177">
        <v>2.2999999999999998</v>
      </c>
      <c r="AL74" s="177">
        <v>0</v>
      </c>
      <c r="AM74" s="177">
        <v>0</v>
      </c>
      <c r="AN74" s="177">
        <v>0</v>
      </c>
      <c r="AO74" s="177">
        <v>21.66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0.06</v>
      </c>
      <c r="AH75" s="177">
        <v>0</v>
      </c>
      <c r="AI75" s="177">
        <v>2.12</v>
      </c>
      <c r="AJ75" s="177">
        <v>0</v>
      </c>
      <c r="AK75" s="177">
        <v>2.2999999999999998</v>
      </c>
      <c r="AL75" s="177">
        <v>0</v>
      </c>
      <c r="AM75" s="177">
        <v>0</v>
      </c>
      <c r="AN75" s="177">
        <v>0</v>
      </c>
      <c r="AO75" s="177">
        <v>22.12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0</v>
      </c>
      <c r="AF76" s="177">
        <v>0</v>
      </c>
      <c r="AG76" s="177">
        <v>0.06</v>
      </c>
      <c r="AH76" s="177">
        <v>0</v>
      </c>
      <c r="AI76" s="177">
        <v>2.12</v>
      </c>
      <c r="AJ76" s="177">
        <v>0</v>
      </c>
      <c r="AK76" s="177">
        <v>2.2999999999999998</v>
      </c>
      <c r="AL76" s="177">
        <v>0</v>
      </c>
      <c r="AM76" s="177">
        <v>0</v>
      </c>
      <c r="AN76" s="177">
        <v>0</v>
      </c>
      <c r="AO76" s="177">
        <v>22.12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2.12</v>
      </c>
      <c r="AJ77" s="177">
        <v>0</v>
      </c>
      <c r="AK77" s="177">
        <v>2.2999999999999998</v>
      </c>
      <c r="AL77" s="177">
        <v>0</v>
      </c>
      <c r="AM77" s="177">
        <v>0</v>
      </c>
      <c r="AN77" s="177">
        <v>0</v>
      </c>
      <c r="AO77" s="177">
        <v>22.12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2.12</v>
      </c>
      <c r="AJ78" s="177">
        <v>0</v>
      </c>
      <c r="AK78" s="177">
        <v>2.2999999999999998</v>
      </c>
      <c r="AL78" s="177">
        <v>0</v>
      </c>
      <c r="AM78" s="177">
        <v>0</v>
      </c>
      <c r="AN78" s="177">
        <v>0</v>
      </c>
      <c r="AO78" s="177">
        <v>22.12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2.12</v>
      </c>
      <c r="AJ79" s="177">
        <v>0</v>
      </c>
      <c r="AK79" s="177">
        <v>2.2999999999999998</v>
      </c>
      <c r="AL79" s="177">
        <v>0</v>
      </c>
      <c r="AM79" s="177">
        <v>0</v>
      </c>
      <c r="AN79" s="177">
        <v>0</v>
      </c>
      <c r="AO79" s="177">
        <v>22.12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2.12</v>
      </c>
      <c r="AJ80" s="177">
        <v>0</v>
      </c>
      <c r="AK80" s="177">
        <v>2.2999999999999998</v>
      </c>
      <c r="AL80" s="177">
        <v>0</v>
      </c>
      <c r="AM80" s="177">
        <v>0</v>
      </c>
      <c r="AN80" s="177">
        <v>0</v>
      </c>
      <c r="AO80" s="177">
        <v>22.12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2.12</v>
      </c>
      <c r="AJ81" s="177">
        <v>0</v>
      </c>
      <c r="AK81" s="177">
        <v>2.2999999999999998</v>
      </c>
      <c r="AL81" s="177">
        <v>0</v>
      </c>
      <c r="AM81" s="177">
        <v>0</v>
      </c>
      <c r="AN81" s="177">
        <v>0</v>
      </c>
      <c r="AO81" s="177">
        <v>22.12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2.12</v>
      </c>
      <c r="AJ82" s="177">
        <v>0</v>
      </c>
      <c r="AK82" s="177">
        <v>2.2999999999999998</v>
      </c>
      <c r="AL82" s="177">
        <v>0</v>
      </c>
      <c r="AM82" s="177">
        <v>0</v>
      </c>
      <c r="AN82" s="177">
        <v>0</v>
      </c>
      <c r="AO82" s="177">
        <v>22.12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2.12</v>
      </c>
      <c r="AJ83" s="177">
        <v>0</v>
      </c>
      <c r="AK83" s="177">
        <v>2.2999999999999998</v>
      </c>
      <c r="AL83" s="177">
        <v>0</v>
      </c>
      <c r="AM83" s="177">
        <v>0</v>
      </c>
      <c r="AN83" s="177">
        <v>0</v>
      </c>
      <c r="AO83" s="177">
        <v>22.12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2.12</v>
      </c>
      <c r="AJ84" s="177">
        <v>0</v>
      </c>
      <c r="AK84" s="177">
        <v>2.2999999999999998</v>
      </c>
      <c r="AL84" s="177">
        <v>0</v>
      </c>
      <c r="AM84" s="177">
        <v>0</v>
      </c>
      <c r="AN84" s="177">
        <v>0</v>
      </c>
      <c r="AO84" s="177">
        <v>22.12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2.12</v>
      </c>
      <c r="AJ85" s="177">
        <v>0</v>
      </c>
      <c r="AK85" s="177">
        <v>2.5299999999999998</v>
      </c>
      <c r="AL85" s="177">
        <v>0</v>
      </c>
      <c r="AM85" s="177">
        <v>0</v>
      </c>
      <c r="AN85" s="177">
        <v>0</v>
      </c>
      <c r="AO85" s="177">
        <v>22.12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2.12</v>
      </c>
      <c r="AJ86" s="177">
        <v>0</v>
      </c>
      <c r="AK86" s="177">
        <v>2.5299999999999998</v>
      </c>
      <c r="AL86" s="177">
        <v>0</v>
      </c>
      <c r="AM86" s="177">
        <v>0</v>
      </c>
      <c r="AN86" s="177">
        <v>0</v>
      </c>
      <c r="AO86" s="177">
        <v>22.12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2.12</v>
      </c>
      <c r="AJ87" s="177">
        <v>0</v>
      </c>
      <c r="AK87" s="177">
        <v>2.5299999999999998</v>
      </c>
      <c r="AL87" s="177">
        <v>0</v>
      </c>
      <c r="AM87" s="177">
        <v>0</v>
      </c>
      <c r="AN87" s="177">
        <v>0</v>
      </c>
      <c r="AO87" s="177">
        <v>22.12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0</v>
      </c>
      <c r="AF88" s="177">
        <v>0</v>
      </c>
      <c r="AG88" s="177">
        <v>0</v>
      </c>
      <c r="AH88" s="177">
        <v>0</v>
      </c>
      <c r="AI88" s="177">
        <v>2.12</v>
      </c>
      <c r="AJ88" s="177">
        <v>0</v>
      </c>
      <c r="AK88" s="177">
        <v>2.5299999999999998</v>
      </c>
      <c r="AL88" s="177">
        <v>0</v>
      </c>
      <c r="AM88" s="177">
        <v>0</v>
      </c>
      <c r="AN88" s="177">
        <v>0</v>
      </c>
      <c r="AO88" s="177">
        <v>22.12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0</v>
      </c>
      <c r="AF89" s="177">
        <v>0</v>
      </c>
      <c r="AG89" s="177">
        <v>0.06</v>
      </c>
      <c r="AH89" s="177">
        <v>0</v>
      </c>
      <c r="AI89" s="177">
        <v>2.12</v>
      </c>
      <c r="AJ89" s="177">
        <v>0</v>
      </c>
      <c r="AK89" s="177">
        <v>2.5299999999999998</v>
      </c>
      <c r="AL89" s="177">
        <v>0</v>
      </c>
      <c r="AM89" s="177">
        <v>0</v>
      </c>
      <c r="AN89" s="177">
        <v>0</v>
      </c>
      <c r="AO89" s="177">
        <v>22.12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0</v>
      </c>
      <c r="AF90" s="177">
        <v>0</v>
      </c>
      <c r="AG90" s="177">
        <v>0.06</v>
      </c>
      <c r="AH90" s="177">
        <v>0</v>
      </c>
      <c r="AI90" s="177">
        <v>2.12</v>
      </c>
      <c r="AJ90" s="177">
        <v>0</v>
      </c>
      <c r="AK90" s="177">
        <v>2.5299999999999998</v>
      </c>
      <c r="AL90" s="177">
        <v>0</v>
      </c>
      <c r="AM90" s="177">
        <v>0</v>
      </c>
      <c r="AN90" s="177">
        <v>0</v>
      </c>
      <c r="AO90" s="177">
        <v>22.12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2.12</v>
      </c>
      <c r="AJ91" s="177">
        <v>0</v>
      </c>
      <c r="AK91" s="177">
        <v>2.5299999999999998</v>
      </c>
      <c r="AL91" s="177">
        <v>0</v>
      </c>
      <c r="AM91" s="177">
        <v>0</v>
      </c>
      <c r="AN91" s="177">
        <v>0</v>
      </c>
      <c r="AO91" s="177">
        <v>22.12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0</v>
      </c>
      <c r="AF92" s="177">
        <v>0</v>
      </c>
      <c r="AG92" s="177">
        <v>0</v>
      </c>
      <c r="AH92" s="177">
        <v>0</v>
      </c>
      <c r="AI92" s="177">
        <v>2.12</v>
      </c>
      <c r="AJ92" s="177">
        <v>0</v>
      </c>
      <c r="AK92" s="177">
        <v>2.5299999999999998</v>
      </c>
      <c r="AL92" s="177">
        <v>0</v>
      </c>
      <c r="AM92" s="177">
        <v>0</v>
      </c>
      <c r="AN92" s="177">
        <v>0</v>
      </c>
      <c r="AO92" s="177">
        <v>22.12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0</v>
      </c>
      <c r="AF93" s="177">
        <v>0</v>
      </c>
      <c r="AG93" s="177">
        <v>0</v>
      </c>
      <c r="AH93" s="177">
        <v>0</v>
      </c>
      <c r="AI93" s="177">
        <v>2.12</v>
      </c>
      <c r="AJ93" s="177">
        <v>0</v>
      </c>
      <c r="AK93" s="177">
        <v>2.5299999999999998</v>
      </c>
      <c r="AL93" s="177">
        <v>0</v>
      </c>
      <c r="AM93" s="177">
        <v>0</v>
      </c>
      <c r="AN93" s="177">
        <v>0</v>
      </c>
      <c r="AO93" s="177">
        <v>22.12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0</v>
      </c>
      <c r="AF94" s="177">
        <v>0</v>
      </c>
      <c r="AG94" s="177">
        <v>0</v>
      </c>
      <c r="AH94" s="177">
        <v>0</v>
      </c>
      <c r="AI94" s="177">
        <v>2.12</v>
      </c>
      <c r="AJ94" s="177">
        <v>0</v>
      </c>
      <c r="AK94" s="177">
        <v>2.5299999999999998</v>
      </c>
      <c r="AL94" s="177">
        <v>0</v>
      </c>
      <c r="AM94" s="177">
        <v>0</v>
      </c>
      <c r="AN94" s="177">
        <v>0</v>
      </c>
      <c r="AO94" s="177">
        <v>22.12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0</v>
      </c>
      <c r="AF95" s="177">
        <v>0</v>
      </c>
      <c r="AG95" s="177">
        <v>0</v>
      </c>
      <c r="AH95" s="177">
        <v>0</v>
      </c>
      <c r="AI95" s="177">
        <v>2.12</v>
      </c>
      <c r="AJ95" s="177">
        <v>0</v>
      </c>
      <c r="AK95" s="177">
        <v>2.5299999999999998</v>
      </c>
      <c r="AL95" s="177">
        <v>0</v>
      </c>
      <c r="AM95" s="177">
        <v>0</v>
      </c>
      <c r="AN95" s="177">
        <v>0</v>
      </c>
      <c r="AO95" s="177">
        <v>22.12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0</v>
      </c>
      <c r="AF96" s="177">
        <v>0</v>
      </c>
      <c r="AG96" s="177">
        <v>0</v>
      </c>
      <c r="AH96" s="177">
        <v>0</v>
      </c>
      <c r="AI96" s="177">
        <v>2.12</v>
      </c>
      <c r="AJ96" s="177">
        <v>0</v>
      </c>
      <c r="AK96" s="177">
        <v>2.5299999999999998</v>
      </c>
      <c r="AL96" s="177">
        <v>0</v>
      </c>
      <c r="AM96" s="177">
        <v>0</v>
      </c>
      <c r="AN96" s="177">
        <v>0</v>
      </c>
      <c r="AO96" s="177">
        <v>22.12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0</v>
      </c>
      <c r="AF97" s="177">
        <v>0</v>
      </c>
      <c r="AG97" s="177">
        <v>0</v>
      </c>
      <c r="AH97" s="177">
        <v>0</v>
      </c>
      <c r="AI97" s="177">
        <v>2.12</v>
      </c>
      <c r="AJ97" s="177">
        <v>0</v>
      </c>
      <c r="AK97" s="177">
        <v>2.5299999999999998</v>
      </c>
      <c r="AL97" s="177">
        <v>0</v>
      </c>
      <c r="AM97" s="177">
        <v>0</v>
      </c>
      <c r="AN97" s="177">
        <v>0</v>
      </c>
      <c r="AO97" s="177">
        <v>22.12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0</v>
      </c>
      <c r="AF98" s="177">
        <v>0</v>
      </c>
      <c r="AG98" s="177">
        <v>0</v>
      </c>
      <c r="AH98" s="177">
        <v>0</v>
      </c>
      <c r="AI98" s="177">
        <v>2.12</v>
      </c>
      <c r="AJ98" s="177">
        <v>0</v>
      </c>
      <c r="AK98" s="177">
        <v>2.5299999999999998</v>
      </c>
      <c r="AL98" s="177">
        <v>0</v>
      </c>
      <c r="AM98" s="177">
        <v>0</v>
      </c>
      <c r="AN98" s="177">
        <v>0</v>
      </c>
      <c r="AO98" s="177">
        <v>22.12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5.9999999999999995E-5</v>
      </c>
      <c r="AH99">
        <f t="shared" si="0"/>
        <v>0</v>
      </c>
      <c r="AI99">
        <f t="shared" si="0"/>
        <v>5.0880000000000064E-2</v>
      </c>
      <c r="AJ99">
        <f t="shared" si="0"/>
        <v>0</v>
      </c>
      <c r="AK99">
        <f t="shared" si="0"/>
        <v>5.6540000000000055E-2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0.52719999999999978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45093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8.1349999999999998</v>
      </c>
      <c r="C3" s="102">
        <f>'IDT-1 Calculation'!DG3</f>
        <v>-15</v>
      </c>
      <c r="D3" s="102">
        <f>'IDT-1 Calculation'!DH3</f>
        <v>0</v>
      </c>
      <c r="E3" s="102">
        <f>'IDT-1 Calculation'!DI3</f>
        <v>0</v>
      </c>
      <c r="F3" s="102">
        <f>'IDT-1 Calculation'!DJ3</f>
        <v>6.8650000000000002</v>
      </c>
      <c r="G3" s="103">
        <f>SUM(B3:F3)</f>
        <v>0</v>
      </c>
    </row>
    <row r="4" spans="1:7">
      <c r="A4" s="98" t="s">
        <v>46</v>
      </c>
      <c r="B4" s="94">
        <f>'IDT-1 Calculation'!DF4</f>
        <v>13.558</v>
      </c>
      <c r="C4" s="94">
        <f>'IDT-1 Calculation'!DG4</f>
        <v>-25</v>
      </c>
      <c r="D4" s="94">
        <f>'IDT-1 Calculation'!DH4</f>
        <v>0</v>
      </c>
      <c r="E4" s="94">
        <f>'IDT-1 Calculation'!DI4</f>
        <v>0</v>
      </c>
      <c r="F4" s="94">
        <f>'IDT-1 Calculation'!DJ4</f>
        <v>11.442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28.451000000000001</v>
      </c>
      <c r="C5" s="94">
        <f>'IDT-1 Calculation'!DG5</f>
        <v>-40</v>
      </c>
      <c r="D5" s="94">
        <f>'IDT-1 Calculation'!DH5</f>
        <v>0</v>
      </c>
      <c r="E5" s="94">
        <f>'IDT-1 Calculation'!DI5</f>
        <v>0</v>
      </c>
      <c r="F5" s="94">
        <f>'IDT-1 Calculation'!DJ5</f>
        <v>11.548999999999999</v>
      </c>
      <c r="G5" s="99">
        <f t="shared" si="0"/>
        <v>0</v>
      </c>
    </row>
    <row r="6" spans="1:7">
      <c r="A6" s="98" t="s">
        <v>48</v>
      </c>
      <c r="B6" s="94">
        <f>'IDT-1 Calculation'!DF6</f>
        <v>55</v>
      </c>
      <c r="C6" s="94">
        <f>'IDT-1 Calculation'!DG6</f>
        <v>-43.048999999999999</v>
      </c>
      <c r="D6" s="94">
        <f>'IDT-1 Calculation'!DH6</f>
        <v>0</v>
      </c>
      <c r="E6" s="94">
        <f>'IDT-1 Calculation'!DI6</f>
        <v>0</v>
      </c>
      <c r="F6" s="94">
        <f>'IDT-1 Calculation'!DJ6</f>
        <v>-11.951000000000001</v>
      </c>
      <c r="G6" s="99">
        <f t="shared" si="0"/>
        <v>0</v>
      </c>
    </row>
    <row r="7" spans="1:7">
      <c r="A7" s="98" t="s">
        <v>49</v>
      </c>
      <c r="B7" s="94">
        <f>'IDT-1 Calculation'!DF7</f>
        <v>35</v>
      </c>
      <c r="C7" s="94">
        <f>'IDT-1 Calculation'!DG7</f>
        <v>-14.818</v>
      </c>
      <c r="D7" s="94">
        <f>'IDT-1 Calculation'!DH7</f>
        <v>0</v>
      </c>
      <c r="E7" s="94">
        <f>'IDT-1 Calculation'!DI7</f>
        <v>0</v>
      </c>
      <c r="F7" s="94">
        <f>'IDT-1 Calculation'!DJ7</f>
        <v>-20.181999999999999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13</v>
      </c>
      <c r="C85" s="94">
        <f>'IDT-1 Calculation'!DG85</f>
        <v>-5.5039999999999996</v>
      </c>
      <c r="D85" s="94">
        <f>'IDT-1 Calculation'!DH85</f>
        <v>0</v>
      </c>
      <c r="E85" s="94">
        <f>'IDT-1 Calculation'!DI85</f>
        <v>0</v>
      </c>
      <c r="F85" s="94">
        <f>'IDT-1 Calculation'!DJ85</f>
        <v>-7.4960000000000004</v>
      </c>
      <c r="G85" s="99">
        <f t="shared" si="1"/>
        <v>0</v>
      </c>
    </row>
    <row r="86" spans="1:7">
      <c r="A86" s="98" t="s">
        <v>128</v>
      </c>
      <c r="B86" s="94">
        <f>'IDT-1 Calculation'!DF86</f>
        <v>45</v>
      </c>
      <c r="C86" s="94">
        <f>'IDT-1 Calculation'!DG86</f>
        <v>-19.050999999999998</v>
      </c>
      <c r="D86" s="94">
        <f>'IDT-1 Calculation'!DH86</f>
        <v>0</v>
      </c>
      <c r="E86" s="94">
        <f>'IDT-1 Calculation'!DI86</f>
        <v>0</v>
      </c>
      <c r="F86" s="94">
        <f>'IDT-1 Calculation'!DJ86</f>
        <v>-25.949000000000002</v>
      </c>
      <c r="G86" s="99">
        <f t="shared" si="1"/>
        <v>0</v>
      </c>
    </row>
    <row r="87" spans="1:7">
      <c r="A87" s="98" t="s">
        <v>129</v>
      </c>
      <c r="B87" s="94">
        <f>'IDT-1 Calculation'!DF87</f>
        <v>76</v>
      </c>
      <c r="C87" s="94">
        <f>'IDT-1 Calculation'!DG87</f>
        <v>-32.176000000000002</v>
      </c>
      <c r="D87" s="94">
        <f>'IDT-1 Calculation'!DH87</f>
        <v>0</v>
      </c>
      <c r="E87" s="94">
        <f>'IDT-1 Calculation'!DI87</f>
        <v>0</v>
      </c>
      <c r="F87" s="94">
        <f>'IDT-1 Calculation'!DJ87</f>
        <v>-43.823999999999998</v>
      </c>
      <c r="G87" s="99">
        <f t="shared" si="1"/>
        <v>0</v>
      </c>
    </row>
    <row r="88" spans="1:7">
      <c r="A88" s="98" t="s">
        <v>130</v>
      </c>
      <c r="B88" s="94">
        <f>'IDT-1 Calculation'!DF88</f>
        <v>108</v>
      </c>
      <c r="C88" s="94">
        <f>'IDT-1 Calculation'!DG88</f>
        <v>-45.722999999999999</v>
      </c>
      <c r="D88" s="94">
        <f>'IDT-1 Calculation'!DH88</f>
        <v>0</v>
      </c>
      <c r="E88" s="94">
        <f>'IDT-1 Calculation'!DI88</f>
        <v>0</v>
      </c>
      <c r="F88" s="94">
        <f>'IDT-1 Calculation'!DJ88</f>
        <v>-62.277000000000001</v>
      </c>
      <c r="G88" s="99">
        <f t="shared" si="1"/>
        <v>0</v>
      </c>
    </row>
    <row r="89" spans="1:7">
      <c r="A89" s="98" t="s">
        <v>131</v>
      </c>
      <c r="B89" s="94">
        <f>'IDT-1 Calculation'!DF89</f>
        <v>95</v>
      </c>
      <c r="C89" s="94">
        <f>'IDT-1 Calculation'!DG89</f>
        <v>-40.219000000000001</v>
      </c>
      <c r="D89" s="94">
        <f>'IDT-1 Calculation'!DH89</f>
        <v>0</v>
      </c>
      <c r="E89" s="94">
        <f>'IDT-1 Calculation'!DI89</f>
        <v>0</v>
      </c>
      <c r="F89" s="94">
        <f>'IDT-1 Calculation'!DJ89</f>
        <v>-54.780999999999999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60</v>
      </c>
      <c r="C90" s="94">
        <f>'IDT-1 Calculation'!DG90</f>
        <v>-25.402000000000001</v>
      </c>
      <c r="D90" s="94">
        <f>'IDT-1 Calculation'!DH90</f>
        <v>0</v>
      </c>
      <c r="E90" s="94">
        <f>'IDT-1 Calculation'!DI90</f>
        <v>0</v>
      </c>
      <c r="F90" s="94">
        <f>'IDT-1 Calculation'!DJ90</f>
        <v>-34.597999999999999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34</v>
      </c>
      <c r="C92" s="94">
        <f>'IDT-1 Calculation'!DG92</f>
        <v>-25.884</v>
      </c>
      <c r="D92" s="94">
        <f>'IDT-1 Calculation'!DH92</f>
        <v>0</v>
      </c>
      <c r="E92" s="94">
        <f>'IDT-1 Calculation'!DI92</f>
        <v>0</v>
      </c>
      <c r="F92" s="94">
        <f>'IDT-1 Calculation'!DJ92</f>
        <v>-8.1159999999999997</v>
      </c>
      <c r="G92" s="99">
        <f t="shared" si="1"/>
        <v>0</v>
      </c>
    </row>
    <row r="93" spans="1:7">
      <c r="A93" s="98" t="s">
        <v>135</v>
      </c>
      <c r="B93" s="94">
        <f>'IDT-1 Calculation'!DF93</f>
        <v>62.375999999999998</v>
      </c>
      <c r="C93" s="94">
        <f>'IDT-1 Calculation'!DG93</f>
        <v>-90</v>
      </c>
      <c r="D93" s="94">
        <f>'IDT-1 Calculation'!DH93</f>
        <v>0</v>
      </c>
      <c r="E93" s="94">
        <f>'IDT-1 Calculation'!DI93</f>
        <v>0</v>
      </c>
      <c r="F93" s="94">
        <f>'IDT-1 Calculation'!DJ93</f>
        <v>27.623999999999999</v>
      </c>
      <c r="G93" s="99">
        <f t="shared" si="1"/>
        <v>0</v>
      </c>
    </row>
    <row r="94" spans="1:7">
      <c r="A94" s="98" t="s">
        <v>136</v>
      </c>
      <c r="B94" s="94">
        <f>'IDT-1 Calculation'!DF94</f>
        <v>32.54</v>
      </c>
      <c r="C94" s="94">
        <f>'IDT-1 Calculation'!DG94</f>
        <v>-60</v>
      </c>
      <c r="D94" s="94">
        <f>'IDT-1 Calculation'!DH94</f>
        <v>0</v>
      </c>
      <c r="E94" s="94">
        <f>'IDT-1 Calculation'!DI94</f>
        <v>0</v>
      </c>
      <c r="F94" s="94">
        <f>'IDT-1 Calculation'!DJ94</f>
        <v>27.46</v>
      </c>
      <c r="G94" s="99">
        <f t="shared" si="1"/>
        <v>0</v>
      </c>
    </row>
    <row r="95" spans="1:7">
      <c r="A95" s="98" t="s">
        <v>137</v>
      </c>
      <c r="B95" s="94">
        <f>'IDT-1 Calculation'!DF95</f>
        <v>24.405000000000001</v>
      </c>
      <c r="C95" s="94">
        <f>'IDT-1 Calculation'!DG95</f>
        <v>-45</v>
      </c>
      <c r="D95" s="94">
        <f>'IDT-1 Calculation'!DH95</f>
        <v>0</v>
      </c>
      <c r="E95" s="94">
        <f>'IDT-1 Calculation'!DI95</f>
        <v>0</v>
      </c>
      <c r="F95" s="94">
        <f>'IDT-1 Calculation'!DJ95</f>
        <v>20.594999999999999</v>
      </c>
      <c r="G95" s="99">
        <f t="shared" si="1"/>
        <v>0</v>
      </c>
    </row>
    <row r="96" spans="1:7">
      <c r="A96" s="98" t="s">
        <v>138</v>
      </c>
      <c r="B96" s="94">
        <f>'IDT-1 Calculation'!DF96</f>
        <v>13.558</v>
      </c>
      <c r="C96" s="94">
        <f>'IDT-1 Calculation'!DG96</f>
        <v>-25</v>
      </c>
      <c r="D96" s="94">
        <f>'IDT-1 Calculation'!DH96</f>
        <v>0</v>
      </c>
      <c r="E96" s="94">
        <f>'IDT-1 Calculation'!DI96</f>
        <v>0</v>
      </c>
      <c r="F96" s="94">
        <f>'IDT-1 Calculation'!DJ96</f>
        <v>11.442</v>
      </c>
      <c r="G96" s="99">
        <f t="shared" si="1"/>
        <v>0</v>
      </c>
    </row>
    <row r="97" spans="1:7">
      <c r="A97" s="98" t="s">
        <v>139</v>
      </c>
      <c r="B97" s="94">
        <f>'IDT-1 Calculation'!DF97</f>
        <v>8.1349999999999998</v>
      </c>
      <c r="C97" s="94">
        <f>'IDT-1 Calculation'!DG97</f>
        <v>-15</v>
      </c>
      <c r="D97" s="94">
        <f>'IDT-1 Calculation'!DH97</f>
        <v>0</v>
      </c>
      <c r="E97" s="94">
        <f>'IDT-1 Calculation'!DI97</f>
        <v>0</v>
      </c>
      <c r="F97" s="94">
        <f>'IDT-1 Calculation'!DJ97</f>
        <v>6.8650000000000002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8.1349999999999998</v>
      </c>
      <c r="C98" s="107">
        <f>'IDT-1 Calculation'!DG98</f>
        <v>-15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6.8650000000000002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0.18007324999999996</v>
      </c>
      <c r="C99" s="110">
        <f>SUM(C3:C98)/4000</f>
        <v>-0.14545650000000002</v>
      </c>
      <c r="D99" s="110">
        <f>SUM(D3:D98)/4000</f>
        <v>0</v>
      </c>
      <c r="E99" s="110">
        <f>SUM(E3:E98)/4000</f>
        <v>0</v>
      </c>
      <c r="F99" s="110">
        <f>SUM(F3:F98)/4000</f>
        <v>-3.4616749999999988E-2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0.24</v>
      </c>
      <c r="E3" s="177">
        <v>0</v>
      </c>
      <c r="F3" s="177">
        <v>0</v>
      </c>
      <c r="G3" s="177">
        <v>0.38</v>
      </c>
      <c r="H3" s="177">
        <v>0</v>
      </c>
      <c r="I3" s="177">
        <v>0</v>
      </c>
      <c r="J3" s="177">
        <v>0.39</v>
      </c>
      <c r="K3" s="177">
        <v>0</v>
      </c>
      <c r="L3" s="177">
        <v>0.02</v>
      </c>
      <c r="M3" s="177">
        <v>7.0000000000000007E-2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2.82</v>
      </c>
      <c r="AD3" s="177">
        <v>0</v>
      </c>
      <c r="AE3" s="177">
        <v>0</v>
      </c>
      <c r="AF3" s="177">
        <v>0</v>
      </c>
      <c r="AG3" s="177">
        <v>0</v>
      </c>
      <c r="AH3" s="177">
        <v>0</v>
      </c>
      <c r="AI3" s="177">
        <v>10.61</v>
      </c>
      <c r="AJ3" s="177">
        <v>0</v>
      </c>
      <c r="AK3" s="177">
        <v>11.07</v>
      </c>
      <c r="AL3" s="177">
        <v>0</v>
      </c>
      <c r="AM3" s="177">
        <v>0</v>
      </c>
      <c r="AN3" s="177">
        <v>0</v>
      </c>
      <c r="AO3" s="177">
        <v>88.46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0.9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0.24</v>
      </c>
      <c r="E4" s="177">
        <v>0</v>
      </c>
      <c r="F4" s="177">
        <v>0</v>
      </c>
      <c r="G4" s="177">
        <v>0.38</v>
      </c>
      <c r="H4" s="177">
        <v>0</v>
      </c>
      <c r="I4" s="177">
        <v>0</v>
      </c>
      <c r="J4" s="177">
        <v>0.49</v>
      </c>
      <c r="K4" s="177">
        <v>0</v>
      </c>
      <c r="L4" s="177">
        <v>0.02</v>
      </c>
      <c r="M4" s="177">
        <v>7.0000000000000007E-2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2.82</v>
      </c>
      <c r="AD4" s="177">
        <v>0</v>
      </c>
      <c r="AE4" s="177">
        <v>0</v>
      </c>
      <c r="AF4" s="177">
        <v>0</v>
      </c>
      <c r="AG4" s="177">
        <v>0</v>
      </c>
      <c r="AH4" s="177">
        <v>0</v>
      </c>
      <c r="AI4" s="177">
        <v>10.61</v>
      </c>
      <c r="AJ4" s="177">
        <v>0</v>
      </c>
      <c r="AK4" s="177">
        <v>11.07</v>
      </c>
      <c r="AL4" s="177">
        <v>0</v>
      </c>
      <c r="AM4" s="177">
        <v>0</v>
      </c>
      <c r="AN4" s="177">
        <v>0</v>
      </c>
      <c r="AO4" s="177">
        <v>88.46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0.9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0.24</v>
      </c>
      <c r="E5" s="177">
        <v>0</v>
      </c>
      <c r="F5" s="177">
        <v>0</v>
      </c>
      <c r="G5" s="177">
        <v>0.38</v>
      </c>
      <c r="H5" s="177">
        <v>0</v>
      </c>
      <c r="I5" s="177">
        <v>0</v>
      </c>
      <c r="J5" s="177">
        <v>0.49</v>
      </c>
      <c r="K5" s="177">
        <v>0</v>
      </c>
      <c r="L5" s="177">
        <v>0.02</v>
      </c>
      <c r="M5" s="177">
        <v>7.0000000000000007E-2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2.82</v>
      </c>
      <c r="AD5" s="177">
        <v>0</v>
      </c>
      <c r="AE5" s="177">
        <v>0</v>
      </c>
      <c r="AF5" s="177">
        <v>0</v>
      </c>
      <c r="AG5" s="177">
        <v>0</v>
      </c>
      <c r="AH5" s="177">
        <v>0</v>
      </c>
      <c r="AI5" s="177">
        <v>10.61</v>
      </c>
      <c r="AJ5" s="177">
        <v>0</v>
      </c>
      <c r="AK5" s="177">
        <v>11.07</v>
      </c>
      <c r="AL5" s="177">
        <v>0</v>
      </c>
      <c r="AM5" s="177">
        <v>0</v>
      </c>
      <c r="AN5" s="177">
        <v>0</v>
      </c>
      <c r="AO5" s="177">
        <v>88.46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0.9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0.25</v>
      </c>
      <c r="E6" s="177">
        <v>0</v>
      </c>
      <c r="F6" s="177">
        <v>0</v>
      </c>
      <c r="G6" s="177">
        <v>0.38</v>
      </c>
      <c r="H6" s="177">
        <v>0</v>
      </c>
      <c r="I6" s="177">
        <v>0</v>
      </c>
      <c r="J6" s="177">
        <v>0.49</v>
      </c>
      <c r="K6" s="177">
        <v>0</v>
      </c>
      <c r="L6" s="177">
        <v>0.02</v>
      </c>
      <c r="M6" s="177">
        <v>7.0000000000000007E-2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2.82</v>
      </c>
      <c r="AD6" s="177">
        <v>0</v>
      </c>
      <c r="AE6" s="177">
        <v>0</v>
      </c>
      <c r="AF6" s="177">
        <v>0</v>
      </c>
      <c r="AG6" s="177">
        <v>0</v>
      </c>
      <c r="AH6" s="177">
        <v>0</v>
      </c>
      <c r="AI6" s="177">
        <v>10.61</v>
      </c>
      <c r="AJ6" s="177">
        <v>0</v>
      </c>
      <c r="AK6" s="177">
        <v>11.07</v>
      </c>
      <c r="AL6" s="177">
        <v>0</v>
      </c>
      <c r="AM6" s="177">
        <v>0</v>
      </c>
      <c r="AN6" s="177">
        <v>0</v>
      </c>
      <c r="AO6" s="177">
        <v>88.46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0.9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0.25</v>
      </c>
      <c r="E7" s="177">
        <v>0</v>
      </c>
      <c r="F7" s="177">
        <v>0</v>
      </c>
      <c r="G7" s="177">
        <v>0.39</v>
      </c>
      <c r="H7" s="177">
        <v>0</v>
      </c>
      <c r="I7" s="177">
        <v>0</v>
      </c>
      <c r="J7" s="177">
        <v>0.49</v>
      </c>
      <c r="K7" s="177">
        <v>0</v>
      </c>
      <c r="L7" s="177">
        <v>0.02</v>
      </c>
      <c r="M7" s="177">
        <v>7.0000000000000007E-2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2.82</v>
      </c>
      <c r="AD7" s="177">
        <v>0</v>
      </c>
      <c r="AE7" s="177">
        <v>0</v>
      </c>
      <c r="AF7" s="177">
        <v>0</v>
      </c>
      <c r="AG7" s="177">
        <v>0</v>
      </c>
      <c r="AH7" s="177">
        <v>0</v>
      </c>
      <c r="AI7" s="177">
        <v>10.61</v>
      </c>
      <c r="AJ7" s="177">
        <v>0</v>
      </c>
      <c r="AK7" s="177">
        <v>11.07</v>
      </c>
      <c r="AL7" s="177">
        <v>0</v>
      </c>
      <c r="AM7" s="177">
        <v>0</v>
      </c>
      <c r="AN7" s="177">
        <v>0</v>
      </c>
      <c r="AO7" s="177">
        <v>88.46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0.9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0.25</v>
      </c>
      <c r="E8" s="177">
        <v>0</v>
      </c>
      <c r="F8" s="177">
        <v>0</v>
      </c>
      <c r="G8" s="177">
        <v>0.39</v>
      </c>
      <c r="H8" s="177">
        <v>0</v>
      </c>
      <c r="I8" s="177">
        <v>0</v>
      </c>
      <c r="J8" s="177">
        <v>0.49</v>
      </c>
      <c r="K8" s="177">
        <v>0</v>
      </c>
      <c r="L8" s="177">
        <v>0.02</v>
      </c>
      <c r="M8" s="177">
        <v>7.0000000000000007E-2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2.82</v>
      </c>
      <c r="AD8" s="177">
        <v>0</v>
      </c>
      <c r="AE8" s="177">
        <v>0</v>
      </c>
      <c r="AF8" s="177">
        <v>0</v>
      </c>
      <c r="AG8" s="177">
        <v>0</v>
      </c>
      <c r="AH8" s="177">
        <v>0</v>
      </c>
      <c r="AI8" s="177">
        <v>10.61</v>
      </c>
      <c r="AJ8" s="177">
        <v>0</v>
      </c>
      <c r="AK8" s="177">
        <v>11.07</v>
      </c>
      <c r="AL8" s="177">
        <v>0</v>
      </c>
      <c r="AM8" s="177">
        <v>0</v>
      </c>
      <c r="AN8" s="177">
        <v>0</v>
      </c>
      <c r="AO8" s="177">
        <v>88.46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0.9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0.25</v>
      </c>
      <c r="E9" s="177">
        <v>0</v>
      </c>
      <c r="F9" s="177">
        <v>0</v>
      </c>
      <c r="G9" s="177">
        <v>0.39</v>
      </c>
      <c r="H9" s="177">
        <v>0</v>
      </c>
      <c r="I9" s="177">
        <v>0</v>
      </c>
      <c r="J9" s="177">
        <v>0.49</v>
      </c>
      <c r="K9" s="177">
        <v>0</v>
      </c>
      <c r="L9" s="177">
        <v>0.02</v>
      </c>
      <c r="M9" s="177">
        <v>7.0000000000000007E-2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2.82</v>
      </c>
      <c r="AD9" s="177">
        <v>0</v>
      </c>
      <c r="AE9" s="177">
        <v>0</v>
      </c>
      <c r="AF9" s="177">
        <v>0</v>
      </c>
      <c r="AG9" s="177">
        <v>0</v>
      </c>
      <c r="AH9" s="177">
        <v>0</v>
      </c>
      <c r="AI9" s="177">
        <v>10.61</v>
      </c>
      <c r="AJ9" s="177">
        <v>0</v>
      </c>
      <c r="AK9" s="177">
        <v>11.07</v>
      </c>
      <c r="AL9" s="177">
        <v>0</v>
      </c>
      <c r="AM9" s="177">
        <v>0</v>
      </c>
      <c r="AN9" s="177">
        <v>0</v>
      </c>
      <c r="AO9" s="177">
        <v>88.46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0.9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0.25</v>
      </c>
      <c r="E10" s="177">
        <v>0</v>
      </c>
      <c r="F10" s="177">
        <v>0</v>
      </c>
      <c r="G10" s="177">
        <v>0.39</v>
      </c>
      <c r="H10" s="177">
        <v>0</v>
      </c>
      <c r="I10" s="177">
        <v>0</v>
      </c>
      <c r="J10" s="177">
        <v>0.49</v>
      </c>
      <c r="K10" s="177">
        <v>0</v>
      </c>
      <c r="L10" s="177">
        <v>0.02</v>
      </c>
      <c r="M10" s="177">
        <v>7.0000000000000007E-2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2.82</v>
      </c>
      <c r="AD10" s="177">
        <v>0</v>
      </c>
      <c r="AE10" s="177">
        <v>0</v>
      </c>
      <c r="AF10" s="177">
        <v>0</v>
      </c>
      <c r="AG10" s="177">
        <v>0</v>
      </c>
      <c r="AH10" s="177">
        <v>0</v>
      </c>
      <c r="AI10" s="177">
        <v>10.61</v>
      </c>
      <c r="AJ10" s="177">
        <v>0</v>
      </c>
      <c r="AK10" s="177">
        <v>11.07</v>
      </c>
      <c r="AL10" s="177">
        <v>0</v>
      </c>
      <c r="AM10" s="177">
        <v>0</v>
      </c>
      <c r="AN10" s="177">
        <v>0</v>
      </c>
      <c r="AO10" s="177">
        <v>88.46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0.9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0.25</v>
      </c>
      <c r="E11" s="177">
        <v>0</v>
      </c>
      <c r="F11" s="177">
        <v>0</v>
      </c>
      <c r="G11" s="177">
        <v>0.39</v>
      </c>
      <c r="H11" s="177">
        <v>0</v>
      </c>
      <c r="I11" s="177">
        <v>0</v>
      </c>
      <c r="J11" s="177">
        <v>0.49</v>
      </c>
      <c r="K11" s="177">
        <v>0</v>
      </c>
      <c r="L11" s="177">
        <v>0.02</v>
      </c>
      <c r="M11" s="177">
        <v>7.0000000000000007E-2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2.82</v>
      </c>
      <c r="AD11" s="177">
        <v>0</v>
      </c>
      <c r="AE11" s="177">
        <v>0</v>
      </c>
      <c r="AF11" s="177">
        <v>0</v>
      </c>
      <c r="AG11" s="177">
        <v>0</v>
      </c>
      <c r="AH11" s="177">
        <v>0</v>
      </c>
      <c r="AI11" s="177">
        <v>10.61</v>
      </c>
      <c r="AJ11" s="177">
        <v>0</v>
      </c>
      <c r="AK11" s="177">
        <v>10.78</v>
      </c>
      <c r="AL11" s="177">
        <v>0</v>
      </c>
      <c r="AM11" s="177">
        <v>0</v>
      </c>
      <c r="AN11" s="177">
        <v>0</v>
      </c>
      <c r="AO11" s="177">
        <v>88.46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0.9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0.25</v>
      </c>
      <c r="E12" s="177">
        <v>0</v>
      </c>
      <c r="F12" s="177">
        <v>0</v>
      </c>
      <c r="G12" s="177">
        <v>0.39</v>
      </c>
      <c r="H12" s="177">
        <v>0</v>
      </c>
      <c r="I12" s="177">
        <v>0</v>
      </c>
      <c r="J12" s="177">
        <v>0.49</v>
      </c>
      <c r="K12" s="177">
        <v>0</v>
      </c>
      <c r="L12" s="177">
        <v>0.02</v>
      </c>
      <c r="M12" s="177">
        <v>7.0000000000000007E-2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2.79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10.61</v>
      </c>
      <c r="AJ12" s="177">
        <v>0</v>
      </c>
      <c r="AK12" s="177">
        <v>10.78</v>
      </c>
      <c r="AL12" s="177">
        <v>0</v>
      </c>
      <c r="AM12" s="177">
        <v>0</v>
      </c>
      <c r="AN12" s="177">
        <v>0</v>
      </c>
      <c r="AO12" s="177">
        <v>88.46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0.9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0.25</v>
      </c>
      <c r="E13" s="177">
        <v>0</v>
      </c>
      <c r="F13" s="177">
        <v>0</v>
      </c>
      <c r="G13" s="177">
        <v>0.39</v>
      </c>
      <c r="H13" s="177">
        <v>0</v>
      </c>
      <c r="I13" s="177">
        <v>0</v>
      </c>
      <c r="J13" s="177">
        <v>0.49</v>
      </c>
      <c r="K13" s="177">
        <v>0</v>
      </c>
      <c r="L13" s="177">
        <v>0.02</v>
      </c>
      <c r="M13" s="177">
        <v>7.0000000000000007E-2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2.79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10.61</v>
      </c>
      <c r="AJ13" s="177">
        <v>0</v>
      </c>
      <c r="AK13" s="177">
        <v>10.18</v>
      </c>
      <c r="AL13" s="177">
        <v>0</v>
      </c>
      <c r="AM13" s="177">
        <v>0</v>
      </c>
      <c r="AN13" s="177">
        <v>0</v>
      </c>
      <c r="AO13" s="177">
        <v>88.46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0.9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0.25</v>
      </c>
      <c r="E14" s="177">
        <v>0</v>
      </c>
      <c r="F14" s="177">
        <v>0</v>
      </c>
      <c r="G14" s="177">
        <v>0.39</v>
      </c>
      <c r="H14" s="177">
        <v>0</v>
      </c>
      <c r="I14" s="177">
        <v>0</v>
      </c>
      <c r="J14" s="177">
        <v>0.49</v>
      </c>
      <c r="K14" s="177">
        <v>0</v>
      </c>
      <c r="L14" s="177">
        <v>0.02</v>
      </c>
      <c r="M14" s="177">
        <v>7.0000000000000007E-2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2.74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10.61</v>
      </c>
      <c r="AJ14" s="177">
        <v>0</v>
      </c>
      <c r="AK14" s="177">
        <v>10.18</v>
      </c>
      <c r="AL14" s="177">
        <v>0</v>
      </c>
      <c r="AM14" s="177">
        <v>0</v>
      </c>
      <c r="AN14" s="177">
        <v>0</v>
      </c>
      <c r="AO14" s="177">
        <v>88.46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0.9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0.25</v>
      </c>
      <c r="E15" s="177">
        <v>0</v>
      </c>
      <c r="F15" s="177">
        <v>0</v>
      </c>
      <c r="G15" s="177">
        <v>0.39</v>
      </c>
      <c r="H15" s="177">
        <v>0</v>
      </c>
      <c r="I15" s="177">
        <v>0</v>
      </c>
      <c r="J15" s="177">
        <v>0.49</v>
      </c>
      <c r="K15" s="177">
        <v>0</v>
      </c>
      <c r="L15" s="177">
        <v>0.02</v>
      </c>
      <c r="M15" s="177">
        <v>7.0000000000000007E-2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2.74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10.61</v>
      </c>
      <c r="AJ15" s="177">
        <v>0</v>
      </c>
      <c r="AK15" s="177">
        <v>10.18</v>
      </c>
      <c r="AL15" s="177">
        <v>0</v>
      </c>
      <c r="AM15" s="177">
        <v>0</v>
      </c>
      <c r="AN15" s="177">
        <v>0</v>
      </c>
      <c r="AO15" s="177">
        <v>88.46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0.9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0.25</v>
      </c>
      <c r="E16" s="177">
        <v>0</v>
      </c>
      <c r="F16" s="177">
        <v>0</v>
      </c>
      <c r="G16" s="177">
        <v>0.39</v>
      </c>
      <c r="H16" s="177">
        <v>0</v>
      </c>
      <c r="I16" s="177">
        <v>0</v>
      </c>
      <c r="J16" s="177">
        <v>0.49</v>
      </c>
      <c r="K16" s="177">
        <v>0</v>
      </c>
      <c r="L16" s="177">
        <v>0.02</v>
      </c>
      <c r="M16" s="177">
        <v>7.0000000000000007E-2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2.74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10.61</v>
      </c>
      <c r="AJ16" s="177">
        <v>0</v>
      </c>
      <c r="AK16" s="177">
        <v>10.18</v>
      </c>
      <c r="AL16" s="177">
        <v>0</v>
      </c>
      <c r="AM16" s="177">
        <v>0</v>
      </c>
      <c r="AN16" s="177">
        <v>0</v>
      </c>
      <c r="AO16" s="177">
        <v>88.46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0.9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0.25</v>
      </c>
      <c r="E17" s="177">
        <v>0</v>
      </c>
      <c r="F17" s="177">
        <v>0</v>
      </c>
      <c r="G17" s="177">
        <v>0.39</v>
      </c>
      <c r="H17" s="177">
        <v>0</v>
      </c>
      <c r="I17" s="177">
        <v>0</v>
      </c>
      <c r="J17" s="177">
        <v>0.49</v>
      </c>
      <c r="K17" s="177">
        <v>0</v>
      </c>
      <c r="L17" s="177">
        <v>0.02</v>
      </c>
      <c r="M17" s="177">
        <v>7.0000000000000007E-2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2.74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10.61</v>
      </c>
      <c r="AJ17" s="177">
        <v>0</v>
      </c>
      <c r="AK17" s="177">
        <v>10.18</v>
      </c>
      <c r="AL17" s="177">
        <v>0</v>
      </c>
      <c r="AM17" s="177">
        <v>0</v>
      </c>
      <c r="AN17" s="177">
        <v>0</v>
      </c>
      <c r="AO17" s="177">
        <v>88.46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0.9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0.25</v>
      </c>
      <c r="E18" s="177">
        <v>0</v>
      </c>
      <c r="F18" s="177">
        <v>0</v>
      </c>
      <c r="G18" s="177">
        <v>0.39</v>
      </c>
      <c r="H18" s="177">
        <v>0</v>
      </c>
      <c r="I18" s="177">
        <v>0</v>
      </c>
      <c r="J18" s="177">
        <v>0.49</v>
      </c>
      <c r="K18" s="177">
        <v>0</v>
      </c>
      <c r="L18" s="177">
        <v>0.02</v>
      </c>
      <c r="M18" s="177">
        <v>7.0000000000000007E-2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2.74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10.61</v>
      </c>
      <c r="AJ18" s="177">
        <v>0</v>
      </c>
      <c r="AK18" s="177">
        <v>10.18</v>
      </c>
      <c r="AL18" s="177">
        <v>0</v>
      </c>
      <c r="AM18" s="177">
        <v>0</v>
      </c>
      <c r="AN18" s="177">
        <v>0</v>
      </c>
      <c r="AO18" s="177">
        <v>88.46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0.9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0.25</v>
      </c>
      <c r="E19" s="177">
        <v>0</v>
      </c>
      <c r="F19" s="177">
        <v>0</v>
      </c>
      <c r="G19" s="177">
        <v>0.39</v>
      </c>
      <c r="H19" s="177">
        <v>0</v>
      </c>
      <c r="I19" s="177">
        <v>0</v>
      </c>
      <c r="J19" s="177">
        <v>0.49</v>
      </c>
      <c r="K19" s="177">
        <v>0</v>
      </c>
      <c r="L19" s="177">
        <v>0.02</v>
      </c>
      <c r="M19" s="177">
        <v>7.0000000000000007E-2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2.74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10.61</v>
      </c>
      <c r="AJ19" s="177">
        <v>0</v>
      </c>
      <c r="AK19" s="177">
        <v>10.18</v>
      </c>
      <c r="AL19" s="177">
        <v>0</v>
      </c>
      <c r="AM19" s="177">
        <v>0</v>
      </c>
      <c r="AN19" s="177">
        <v>0</v>
      </c>
      <c r="AO19" s="177">
        <v>88.46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0.9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0.25</v>
      </c>
      <c r="E20" s="177">
        <v>0</v>
      </c>
      <c r="F20" s="177">
        <v>0</v>
      </c>
      <c r="G20" s="177">
        <v>0.39</v>
      </c>
      <c r="H20" s="177">
        <v>0</v>
      </c>
      <c r="I20" s="177">
        <v>0</v>
      </c>
      <c r="J20" s="177">
        <v>0.49</v>
      </c>
      <c r="K20" s="177">
        <v>0</v>
      </c>
      <c r="L20" s="177">
        <v>0.02</v>
      </c>
      <c r="M20" s="177">
        <v>7.0000000000000007E-2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2.78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10.61</v>
      </c>
      <c r="AJ20" s="177">
        <v>0</v>
      </c>
      <c r="AK20" s="177">
        <v>10.18</v>
      </c>
      <c r="AL20" s="177">
        <v>0</v>
      </c>
      <c r="AM20" s="177">
        <v>0</v>
      </c>
      <c r="AN20" s="177">
        <v>0</v>
      </c>
      <c r="AO20" s="177">
        <v>88.46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0.9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0.25</v>
      </c>
      <c r="E21" s="177">
        <v>0</v>
      </c>
      <c r="F21" s="177">
        <v>0</v>
      </c>
      <c r="G21" s="177">
        <v>0.39</v>
      </c>
      <c r="H21" s="177">
        <v>0</v>
      </c>
      <c r="I21" s="177">
        <v>0</v>
      </c>
      <c r="J21" s="177">
        <v>0.49</v>
      </c>
      <c r="K21" s="177">
        <v>0</v>
      </c>
      <c r="L21" s="177">
        <v>0.02</v>
      </c>
      <c r="M21" s="177">
        <v>7.0000000000000007E-2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2.78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10.61</v>
      </c>
      <c r="AJ21" s="177">
        <v>0</v>
      </c>
      <c r="AK21" s="177">
        <v>10.18</v>
      </c>
      <c r="AL21" s="177">
        <v>0</v>
      </c>
      <c r="AM21" s="177">
        <v>0</v>
      </c>
      <c r="AN21" s="177">
        <v>0</v>
      </c>
      <c r="AO21" s="177">
        <v>88.46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0.9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0.25</v>
      </c>
      <c r="E22" s="177">
        <v>0</v>
      </c>
      <c r="F22" s="177">
        <v>0</v>
      </c>
      <c r="G22" s="177">
        <v>0.39</v>
      </c>
      <c r="H22" s="177">
        <v>0</v>
      </c>
      <c r="I22" s="177">
        <v>0</v>
      </c>
      <c r="J22" s="177">
        <v>0.49</v>
      </c>
      <c r="K22" s="177">
        <v>0</v>
      </c>
      <c r="L22" s="177">
        <v>0.02</v>
      </c>
      <c r="M22" s="177">
        <v>7.0000000000000007E-2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2.78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10.61</v>
      </c>
      <c r="AJ22" s="177">
        <v>0</v>
      </c>
      <c r="AK22" s="177">
        <v>10.18</v>
      </c>
      <c r="AL22" s="177">
        <v>0</v>
      </c>
      <c r="AM22" s="177">
        <v>0</v>
      </c>
      <c r="AN22" s="177">
        <v>0</v>
      </c>
      <c r="AO22" s="177">
        <v>88.46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0.9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0.25</v>
      </c>
      <c r="E23" s="177">
        <v>0</v>
      </c>
      <c r="F23" s="177">
        <v>0</v>
      </c>
      <c r="G23" s="177">
        <v>0.39</v>
      </c>
      <c r="H23" s="177">
        <v>0</v>
      </c>
      <c r="I23" s="177">
        <v>0</v>
      </c>
      <c r="J23" s="177">
        <v>0.49</v>
      </c>
      <c r="K23" s="177">
        <v>0</v>
      </c>
      <c r="L23" s="177">
        <v>0.02</v>
      </c>
      <c r="M23" s="177">
        <v>7.0000000000000007E-2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2.78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10.61</v>
      </c>
      <c r="AJ23" s="177">
        <v>0</v>
      </c>
      <c r="AK23" s="177">
        <v>10.18</v>
      </c>
      <c r="AL23" s="177">
        <v>0</v>
      </c>
      <c r="AM23" s="177">
        <v>0</v>
      </c>
      <c r="AN23" s="177">
        <v>0</v>
      </c>
      <c r="AO23" s="177">
        <v>88.46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0.9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0.25</v>
      </c>
      <c r="E24" s="177">
        <v>0</v>
      </c>
      <c r="F24" s="177">
        <v>0</v>
      </c>
      <c r="G24" s="177">
        <v>0.39</v>
      </c>
      <c r="H24" s="177">
        <v>0</v>
      </c>
      <c r="I24" s="177">
        <v>0</v>
      </c>
      <c r="J24" s="177">
        <v>0.49</v>
      </c>
      <c r="K24" s="177">
        <v>0</v>
      </c>
      <c r="L24" s="177">
        <v>0.02</v>
      </c>
      <c r="M24" s="177">
        <v>7.0000000000000007E-2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2.78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10.61</v>
      </c>
      <c r="AJ24" s="177">
        <v>0</v>
      </c>
      <c r="AK24" s="177">
        <v>10.18</v>
      </c>
      <c r="AL24" s="177">
        <v>0</v>
      </c>
      <c r="AM24" s="177">
        <v>0</v>
      </c>
      <c r="AN24" s="177">
        <v>0</v>
      </c>
      <c r="AO24" s="177">
        <v>88.46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0.9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0.25</v>
      </c>
      <c r="E25" s="177">
        <v>0</v>
      </c>
      <c r="F25" s="177">
        <v>0</v>
      </c>
      <c r="G25" s="177">
        <v>0.39</v>
      </c>
      <c r="H25" s="177">
        <v>0</v>
      </c>
      <c r="I25" s="177">
        <v>0</v>
      </c>
      <c r="J25" s="177">
        <v>0.49</v>
      </c>
      <c r="K25" s="177">
        <v>0</v>
      </c>
      <c r="L25" s="177">
        <v>0.02</v>
      </c>
      <c r="M25" s="177">
        <v>7.0000000000000007E-2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2.78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10.61</v>
      </c>
      <c r="AJ25" s="177">
        <v>0</v>
      </c>
      <c r="AK25" s="177">
        <v>10.18</v>
      </c>
      <c r="AL25" s="177">
        <v>0</v>
      </c>
      <c r="AM25" s="177">
        <v>0</v>
      </c>
      <c r="AN25" s="177">
        <v>0</v>
      </c>
      <c r="AO25" s="177">
        <v>88.46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0.9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0.25</v>
      </c>
      <c r="E26" s="177">
        <v>0</v>
      </c>
      <c r="F26" s="177">
        <v>0</v>
      </c>
      <c r="G26" s="177">
        <v>0.39</v>
      </c>
      <c r="H26" s="177">
        <v>0</v>
      </c>
      <c r="I26" s="177">
        <v>0</v>
      </c>
      <c r="J26" s="177">
        <v>0.49</v>
      </c>
      <c r="K26" s="177">
        <v>0</v>
      </c>
      <c r="L26" s="177">
        <v>0.02</v>
      </c>
      <c r="M26" s="177">
        <v>7.0000000000000007E-2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2.78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10.61</v>
      </c>
      <c r="AJ26" s="177">
        <v>0</v>
      </c>
      <c r="AK26" s="177">
        <v>10.18</v>
      </c>
      <c r="AL26" s="177">
        <v>0</v>
      </c>
      <c r="AM26" s="177">
        <v>0</v>
      </c>
      <c r="AN26" s="177">
        <v>0</v>
      </c>
      <c r="AO26" s="177">
        <v>88.46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0.9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0.25</v>
      </c>
      <c r="E27" s="177">
        <v>0</v>
      </c>
      <c r="F27" s="177">
        <v>0</v>
      </c>
      <c r="G27" s="177">
        <v>0.39</v>
      </c>
      <c r="H27" s="177">
        <v>0</v>
      </c>
      <c r="I27" s="177">
        <v>0</v>
      </c>
      <c r="J27" s="177">
        <v>0.49</v>
      </c>
      <c r="K27" s="177">
        <v>0</v>
      </c>
      <c r="L27" s="177">
        <v>0.02</v>
      </c>
      <c r="M27" s="177">
        <v>7.0000000000000007E-2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2.74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10.61</v>
      </c>
      <c r="AJ27" s="177">
        <v>0</v>
      </c>
      <c r="AK27" s="177">
        <v>10.18</v>
      </c>
      <c r="AL27" s="177">
        <v>0</v>
      </c>
      <c r="AM27" s="177">
        <v>0</v>
      </c>
      <c r="AN27" s="177">
        <v>0</v>
      </c>
      <c r="AO27" s="177">
        <v>88.46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0.9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0.25</v>
      </c>
      <c r="E28" s="177">
        <v>0</v>
      </c>
      <c r="F28" s="177">
        <v>0</v>
      </c>
      <c r="G28" s="177">
        <v>0.39</v>
      </c>
      <c r="H28" s="177">
        <v>0</v>
      </c>
      <c r="I28" s="177">
        <v>0</v>
      </c>
      <c r="J28" s="177">
        <v>0.49</v>
      </c>
      <c r="K28" s="177">
        <v>0</v>
      </c>
      <c r="L28" s="177">
        <v>0.02</v>
      </c>
      <c r="M28" s="177">
        <v>7.0000000000000007E-2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2.74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10.61</v>
      </c>
      <c r="AJ28" s="177">
        <v>0</v>
      </c>
      <c r="AK28" s="177">
        <v>9.4600000000000009</v>
      </c>
      <c r="AL28" s="177">
        <v>0</v>
      </c>
      <c r="AM28" s="177">
        <v>0</v>
      </c>
      <c r="AN28" s="177">
        <v>0</v>
      </c>
      <c r="AO28" s="177">
        <v>88.46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0.9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0.25</v>
      </c>
      <c r="E29" s="177">
        <v>0</v>
      </c>
      <c r="F29" s="177">
        <v>0</v>
      </c>
      <c r="G29" s="177">
        <v>0.39</v>
      </c>
      <c r="H29" s="177">
        <v>0</v>
      </c>
      <c r="I29" s="177">
        <v>0</v>
      </c>
      <c r="J29" s="177">
        <v>0.49</v>
      </c>
      <c r="K29" s="177">
        <v>0</v>
      </c>
      <c r="L29" s="177">
        <v>0.02</v>
      </c>
      <c r="M29" s="177">
        <v>7.0000000000000007E-2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2.74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10.61</v>
      </c>
      <c r="AJ29" s="177">
        <v>0</v>
      </c>
      <c r="AK29" s="177">
        <v>9.4600000000000009</v>
      </c>
      <c r="AL29" s="177">
        <v>0</v>
      </c>
      <c r="AM29" s="177">
        <v>0</v>
      </c>
      <c r="AN29" s="177">
        <v>0</v>
      </c>
      <c r="AO29" s="177">
        <v>88.46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0.8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0.25</v>
      </c>
      <c r="E30" s="177">
        <v>0</v>
      </c>
      <c r="F30" s="177">
        <v>0</v>
      </c>
      <c r="G30" s="177">
        <v>0.39</v>
      </c>
      <c r="H30" s="177">
        <v>0</v>
      </c>
      <c r="I30" s="177">
        <v>0</v>
      </c>
      <c r="J30" s="177">
        <v>0.49</v>
      </c>
      <c r="K30" s="177">
        <v>0</v>
      </c>
      <c r="L30" s="177">
        <v>0.02</v>
      </c>
      <c r="M30" s="177">
        <v>7.0000000000000007E-2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2.74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10.61</v>
      </c>
      <c r="AJ30" s="177">
        <v>0</v>
      </c>
      <c r="AK30" s="177">
        <v>9.4600000000000009</v>
      </c>
      <c r="AL30" s="177">
        <v>0</v>
      </c>
      <c r="AM30" s="177">
        <v>0</v>
      </c>
      <c r="AN30" s="177">
        <v>0</v>
      </c>
      <c r="AO30" s="177">
        <v>88.46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0.8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0.25</v>
      </c>
      <c r="E31" s="177">
        <v>0</v>
      </c>
      <c r="F31" s="177">
        <v>0</v>
      </c>
      <c r="G31" s="177">
        <v>0.39</v>
      </c>
      <c r="H31" s="177">
        <v>0</v>
      </c>
      <c r="I31" s="177">
        <v>0</v>
      </c>
      <c r="J31" s="177">
        <v>0.49</v>
      </c>
      <c r="K31" s="177">
        <v>0</v>
      </c>
      <c r="L31" s="177">
        <v>0.02</v>
      </c>
      <c r="M31" s="177">
        <v>7.0000000000000007E-2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2.78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10.61</v>
      </c>
      <c r="AJ31" s="177">
        <v>0</v>
      </c>
      <c r="AK31" s="177">
        <v>9.4600000000000009</v>
      </c>
      <c r="AL31" s="177">
        <v>0</v>
      </c>
      <c r="AM31" s="177">
        <v>0</v>
      </c>
      <c r="AN31" s="177">
        <v>0</v>
      </c>
      <c r="AO31" s="177">
        <v>88.46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0.8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0.25</v>
      </c>
      <c r="E32" s="177">
        <v>0</v>
      </c>
      <c r="F32" s="177">
        <v>0</v>
      </c>
      <c r="G32" s="177">
        <v>0.39</v>
      </c>
      <c r="H32" s="177">
        <v>0</v>
      </c>
      <c r="I32" s="177">
        <v>0</v>
      </c>
      <c r="J32" s="177">
        <v>0.49</v>
      </c>
      <c r="K32" s="177">
        <v>0</v>
      </c>
      <c r="L32" s="177">
        <v>0.02</v>
      </c>
      <c r="M32" s="177">
        <v>7.0000000000000007E-2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2.78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10.61</v>
      </c>
      <c r="AJ32" s="177">
        <v>0</v>
      </c>
      <c r="AK32" s="177">
        <v>9.4600000000000009</v>
      </c>
      <c r="AL32" s="177">
        <v>0</v>
      </c>
      <c r="AM32" s="177">
        <v>0</v>
      </c>
      <c r="AN32" s="177">
        <v>0</v>
      </c>
      <c r="AO32" s="177">
        <v>88.46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0.8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0.25</v>
      </c>
      <c r="E33" s="177">
        <v>0</v>
      </c>
      <c r="F33" s="177">
        <v>0</v>
      </c>
      <c r="G33" s="177">
        <v>0.39</v>
      </c>
      <c r="H33" s="177">
        <v>0</v>
      </c>
      <c r="I33" s="177">
        <v>0</v>
      </c>
      <c r="J33" s="177">
        <v>0.49</v>
      </c>
      <c r="K33" s="177">
        <v>0</v>
      </c>
      <c r="L33" s="177">
        <v>0.02</v>
      </c>
      <c r="M33" s="177">
        <v>7.0000000000000007E-2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2.78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10.61</v>
      </c>
      <c r="AJ33" s="177">
        <v>0</v>
      </c>
      <c r="AK33" s="177">
        <v>9.4600000000000009</v>
      </c>
      <c r="AL33" s="177">
        <v>0</v>
      </c>
      <c r="AM33" s="177">
        <v>0</v>
      </c>
      <c r="AN33" s="177">
        <v>0</v>
      </c>
      <c r="AO33" s="177">
        <v>88.46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0.8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0.25</v>
      </c>
      <c r="E34" s="177">
        <v>0</v>
      </c>
      <c r="F34" s="177">
        <v>0</v>
      </c>
      <c r="G34" s="177">
        <v>0.39</v>
      </c>
      <c r="H34" s="177">
        <v>0</v>
      </c>
      <c r="I34" s="177">
        <v>0</v>
      </c>
      <c r="J34" s="177">
        <v>0.49</v>
      </c>
      <c r="K34" s="177">
        <v>0</v>
      </c>
      <c r="L34" s="177">
        <v>0.02</v>
      </c>
      <c r="M34" s="177">
        <v>7.0000000000000007E-2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2.78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10.61</v>
      </c>
      <c r="AJ34" s="177">
        <v>0</v>
      </c>
      <c r="AK34" s="177">
        <v>9.4600000000000009</v>
      </c>
      <c r="AL34" s="177">
        <v>0</v>
      </c>
      <c r="AM34" s="177">
        <v>0</v>
      </c>
      <c r="AN34" s="177">
        <v>0</v>
      </c>
      <c r="AO34" s="177">
        <v>88.46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0.8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0.24</v>
      </c>
      <c r="E35" s="177">
        <v>0</v>
      </c>
      <c r="F35" s="177">
        <v>0</v>
      </c>
      <c r="G35" s="177">
        <v>0.39</v>
      </c>
      <c r="H35" s="177">
        <v>0</v>
      </c>
      <c r="I35" s="177">
        <v>0</v>
      </c>
      <c r="J35" s="177">
        <v>0.49</v>
      </c>
      <c r="K35" s="177">
        <v>0</v>
      </c>
      <c r="L35" s="177">
        <v>0.02</v>
      </c>
      <c r="M35" s="177">
        <v>7.0000000000000007E-2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2.78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10.61</v>
      </c>
      <c r="AJ35" s="177">
        <v>0</v>
      </c>
      <c r="AK35" s="177">
        <v>9.4600000000000009</v>
      </c>
      <c r="AL35" s="177">
        <v>0</v>
      </c>
      <c r="AM35" s="177">
        <v>0</v>
      </c>
      <c r="AN35" s="177">
        <v>0</v>
      </c>
      <c r="AO35" s="177">
        <v>88.46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0.8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0.24</v>
      </c>
      <c r="E36" s="177">
        <v>0</v>
      </c>
      <c r="F36" s="177">
        <v>0</v>
      </c>
      <c r="G36" s="177">
        <v>0.39</v>
      </c>
      <c r="H36" s="177">
        <v>0</v>
      </c>
      <c r="I36" s="177">
        <v>0</v>
      </c>
      <c r="J36" s="177">
        <v>0.49</v>
      </c>
      <c r="K36" s="177">
        <v>0</v>
      </c>
      <c r="L36" s="177">
        <v>0.02</v>
      </c>
      <c r="M36" s="177">
        <v>7.0000000000000007E-2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2.78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10.61</v>
      </c>
      <c r="AJ36" s="177">
        <v>0</v>
      </c>
      <c r="AK36" s="177">
        <v>9.4600000000000009</v>
      </c>
      <c r="AL36" s="177">
        <v>0</v>
      </c>
      <c r="AM36" s="177">
        <v>0</v>
      </c>
      <c r="AN36" s="177">
        <v>0</v>
      </c>
      <c r="AO36" s="177">
        <v>88.46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0.8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0.24</v>
      </c>
      <c r="E37" s="177">
        <v>0</v>
      </c>
      <c r="F37" s="177">
        <v>0</v>
      </c>
      <c r="G37" s="177">
        <v>0.39</v>
      </c>
      <c r="H37" s="177">
        <v>0</v>
      </c>
      <c r="I37" s="177">
        <v>0</v>
      </c>
      <c r="J37" s="177">
        <v>0.49</v>
      </c>
      <c r="K37" s="177">
        <v>0</v>
      </c>
      <c r="L37" s="177">
        <v>0.02</v>
      </c>
      <c r="M37" s="177">
        <v>7.0000000000000007E-2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2.78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10.61</v>
      </c>
      <c r="AJ37" s="177">
        <v>0</v>
      </c>
      <c r="AK37" s="177">
        <v>9.4600000000000009</v>
      </c>
      <c r="AL37" s="177">
        <v>0</v>
      </c>
      <c r="AM37" s="177">
        <v>0</v>
      </c>
      <c r="AN37" s="177">
        <v>0</v>
      </c>
      <c r="AO37" s="177">
        <v>88.46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0.8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0.24</v>
      </c>
      <c r="E38" s="177">
        <v>0</v>
      </c>
      <c r="F38" s="177">
        <v>0</v>
      </c>
      <c r="G38" s="177">
        <v>0.39</v>
      </c>
      <c r="H38" s="177">
        <v>0</v>
      </c>
      <c r="I38" s="177">
        <v>0</v>
      </c>
      <c r="J38" s="177">
        <v>0.49</v>
      </c>
      <c r="K38" s="177">
        <v>0</v>
      </c>
      <c r="L38" s="177">
        <v>0.02</v>
      </c>
      <c r="M38" s="177">
        <v>7.0000000000000007E-2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2.78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10.61</v>
      </c>
      <c r="AJ38" s="177">
        <v>0</v>
      </c>
      <c r="AK38" s="177">
        <v>9.4600000000000009</v>
      </c>
      <c r="AL38" s="177">
        <v>0</v>
      </c>
      <c r="AM38" s="177">
        <v>0</v>
      </c>
      <c r="AN38" s="177">
        <v>0</v>
      </c>
      <c r="AO38" s="177">
        <v>88.46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0.8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0.23</v>
      </c>
      <c r="E39" s="177">
        <v>0</v>
      </c>
      <c r="F39" s="177">
        <v>0</v>
      </c>
      <c r="G39" s="177">
        <v>0.39</v>
      </c>
      <c r="H39" s="177">
        <v>0</v>
      </c>
      <c r="I39" s="177">
        <v>0</v>
      </c>
      <c r="J39" s="177">
        <v>0.49</v>
      </c>
      <c r="K39" s="177">
        <v>0</v>
      </c>
      <c r="L39" s="177">
        <v>0.02</v>
      </c>
      <c r="M39" s="177">
        <v>0.05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2.78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10.61</v>
      </c>
      <c r="AJ39" s="177">
        <v>0</v>
      </c>
      <c r="AK39" s="177">
        <v>9.4600000000000009</v>
      </c>
      <c r="AL39" s="177">
        <v>0</v>
      </c>
      <c r="AM39" s="177">
        <v>0</v>
      </c>
      <c r="AN39" s="177">
        <v>0</v>
      </c>
      <c r="AO39" s="177">
        <v>88.46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0.8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0.23</v>
      </c>
      <c r="E40" s="177">
        <v>0</v>
      </c>
      <c r="F40" s="177">
        <v>0</v>
      </c>
      <c r="G40" s="177">
        <v>0.39</v>
      </c>
      <c r="H40" s="177">
        <v>0</v>
      </c>
      <c r="I40" s="177">
        <v>0</v>
      </c>
      <c r="J40" s="177">
        <v>0.49</v>
      </c>
      <c r="K40" s="177">
        <v>0</v>
      </c>
      <c r="L40" s="177">
        <v>0.02</v>
      </c>
      <c r="M40" s="177">
        <v>0.03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0.35</v>
      </c>
      <c r="AD40" s="177">
        <v>0.4</v>
      </c>
      <c r="AE40" s="177">
        <v>0</v>
      </c>
      <c r="AF40" s="177">
        <v>0</v>
      </c>
      <c r="AG40" s="177">
        <v>0</v>
      </c>
      <c r="AH40" s="177">
        <v>0</v>
      </c>
      <c r="AI40" s="177">
        <v>10.61</v>
      </c>
      <c r="AJ40" s="177">
        <v>0</v>
      </c>
      <c r="AK40" s="177">
        <v>9.4600000000000009</v>
      </c>
      <c r="AL40" s="177">
        <v>0</v>
      </c>
      <c r="AM40" s="177">
        <v>0</v>
      </c>
      <c r="AN40" s="177">
        <v>0</v>
      </c>
      <c r="AO40" s="177">
        <v>88.46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0.8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0.23</v>
      </c>
      <c r="E41" s="177">
        <v>0</v>
      </c>
      <c r="F41" s="177">
        <v>0</v>
      </c>
      <c r="G41" s="177">
        <v>0.38</v>
      </c>
      <c r="H41" s="177">
        <v>0</v>
      </c>
      <c r="I41" s="177">
        <v>0</v>
      </c>
      <c r="J41" s="177">
        <v>0.49</v>
      </c>
      <c r="K41" s="177">
        <v>0</v>
      </c>
      <c r="L41" s="177">
        <v>0.02</v>
      </c>
      <c r="M41" s="177">
        <v>0.02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0.35</v>
      </c>
      <c r="AD41" s="177">
        <v>0.4</v>
      </c>
      <c r="AE41" s="177">
        <v>0</v>
      </c>
      <c r="AF41" s="177">
        <v>0</v>
      </c>
      <c r="AG41" s="177">
        <v>0</v>
      </c>
      <c r="AH41" s="177">
        <v>0</v>
      </c>
      <c r="AI41" s="177">
        <v>10.61</v>
      </c>
      <c r="AJ41" s="177">
        <v>0</v>
      </c>
      <c r="AK41" s="177">
        <v>9.4600000000000009</v>
      </c>
      <c r="AL41" s="177">
        <v>0</v>
      </c>
      <c r="AM41" s="177">
        <v>0</v>
      </c>
      <c r="AN41" s="177">
        <v>0</v>
      </c>
      <c r="AO41" s="177">
        <v>88.46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0.8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0.23</v>
      </c>
      <c r="E42" s="177">
        <v>0</v>
      </c>
      <c r="F42" s="177">
        <v>0</v>
      </c>
      <c r="G42" s="177">
        <v>0.38</v>
      </c>
      <c r="H42" s="177">
        <v>0</v>
      </c>
      <c r="I42" s="177">
        <v>0</v>
      </c>
      <c r="J42" s="177">
        <v>0.49</v>
      </c>
      <c r="K42" s="177">
        <v>0</v>
      </c>
      <c r="L42" s="177">
        <v>0.02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0.36</v>
      </c>
      <c r="AD42" s="177">
        <v>0.4</v>
      </c>
      <c r="AE42" s="177">
        <v>0</v>
      </c>
      <c r="AF42" s="177">
        <v>0</v>
      </c>
      <c r="AG42" s="177">
        <v>0</v>
      </c>
      <c r="AH42" s="177">
        <v>0</v>
      </c>
      <c r="AI42" s="177">
        <v>10.61</v>
      </c>
      <c r="AJ42" s="177">
        <v>0</v>
      </c>
      <c r="AK42" s="177">
        <v>9.4600000000000009</v>
      </c>
      <c r="AL42" s="177">
        <v>0</v>
      </c>
      <c r="AM42" s="177">
        <v>0</v>
      </c>
      <c r="AN42" s="177">
        <v>0</v>
      </c>
      <c r="AO42" s="177">
        <v>88.46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0.8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0.23</v>
      </c>
      <c r="E43" s="177">
        <v>0</v>
      </c>
      <c r="F43" s="177">
        <v>0</v>
      </c>
      <c r="G43" s="177">
        <v>0.38</v>
      </c>
      <c r="H43" s="177">
        <v>0</v>
      </c>
      <c r="I43" s="177">
        <v>0</v>
      </c>
      <c r="J43" s="177">
        <v>0.49</v>
      </c>
      <c r="K43" s="177">
        <v>0</v>
      </c>
      <c r="L43" s="177">
        <v>0.02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0.41</v>
      </c>
      <c r="AD43" s="177">
        <v>0.4</v>
      </c>
      <c r="AE43" s="177">
        <v>0</v>
      </c>
      <c r="AF43" s="177">
        <v>0</v>
      </c>
      <c r="AG43" s="177">
        <v>0</v>
      </c>
      <c r="AH43" s="177">
        <v>0</v>
      </c>
      <c r="AI43" s="177">
        <v>10.61</v>
      </c>
      <c r="AJ43" s="177">
        <v>0</v>
      </c>
      <c r="AK43" s="177">
        <v>9.4600000000000009</v>
      </c>
      <c r="AL43" s="177">
        <v>0</v>
      </c>
      <c r="AM43" s="177">
        <v>0</v>
      </c>
      <c r="AN43" s="177">
        <v>0</v>
      </c>
      <c r="AO43" s="177">
        <v>86.64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0.8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0.23</v>
      </c>
      <c r="E44" s="177">
        <v>0</v>
      </c>
      <c r="F44" s="177">
        <v>0</v>
      </c>
      <c r="G44" s="177">
        <v>0.38</v>
      </c>
      <c r="H44" s="177">
        <v>0</v>
      </c>
      <c r="I44" s="177">
        <v>0</v>
      </c>
      <c r="J44" s="177">
        <v>0.49</v>
      </c>
      <c r="K44" s="177">
        <v>0</v>
      </c>
      <c r="L44" s="177">
        <v>0.02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2.94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10.61</v>
      </c>
      <c r="AJ44" s="177">
        <v>0</v>
      </c>
      <c r="AK44" s="177">
        <v>9.4600000000000009</v>
      </c>
      <c r="AL44" s="177">
        <v>0</v>
      </c>
      <c r="AM44" s="177">
        <v>0</v>
      </c>
      <c r="AN44" s="177">
        <v>0</v>
      </c>
      <c r="AO44" s="177">
        <v>86.64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0.8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0.23</v>
      </c>
      <c r="E45" s="177">
        <v>0</v>
      </c>
      <c r="F45" s="177">
        <v>0</v>
      </c>
      <c r="G45" s="177">
        <v>0.38</v>
      </c>
      <c r="H45" s="177">
        <v>0</v>
      </c>
      <c r="I45" s="177">
        <v>0</v>
      </c>
      <c r="J45" s="177">
        <v>0.49</v>
      </c>
      <c r="K45" s="177">
        <v>0</v>
      </c>
      <c r="L45" s="177">
        <v>0.02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2.94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10.61</v>
      </c>
      <c r="AJ45" s="177">
        <v>0</v>
      </c>
      <c r="AK45" s="177">
        <v>9.4600000000000009</v>
      </c>
      <c r="AL45" s="177">
        <v>0</v>
      </c>
      <c r="AM45" s="177">
        <v>0</v>
      </c>
      <c r="AN45" s="177">
        <v>0</v>
      </c>
      <c r="AO45" s="177">
        <v>86.64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0.8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0.23</v>
      </c>
      <c r="E46" s="177">
        <v>0</v>
      </c>
      <c r="F46" s="177">
        <v>0</v>
      </c>
      <c r="G46" s="177">
        <v>0.38</v>
      </c>
      <c r="H46" s="177">
        <v>0</v>
      </c>
      <c r="I46" s="177">
        <v>0</v>
      </c>
      <c r="J46" s="177">
        <v>0.49</v>
      </c>
      <c r="K46" s="177">
        <v>0</v>
      </c>
      <c r="L46" s="177">
        <v>0.02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2.94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10.61</v>
      </c>
      <c r="AJ46" s="177">
        <v>0</v>
      </c>
      <c r="AK46" s="177">
        <v>9.4600000000000009</v>
      </c>
      <c r="AL46" s="177">
        <v>0</v>
      </c>
      <c r="AM46" s="177">
        <v>0</v>
      </c>
      <c r="AN46" s="177">
        <v>0</v>
      </c>
      <c r="AO46" s="177">
        <v>86.64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0.8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0.23</v>
      </c>
      <c r="E47" s="177">
        <v>0</v>
      </c>
      <c r="F47" s="177">
        <v>0</v>
      </c>
      <c r="G47" s="177">
        <v>0.38</v>
      </c>
      <c r="H47" s="177">
        <v>0</v>
      </c>
      <c r="I47" s="177">
        <v>0</v>
      </c>
      <c r="J47" s="177">
        <v>0.49</v>
      </c>
      <c r="K47" s="177">
        <v>0</v>
      </c>
      <c r="L47" s="177">
        <v>0.02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2.94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10.61</v>
      </c>
      <c r="AJ47" s="177">
        <v>0</v>
      </c>
      <c r="AK47" s="177">
        <v>9.4600000000000009</v>
      </c>
      <c r="AL47" s="177">
        <v>0</v>
      </c>
      <c r="AM47" s="177">
        <v>0</v>
      </c>
      <c r="AN47" s="177">
        <v>0</v>
      </c>
      <c r="AO47" s="177">
        <v>86.64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0.8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0.23</v>
      </c>
      <c r="E48" s="177">
        <v>0</v>
      </c>
      <c r="F48" s="177">
        <v>0</v>
      </c>
      <c r="G48" s="177">
        <v>0.38</v>
      </c>
      <c r="H48" s="177">
        <v>0</v>
      </c>
      <c r="I48" s="177">
        <v>0</v>
      </c>
      <c r="J48" s="177">
        <v>0.49</v>
      </c>
      <c r="K48" s="177">
        <v>0</v>
      </c>
      <c r="L48" s="177">
        <v>0.02</v>
      </c>
      <c r="M48" s="177">
        <v>0.03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2.97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10.61</v>
      </c>
      <c r="AJ48" s="177">
        <v>0</v>
      </c>
      <c r="AK48" s="177">
        <v>9.4600000000000009</v>
      </c>
      <c r="AL48" s="177">
        <v>0</v>
      </c>
      <c r="AM48" s="177">
        <v>0</v>
      </c>
      <c r="AN48" s="177">
        <v>0</v>
      </c>
      <c r="AO48" s="177">
        <v>86.64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0.8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0.23</v>
      </c>
      <c r="E49" s="177">
        <v>0</v>
      </c>
      <c r="F49" s="177">
        <v>0</v>
      </c>
      <c r="G49" s="177">
        <v>0.38</v>
      </c>
      <c r="H49" s="177">
        <v>0</v>
      </c>
      <c r="I49" s="177">
        <v>0</v>
      </c>
      <c r="J49" s="177">
        <v>0.49</v>
      </c>
      <c r="K49" s="177">
        <v>0</v>
      </c>
      <c r="L49" s="177">
        <v>0.02</v>
      </c>
      <c r="M49" s="177">
        <v>0.03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2.97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10.61</v>
      </c>
      <c r="AJ49" s="177">
        <v>0</v>
      </c>
      <c r="AK49" s="177">
        <v>9.4600000000000009</v>
      </c>
      <c r="AL49" s="177">
        <v>0</v>
      </c>
      <c r="AM49" s="177">
        <v>0</v>
      </c>
      <c r="AN49" s="177">
        <v>0</v>
      </c>
      <c r="AO49" s="177">
        <v>86.64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0.8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0.23</v>
      </c>
      <c r="E50" s="177">
        <v>0</v>
      </c>
      <c r="F50" s="177">
        <v>0</v>
      </c>
      <c r="G50" s="177">
        <v>0.38</v>
      </c>
      <c r="H50" s="177">
        <v>0</v>
      </c>
      <c r="I50" s="177">
        <v>0</v>
      </c>
      <c r="J50" s="177">
        <v>0.49</v>
      </c>
      <c r="K50" s="177">
        <v>0</v>
      </c>
      <c r="L50" s="177">
        <v>0.02</v>
      </c>
      <c r="M50" s="177">
        <v>0.03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2.97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10.61</v>
      </c>
      <c r="AJ50" s="177">
        <v>0</v>
      </c>
      <c r="AK50" s="177">
        <v>9.4600000000000009</v>
      </c>
      <c r="AL50" s="177">
        <v>0</v>
      </c>
      <c r="AM50" s="177">
        <v>0</v>
      </c>
      <c r="AN50" s="177">
        <v>0</v>
      </c>
      <c r="AO50" s="177">
        <v>86.64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0.9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0.22</v>
      </c>
      <c r="E51" s="177">
        <v>0</v>
      </c>
      <c r="F51" s="177">
        <v>0</v>
      </c>
      <c r="G51" s="177">
        <v>0.38</v>
      </c>
      <c r="H51" s="177">
        <v>0</v>
      </c>
      <c r="I51" s="177">
        <v>0</v>
      </c>
      <c r="J51" s="177">
        <v>0.49</v>
      </c>
      <c r="K51" s="177">
        <v>0</v>
      </c>
      <c r="L51" s="177">
        <v>0.02</v>
      </c>
      <c r="M51" s="177">
        <v>0.03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3.01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10.61</v>
      </c>
      <c r="AJ51" s="177">
        <v>0</v>
      </c>
      <c r="AK51" s="177">
        <v>9.4600000000000009</v>
      </c>
      <c r="AL51" s="177">
        <v>0</v>
      </c>
      <c r="AM51" s="177">
        <v>0</v>
      </c>
      <c r="AN51" s="177">
        <v>0</v>
      </c>
      <c r="AO51" s="177">
        <v>86.64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0.9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0.22</v>
      </c>
      <c r="E52" s="177">
        <v>0</v>
      </c>
      <c r="F52" s="177">
        <v>0</v>
      </c>
      <c r="G52" s="177">
        <v>0.38</v>
      </c>
      <c r="H52" s="177">
        <v>0</v>
      </c>
      <c r="I52" s="177">
        <v>0</v>
      </c>
      <c r="J52" s="177">
        <v>0.49</v>
      </c>
      <c r="K52" s="177">
        <v>0</v>
      </c>
      <c r="L52" s="177">
        <v>0.02</v>
      </c>
      <c r="M52" s="177">
        <v>0.03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3.01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10.61</v>
      </c>
      <c r="AJ52" s="177">
        <v>0</v>
      </c>
      <c r="AK52" s="177">
        <v>9.4600000000000009</v>
      </c>
      <c r="AL52" s="177">
        <v>0</v>
      </c>
      <c r="AM52" s="177">
        <v>0</v>
      </c>
      <c r="AN52" s="177">
        <v>0</v>
      </c>
      <c r="AO52" s="177">
        <v>86.64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0.9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0.22</v>
      </c>
      <c r="E53" s="177">
        <v>0</v>
      </c>
      <c r="F53" s="177">
        <v>0</v>
      </c>
      <c r="G53" s="177">
        <v>0.38</v>
      </c>
      <c r="H53" s="177">
        <v>0</v>
      </c>
      <c r="I53" s="177">
        <v>0</v>
      </c>
      <c r="J53" s="177">
        <v>0.49</v>
      </c>
      <c r="K53" s="177">
        <v>0</v>
      </c>
      <c r="L53" s="177">
        <v>0.02</v>
      </c>
      <c r="M53" s="177">
        <v>0.03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3.01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10.61</v>
      </c>
      <c r="AJ53" s="177">
        <v>0</v>
      </c>
      <c r="AK53" s="177">
        <v>9.4600000000000009</v>
      </c>
      <c r="AL53" s="177">
        <v>0</v>
      </c>
      <c r="AM53" s="177">
        <v>0</v>
      </c>
      <c r="AN53" s="177">
        <v>0</v>
      </c>
      <c r="AO53" s="177">
        <v>86.64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0.4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0.22</v>
      </c>
      <c r="E54" s="177">
        <v>0</v>
      </c>
      <c r="F54" s="177">
        <v>0</v>
      </c>
      <c r="G54" s="177">
        <v>0.38</v>
      </c>
      <c r="H54" s="177">
        <v>0</v>
      </c>
      <c r="I54" s="177">
        <v>0</v>
      </c>
      <c r="J54" s="177">
        <v>0.49</v>
      </c>
      <c r="K54" s="177">
        <v>0</v>
      </c>
      <c r="L54" s="177">
        <v>0.02</v>
      </c>
      <c r="M54" s="177">
        <v>0.03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3.01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10.61</v>
      </c>
      <c r="AJ54" s="177">
        <v>0</v>
      </c>
      <c r="AK54" s="177">
        <v>9.4600000000000009</v>
      </c>
      <c r="AL54" s="177">
        <v>0</v>
      </c>
      <c r="AM54" s="177">
        <v>0</v>
      </c>
      <c r="AN54" s="177">
        <v>0</v>
      </c>
      <c r="AO54" s="177">
        <v>86.64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0.4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0.22</v>
      </c>
      <c r="E55" s="177">
        <v>0</v>
      </c>
      <c r="F55" s="177">
        <v>0</v>
      </c>
      <c r="G55" s="177">
        <v>0.38</v>
      </c>
      <c r="H55" s="177">
        <v>0</v>
      </c>
      <c r="I55" s="177">
        <v>0</v>
      </c>
      <c r="J55" s="177">
        <v>0.49</v>
      </c>
      <c r="K55" s="177">
        <v>0</v>
      </c>
      <c r="L55" s="177">
        <v>0.02</v>
      </c>
      <c r="M55" s="177">
        <v>0.03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2.8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10.61</v>
      </c>
      <c r="AJ55" s="177">
        <v>0</v>
      </c>
      <c r="AK55" s="177">
        <v>9.4600000000000009</v>
      </c>
      <c r="AL55" s="177">
        <v>0</v>
      </c>
      <c r="AM55" s="177">
        <v>0</v>
      </c>
      <c r="AN55" s="177">
        <v>0</v>
      </c>
      <c r="AO55" s="177">
        <v>86.64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0.9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0.22</v>
      </c>
      <c r="E56" s="177">
        <v>0</v>
      </c>
      <c r="F56" s="177">
        <v>0</v>
      </c>
      <c r="G56" s="177">
        <v>0.38</v>
      </c>
      <c r="H56" s="177">
        <v>0</v>
      </c>
      <c r="I56" s="177">
        <v>0</v>
      </c>
      <c r="J56" s="177">
        <v>0.49</v>
      </c>
      <c r="K56" s="177">
        <v>0</v>
      </c>
      <c r="L56" s="177">
        <v>0.02</v>
      </c>
      <c r="M56" s="177">
        <v>0.03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2.8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10.61</v>
      </c>
      <c r="AJ56" s="177">
        <v>0</v>
      </c>
      <c r="AK56" s="177">
        <v>9.4600000000000009</v>
      </c>
      <c r="AL56" s="177">
        <v>0</v>
      </c>
      <c r="AM56" s="177">
        <v>0</v>
      </c>
      <c r="AN56" s="177">
        <v>0</v>
      </c>
      <c r="AO56" s="177">
        <v>86.64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0.9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0.22</v>
      </c>
      <c r="E57" s="177">
        <v>0</v>
      </c>
      <c r="F57" s="177">
        <v>0</v>
      </c>
      <c r="G57" s="177">
        <v>0.38</v>
      </c>
      <c r="H57" s="177">
        <v>0</v>
      </c>
      <c r="I57" s="177">
        <v>0</v>
      </c>
      <c r="J57" s="177">
        <v>0.49</v>
      </c>
      <c r="K57" s="177">
        <v>0</v>
      </c>
      <c r="L57" s="177">
        <v>0.02</v>
      </c>
      <c r="M57" s="177">
        <v>0.03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2.58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10.61</v>
      </c>
      <c r="AJ57" s="177">
        <v>0</v>
      </c>
      <c r="AK57" s="177">
        <v>9.4499999999999993</v>
      </c>
      <c r="AL57" s="177">
        <v>0</v>
      </c>
      <c r="AM57" s="177">
        <v>0</v>
      </c>
      <c r="AN57" s="177">
        <v>0</v>
      </c>
      <c r="AO57" s="177">
        <v>86.64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0.9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0.22</v>
      </c>
      <c r="E58" s="177">
        <v>0</v>
      </c>
      <c r="F58" s="177">
        <v>0</v>
      </c>
      <c r="G58" s="177">
        <v>0.38</v>
      </c>
      <c r="H58" s="177">
        <v>0</v>
      </c>
      <c r="I58" s="177">
        <v>0</v>
      </c>
      <c r="J58" s="177">
        <v>0.49</v>
      </c>
      <c r="K58" s="177">
        <v>0</v>
      </c>
      <c r="L58" s="177">
        <v>0.02</v>
      </c>
      <c r="M58" s="177">
        <v>0.03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2.58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10.61</v>
      </c>
      <c r="AJ58" s="177">
        <v>0</v>
      </c>
      <c r="AK58" s="177">
        <v>6.18</v>
      </c>
      <c r="AL58" s="177">
        <v>0</v>
      </c>
      <c r="AM58" s="177">
        <v>0</v>
      </c>
      <c r="AN58" s="177">
        <v>0</v>
      </c>
      <c r="AO58" s="177">
        <v>86.64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0.9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0.21</v>
      </c>
      <c r="E59" s="177">
        <v>0</v>
      </c>
      <c r="F59" s="177">
        <v>0</v>
      </c>
      <c r="G59" s="177">
        <v>0.38</v>
      </c>
      <c r="H59" s="177">
        <v>0</v>
      </c>
      <c r="I59" s="177">
        <v>0</v>
      </c>
      <c r="J59" s="177">
        <v>0.49</v>
      </c>
      <c r="K59" s="177">
        <v>0</v>
      </c>
      <c r="L59" s="177">
        <v>0.02</v>
      </c>
      <c r="M59" s="177">
        <v>0.03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2.58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10.61</v>
      </c>
      <c r="AJ59" s="177">
        <v>0</v>
      </c>
      <c r="AK59" s="177">
        <v>6.18</v>
      </c>
      <c r="AL59" s="177">
        <v>0</v>
      </c>
      <c r="AM59" s="177">
        <v>0</v>
      </c>
      <c r="AN59" s="177">
        <v>0</v>
      </c>
      <c r="AO59" s="177">
        <v>86.64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0.9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0.21</v>
      </c>
      <c r="E60" s="177">
        <v>0</v>
      </c>
      <c r="F60" s="177">
        <v>0</v>
      </c>
      <c r="G60" s="177">
        <v>0.38</v>
      </c>
      <c r="H60" s="177">
        <v>0</v>
      </c>
      <c r="I60" s="177">
        <v>0</v>
      </c>
      <c r="J60" s="177">
        <v>0.49</v>
      </c>
      <c r="K60" s="177">
        <v>0</v>
      </c>
      <c r="L60" s="177">
        <v>0.02</v>
      </c>
      <c r="M60" s="177">
        <v>0.03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2.58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10.61</v>
      </c>
      <c r="AJ60" s="177">
        <v>0</v>
      </c>
      <c r="AK60" s="177">
        <v>6.18</v>
      </c>
      <c r="AL60" s="177">
        <v>0</v>
      </c>
      <c r="AM60" s="177">
        <v>0</v>
      </c>
      <c r="AN60" s="177">
        <v>0</v>
      </c>
      <c r="AO60" s="177">
        <v>86.64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0.9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0.21</v>
      </c>
      <c r="E61" s="177">
        <v>0</v>
      </c>
      <c r="F61" s="177">
        <v>0</v>
      </c>
      <c r="G61" s="177">
        <v>0.38</v>
      </c>
      <c r="H61" s="177">
        <v>0</v>
      </c>
      <c r="I61" s="177">
        <v>0</v>
      </c>
      <c r="J61" s="177">
        <v>0.49</v>
      </c>
      <c r="K61" s="177">
        <v>0</v>
      </c>
      <c r="L61" s="177">
        <v>0.02</v>
      </c>
      <c r="M61" s="177">
        <v>0.03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2.58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10.61</v>
      </c>
      <c r="AJ61" s="177">
        <v>0</v>
      </c>
      <c r="AK61" s="177">
        <v>6.18</v>
      </c>
      <c r="AL61" s="177">
        <v>0</v>
      </c>
      <c r="AM61" s="177">
        <v>0</v>
      </c>
      <c r="AN61" s="177">
        <v>0</v>
      </c>
      <c r="AO61" s="177">
        <v>86.64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0.9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0.21</v>
      </c>
      <c r="E62" s="177">
        <v>0</v>
      </c>
      <c r="F62" s="177">
        <v>0</v>
      </c>
      <c r="G62" s="177">
        <v>0.38</v>
      </c>
      <c r="H62" s="177">
        <v>0</v>
      </c>
      <c r="I62" s="177">
        <v>0</v>
      </c>
      <c r="J62" s="177">
        <v>0.49</v>
      </c>
      <c r="K62" s="177">
        <v>0</v>
      </c>
      <c r="L62" s="177">
        <v>0.02</v>
      </c>
      <c r="M62" s="177">
        <v>0.03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2.58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10.61</v>
      </c>
      <c r="AJ62" s="177">
        <v>0</v>
      </c>
      <c r="AK62" s="177">
        <v>6.18</v>
      </c>
      <c r="AL62" s="177">
        <v>0</v>
      </c>
      <c r="AM62" s="177">
        <v>0</v>
      </c>
      <c r="AN62" s="177">
        <v>0</v>
      </c>
      <c r="AO62" s="177">
        <v>86.64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0.9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0.21</v>
      </c>
      <c r="E63" s="177">
        <v>0</v>
      </c>
      <c r="F63" s="177">
        <v>0</v>
      </c>
      <c r="G63" s="177">
        <v>0.38</v>
      </c>
      <c r="H63" s="177">
        <v>0</v>
      </c>
      <c r="I63" s="177">
        <v>0</v>
      </c>
      <c r="J63" s="177">
        <v>0.49</v>
      </c>
      <c r="K63" s="177">
        <v>0</v>
      </c>
      <c r="L63" s="177">
        <v>0.02</v>
      </c>
      <c r="M63" s="177">
        <v>0.03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2.58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10.61</v>
      </c>
      <c r="AJ63" s="177">
        <v>0</v>
      </c>
      <c r="AK63" s="177">
        <v>6.18</v>
      </c>
      <c r="AL63" s="177">
        <v>0</v>
      </c>
      <c r="AM63" s="177">
        <v>0</v>
      </c>
      <c r="AN63" s="177">
        <v>0</v>
      </c>
      <c r="AO63" s="177">
        <v>86.64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0.9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0.21</v>
      </c>
      <c r="E64" s="177">
        <v>0</v>
      </c>
      <c r="F64" s="177">
        <v>0</v>
      </c>
      <c r="G64" s="177">
        <v>0.38</v>
      </c>
      <c r="H64" s="177">
        <v>0</v>
      </c>
      <c r="I64" s="177">
        <v>0</v>
      </c>
      <c r="J64" s="177">
        <v>0.49</v>
      </c>
      <c r="K64" s="177">
        <v>0</v>
      </c>
      <c r="L64" s="177">
        <v>0.02</v>
      </c>
      <c r="M64" s="177">
        <v>0.03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2.58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10.61</v>
      </c>
      <c r="AJ64" s="177">
        <v>0</v>
      </c>
      <c r="AK64" s="177">
        <v>6.18</v>
      </c>
      <c r="AL64" s="177">
        <v>0</v>
      </c>
      <c r="AM64" s="177">
        <v>0</v>
      </c>
      <c r="AN64" s="177">
        <v>0</v>
      </c>
      <c r="AO64" s="177">
        <v>86.64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0.9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0.21</v>
      </c>
      <c r="E65" s="177">
        <v>0</v>
      </c>
      <c r="F65" s="177">
        <v>0</v>
      </c>
      <c r="G65" s="177">
        <v>0.38</v>
      </c>
      <c r="H65" s="177">
        <v>0</v>
      </c>
      <c r="I65" s="177">
        <v>0</v>
      </c>
      <c r="J65" s="177">
        <v>0.49</v>
      </c>
      <c r="K65" s="177">
        <v>0</v>
      </c>
      <c r="L65" s="177">
        <v>0.02</v>
      </c>
      <c r="M65" s="177">
        <v>0.03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2.58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10.61</v>
      </c>
      <c r="AJ65" s="177">
        <v>0</v>
      </c>
      <c r="AK65" s="177">
        <v>6.18</v>
      </c>
      <c r="AL65" s="177">
        <v>0</v>
      </c>
      <c r="AM65" s="177">
        <v>0</v>
      </c>
      <c r="AN65" s="177">
        <v>0</v>
      </c>
      <c r="AO65" s="177">
        <v>86.64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0.9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0.21</v>
      </c>
      <c r="E66" s="177">
        <v>0</v>
      </c>
      <c r="F66" s="177">
        <v>0</v>
      </c>
      <c r="G66" s="177">
        <v>0.38</v>
      </c>
      <c r="H66" s="177">
        <v>0</v>
      </c>
      <c r="I66" s="177">
        <v>0</v>
      </c>
      <c r="J66" s="177">
        <v>0.49</v>
      </c>
      <c r="K66" s="177">
        <v>0</v>
      </c>
      <c r="L66" s="177">
        <v>0.02</v>
      </c>
      <c r="M66" s="177">
        <v>0.03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2.58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10.61</v>
      </c>
      <c r="AJ66" s="177">
        <v>0</v>
      </c>
      <c r="AK66" s="177">
        <v>6.18</v>
      </c>
      <c r="AL66" s="177">
        <v>0</v>
      </c>
      <c r="AM66" s="177">
        <v>0</v>
      </c>
      <c r="AN66" s="177">
        <v>0</v>
      </c>
      <c r="AO66" s="177">
        <v>86.64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0.9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0.21</v>
      </c>
      <c r="E67" s="177">
        <v>0</v>
      </c>
      <c r="F67" s="177">
        <v>0</v>
      </c>
      <c r="G67" s="177">
        <v>0.38</v>
      </c>
      <c r="H67" s="177">
        <v>0</v>
      </c>
      <c r="I67" s="177">
        <v>0</v>
      </c>
      <c r="J67" s="177">
        <v>0.49</v>
      </c>
      <c r="K67" s="177">
        <v>0</v>
      </c>
      <c r="L67" s="177">
        <v>0.02</v>
      </c>
      <c r="M67" s="177">
        <v>0.03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2.58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10.61</v>
      </c>
      <c r="AJ67" s="177">
        <v>0</v>
      </c>
      <c r="AK67" s="177">
        <v>6.18</v>
      </c>
      <c r="AL67" s="177">
        <v>0</v>
      </c>
      <c r="AM67" s="177">
        <v>0</v>
      </c>
      <c r="AN67" s="177">
        <v>0</v>
      </c>
      <c r="AO67" s="177">
        <v>86.64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0.9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0.21</v>
      </c>
      <c r="E68" s="177">
        <v>0</v>
      </c>
      <c r="F68" s="177">
        <v>0</v>
      </c>
      <c r="G68" s="177">
        <v>0.38</v>
      </c>
      <c r="H68" s="177">
        <v>0</v>
      </c>
      <c r="I68" s="177">
        <v>0</v>
      </c>
      <c r="J68" s="177">
        <v>0.49</v>
      </c>
      <c r="K68" s="177">
        <v>0</v>
      </c>
      <c r="L68" s="177">
        <v>0.02</v>
      </c>
      <c r="M68" s="177">
        <v>0.03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2.58</v>
      </c>
      <c r="AD68" s="177">
        <v>0</v>
      </c>
      <c r="AE68" s="177">
        <v>0</v>
      </c>
      <c r="AF68" s="177">
        <v>0</v>
      </c>
      <c r="AG68" s="177">
        <v>0</v>
      </c>
      <c r="AH68" s="177">
        <v>0</v>
      </c>
      <c r="AI68" s="177">
        <v>10.61</v>
      </c>
      <c r="AJ68" s="177">
        <v>0</v>
      </c>
      <c r="AK68" s="177">
        <v>6.18</v>
      </c>
      <c r="AL68" s="177">
        <v>0</v>
      </c>
      <c r="AM68" s="177">
        <v>0</v>
      </c>
      <c r="AN68" s="177">
        <v>0</v>
      </c>
      <c r="AO68" s="177">
        <v>86.64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0.9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0.21</v>
      </c>
      <c r="E69" s="177">
        <v>0</v>
      </c>
      <c r="F69" s="177">
        <v>0</v>
      </c>
      <c r="G69" s="177">
        <v>0.38</v>
      </c>
      <c r="H69" s="177">
        <v>0</v>
      </c>
      <c r="I69" s="177">
        <v>0</v>
      </c>
      <c r="J69" s="177">
        <v>0.49</v>
      </c>
      <c r="K69" s="177">
        <v>0</v>
      </c>
      <c r="L69" s="177">
        <v>0.02</v>
      </c>
      <c r="M69" s="177">
        <v>0.03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2.58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10.61</v>
      </c>
      <c r="AJ69" s="177">
        <v>0</v>
      </c>
      <c r="AK69" s="177">
        <v>10.18</v>
      </c>
      <c r="AL69" s="177">
        <v>0</v>
      </c>
      <c r="AM69" s="177">
        <v>0</v>
      </c>
      <c r="AN69" s="177">
        <v>0</v>
      </c>
      <c r="AO69" s="177">
        <v>86.64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0.9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0.21</v>
      </c>
      <c r="E70" s="177">
        <v>0</v>
      </c>
      <c r="F70" s="177">
        <v>0</v>
      </c>
      <c r="G70" s="177">
        <v>0.38</v>
      </c>
      <c r="H70" s="177">
        <v>0</v>
      </c>
      <c r="I70" s="177">
        <v>0</v>
      </c>
      <c r="J70" s="177">
        <v>0.49</v>
      </c>
      <c r="K70" s="177">
        <v>0</v>
      </c>
      <c r="L70" s="177">
        <v>0.02</v>
      </c>
      <c r="M70" s="177">
        <v>0.03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2.58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10.61</v>
      </c>
      <c r="AJ70" s="177">
        <v>0</v>
      </c>
      <c r="AK70" s="177">
        <v>10.18</v>
      </c>
      <c r="AL70" s="177">
        <v>0</v>
      </c>
      <c r="AM70" s="177">
        <v>0</v>
      </c>
      <c r="AN70" s="177">
        <v>0</v>
      </c>
      <c r="AO70" s="177">
        <v>86.64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0.9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0.21</v>
      </c>
      <c r="E71" s="177">
        <v>0</v>
      </c>
      <c r="F71" s="177">
        <v>0</v>
      </c>
      <c r="G71" s="177">
        <v>0.38</v>
      </c>
      <c r="H71" s="177">
        <v>0</v>
      </c>
      <c r="I71" s="177">
        <v>0</v>
      </c>
      <c r="J71" s="177">
        <v>0.49</v>
      </c>
      <c r="K71" s="177">
        <v>0</v>
      </c>
      <c r="L71" s="177">
        <v>0.02</v>
      </c>
      <c r="M71" s="177">
        <v>0.03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2.58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10.61</v>
      </c>
      <c r="AJ71" s="177">
        <v>0</v>
      </c>
      <c r="AK71" s="177">
        <v>10.18</v>
      </c>
      <c r="AL71" s="177">
        <v>0</v>
      </c>
      <c r="AM71" s="177">
        <v>0</v>
      </c>
      <c r="AN71" s="177">
        <v>0</v>
      </c>
      <c r="AO71" s="177">
        <v>86.64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0.9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0.21</v>
      </c>
      <c r="E72" s="177">
        <v>0</v>
      </c>
      <c r="F72" s="177">
        <v>0</v>
      </c>
      <c r="G72" s="177">
        <v>0.38</v>
      </c>
      <c r="H72" s="177">
        <v>0</v>
      </c>
      <c r="I72" s="177">
        <v>0</v>
      </c>
      <c r="J72" s="177">
        <v>0.49</v>
      </c>
      <c r="K72" s="177">
        <v>0</v>
      </c>
      <c r="L72" s="177">
        <v>0.02</v>
      </c>
      <c r="M72" s="177">
        <v>0.03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2.58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10.61</v>
      </c>
      <c r="AJ72" s="177">
        <v>0</v>
      </c>
      <c r="AK72" s="177">
        <v>10.18</v>
      </c>
      <c r="AL72" s="177">
        <v>0</v>
      </c>
      <c r="AM72" s="177">
        <v>0</v>
      </c>
      <c r="AN72" s="177">
        <v>0</v>
      </c>
      <c r="AO72" s="177">
        <v>86.64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0.9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0.21</v>
      </c>
      <c r="E73" s="177">
        <v>0</v>
      </c>
      <c r="F73" s="177">
        <v>0</v>
      </c>
      <c r="G73" s="177">
        <v>0.38</v>
      </c>
      <c r="H73" s="177">
        <v>0</v>
      </c>
      <c r="I73" s="177">
        <v>0</v>
      </c>
      <c r="J73" s="177">
        <v>0.49</v>
      </c>
      <c r="K73" s="177">
        <v>0</v>
      </c>
      <c r="L73" s="177">
        <v>0.02</v>
      </c>
      <c r="M73" s="177">
        <v>0.03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2.58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10.61</v>
      </c>
      <c r="AJ73" s="177">
        <v>0</v>
      </c>
      <c r="AK73" s="177">
        <v>10.18</v>
      </c>
      <c r="AL73" s="177">
        <v>0</v>
      </c>
      <c r="AM73" s="177">
        <v>0</v>
      </c>
      <c r="AN73" s="177">
        <v>0</v>
      </c>
      <c r="AO73" s="177">
        <v>86.64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0.9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0.21</v>
      </c>
      <c r="E74" s="177">
        <v>0</v>
      </c>
      <c r="F74" s="177">
        <v>0</v>
      </c>
      <c r="G74" s="177">
        <v>0.38</v>
      </c>
      <c r="H74" s="177">
        <v>0</v>
      </c>
      <c r="I74" s="177">
        <v>0</v>
      </c>
      <c r="J74" s="177">
        <v>0.49</v>
      </c>
      <c r="K74" s="177">
        <v>0</v>
      </c>
      <c r="L74" s="177">
        <v>0.02</v>
      </c>
      <c r="M74" s="177">
        <v>0.03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2.58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10.61</v>
      </c>
      <c r="AJ74" s="177">
        <v>0</v>
      </c>
      <c r="AK74" s="177">
        <v>10.18</v>
      </c>
      <c r="AL74" s="177">
        <v>0</v>
      </c>
      <c r="AM74" s="177">
        <v>0</v>
      </c>
      <c r="AN74" s="177">
        <v>0</v>
      </c>
      <c r="AO74" s="177">
        <v>86.64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0.9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0.21</v>
      </c>
      <c r="E75" s="177">
        <v>0</v>
      </c>
      <c r="F75" s="177">
        <v>0</v>
      </c>
      <c r="G75" s="177">
        <v>0.38</v>
      </c>
      <c r="H75" s="177">
        <v>0</v>
      </c>
      <c r="I75" s="177">
        <v>0</v>
      </c>
      <c r="J75" s="177">
        <v>0.49</v>
      </c>
      <c r="K75" s="177">
        <v>0</v>
      </c>
      <c r="L75" s="177">
        <v>0.02</v>
      </c>
      <c r="M75" s="177">
        <v>0.03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2.58</v>
      </c>
      <c r="AD75" s="177">
        <v>0</v>
      </c>
      <c r="AE75" s="177">
        <v>0</v>
      </c>
      <c r="AF75" s="177">
        <v>0</v>
      </c>
      <c r="AG75" s="177">
        <v>0.3</v>
      </c>
      <c r="AH75" s="177">
        <v>0</v>
      </c>
      <c r="AI75" s="177">
        <v>10.61</v>
      </c>
      <c r="AJ75" s="177">
        <v>0</v>
      </c>
      <c r="AK75" s="177">
        <v>9.57</v>
      </c>
      <c r="AL75" s="177">
        <v>0</v>
      </c>
      <c r="AM75" s="177">
        <v>0</v>
      </c>
      <c r="AN75" s="177">
        <v>0</v>
      </c>
      <c r="AO75" s="177">
        <v>88.46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0.9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0.21</v>
      </c>
      <c r="E76" s="177">
        <v>0</v>
      </c>
      <c r="F76" s="177">
        <v>0</v>
      </c>
      <c r="G76" s="177">
        <v>0.38</v>
      </c>
      <c r="H76" s="177">
        <v>0</v>
      </c>
      <c r="I76" s="177">
        <v>0</v>
      </c>
      <c r="J76" s="177">
        <v>0.49</v>
      </c>
      <c r="K76" s="177">
        <v>0</v>
      </c>
      <c r="L76" s="177">
        <v>0.02</v>
      </c>
      <c r="M76" s="177">
        <v>0.03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2.58</v>
      </c>
      <c r="AD76" s="177">
        <v>0</v>
      </c>
      <c r="AE76" s="177">
        <v>0</v>
      </c>
      <c r="AF76" s="177">
        <v>0</v>
      </c>
      <c r="AG76" s="177">
        <v>0.3</v>
      </c>
      <c r="AH76" s="177">
        <v>0</v>
      </c>
      <c r="AI76" s="177">
        <v>10.61</v>
      </c>
      <c r="AJ76" s="177">
        <v>0</v>
      </c>
      <c r="AK76" s="177">
        <v>9.57</v>
      </c>
      <c r="AL76" s="177">
        <v>0</v>
      </c>
      <c r="AM76" s="177">
        <v>0</v>
      </c>
      <c r="AN76" s="177">
        <v>0</v>
      </c>
      <c r="AO76" s="177">
        <v>88.46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0.9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0.21</v>
      </c>
      <c r="E77" s="177">
        <v>0</v>
      </c>
      <c r="F77" s="177">
        <v>0</v>
      </c>
      <c r="G77" s="177">
        <v>0.38</v>
      </c>
      <c r="H77" s="177">
        <v>0</v>
      </c>
      <c r="I77" s="177">
        <v>0</v>
      </c>
      <c r="J77" s="177">
        <v>0.49</v>
      </c>
      <c r="K77" s="177">
        <v>0</v>
      </c>
      <c r="L77" s="177">
        <v>0.02</v>
      </c>
      <c r="M77" s="177">
        <v>0.03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2.58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10.61</v>
      </c>
      <c r="AJ77" s="177">
        <v>0</v>
      </c>
      <c r="AK77" s="177">
        <v>9.4600000000000009</v>
      </c>
      <c r="AL77" s="177">
        <v>0</v>
      </c>
      <c r="AM77" s="177">
        <v>0</v>
      </c>
      <c r="AN77" s="177">
        <v>0</v>
      </c>
      <c r="AO77" s="177">
        <v>88.46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0.9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0.21</v>
      </c>
      <c r="E78" s="177">
        <v>0</v>
      </c>
      <c r="F78" s="177">
        <v>0</v>
      </c>
      <c r="G78" s="177">
        <v>0.38</v>
      </c>
      <c r="H78" s="177">
        <v>0</v>
      </c>
      <c r="I78" s="177">
        <v>0</v>
      </c>
      <c r="J78" s="177">
        <v>0.49</v>
      </c>
      <c r="K78" s="177">
        <v>0</v>
      </c>
      <c r="L78" s="177">
        <v>0.02</v>
      </c>
      <c r="M78" s="177">
        <v>0.03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2.58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10.61</v>
      </c>
      <c r="AJ78" s="177">
        <v>0</v>
      </c>
      <c r="AK78" s="177">
        <v>9.4600000000000009</v>
      </c>
      <c r="AL78" s="177">
        <v>0</v>
      </c>
      <c r="AM78" s="177">
        <v>0</v>
      </c>
      <c r="AN78" s="177">
        <v>0</v>
      </c>
      <c r="AO78" s="177">
        <v>88.46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0.9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0.21</v>
      </c>
      <c r="E79" s="177">
        <v>0</v>
      </c>
      <c r="F79" s="177">
        <v>0</v>
      </c>
      <c r="G79" s="177">
        <v>0.38</v>
      </c>
      <c r="H79" s="177">
        <v>0</v>
      </c>
      <c r="I79" s="177">
        <v>0</v>
      </c>
      <c r="J79" s="177">
        <v>0.49</v>
      </c>
      <c r="K79" s="177">
        <v>0</v>
      </c>
      <c r="L79" s="177">
        <v>0.02</v>
      </c>
      <c r="M79" s="177">
        <v>0.03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2.58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10.61</v>
      </c>
      <c r="AJ79" s="177">
        <v>0</v>
      </c>
      <c r="AK79" s="177">
        <v>10.18</v>
      </c>
      <c r="AL79" s="177">
        <v>0</v>
      </c>
      <c r="AM79" s="177">
        <v>0</v>
      </c>
      <c r="AN79" s="177">
        <v>0</v>
      </c>
      <c r="AO79" s="177">
        <v>88.46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0.9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0.21</v>
      </c>
      <c r="E80" s="177">
        <v>0</v>
      </c>
      <c r="F80" s="177">
        <v>0</v>
      </c>
      <c r="G80" s="177">
        <v>0.38</v>
      </c>
      <c r="H80" s="177">
        <v>0</v>
      </c>
      <c r="I80" s="177">
        <v>0</v>
      </c>
      <c r="J80" s="177">
        <v>0.49</v>
      </c>
      <c r="K80" s="177">
        <v>0</v>
      </c>
      <c r="L80" s="177">
        <v>0.02</v>
      </c>
      <c r="M80" s="177">
        <v>0.03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2.58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10.61</v>
      </c>
      <c r="AJ80" s="177">
        <v>0</v>
      </c>
      <c r="AK80" s="177">
        <v>10.18</v>
      </c>
      <c r="AL80" s="177">
        <v>0</v>
      </c>
      <c r="AM80" s="177">
        <v>0</v>
      </c>
      <c r="AN80" s="177">
        <v>0</v>
      </c>
      <c r="AO80" s="177">
        <v>88.46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0.9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0.21</v>
      </c>
      <c r="E81" s="177">
        <v>0</v>
      </c>
      <c r="F81" s="177">
        <v>0</v>
      </c>
      <c r="G81" s="177">
        <v>0.38</v>
      </c>
      <c r="H81" s="177">
        <v>0</v>
      </c>
      <c r="I81" s="177">
        <v>0</v>
      </c>
      <c r="J81" s="177">
        <v>0.49</v>
      </c>
      <c r="K81" s="177">
        <v>0</v>
      </c>
      <c r="L81" s="177">
        <v>0.02</v>
      </c>
      <c r="M81" s="177">
        <v>0.03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2.58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10.61</v>
      </c>
      <c r="AJ81" s="177">
        <v>0</v>
      </c>
      <c r="AK81" s="177">
        <v>10.18</v>
      </c>
      <c r="AL81" s="177">
        <v>0</v>
      </c>
      <c r="AM81" s="177">
        <v>0</v>
      </c>
      <c r="AN81" s="177">
        <v>0</v>
      </c>
      <c r="AO81" s="177">
        <v>88.46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0.9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0.21</v>
      </c>
      <c r="E82" s="177">
        <v>0</v>
      </c>
      <c r="F82" s="177">
        <v>0</v>
      </c>
      <c r="G82" s="177">
        <v>0.38</v>
      </c>
      <c r="H82" s="177">
        <v>0</v>
      </c>
      <c r="I82" s="177">
        <v>0</v>
      </c>
      <c r="J82" s="177">
        <v>0.49</v>
      </c>
      <c r="K82" s="177">
        <v>0</v>
      </c>
      <c r="L82" s="177">
        <v>0.02</v>
      </c>
      <c r="M82" s="177">
        <v>0.03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2.58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10.61</v>
      </c>
      <c r="AJ82" s="177">
        <v>0</v>
      </c>
      <c r="AK82" s="177">
        <v>10.18</v>
      </c>
      <c r="AL82" s="177">
        <v>0</v>
      </c>
      <c r="AM82" s="177">
        <v>0</v>
      </c>
      <c r="AN82" s="177">
        <v>0</v>
      </c>
      <c r="AO82" s="177">
        <v>88.46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0.9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0.21</v>
      </c>
      <c r="E83" s="177">
        <v>0</v>
      </c>
      <c r="F83" s="177">
        <v>0</v>
      </c>
      <c r="G83" s="177">
        <v>0.38</v>
      </c>
      <c r="H83" s="177">
        <v>0</v>
      </c>
      <c r="I83" s="177">
        <v>0</v>
      </c>
      <c r="J83" s="177">
        <v>0.49</v>
      </c>
      <c r="K83" s="177">
        <v>0</v>
      </c>
      <c r="L83" s="177">
        <v>0.02</v>
      </c>
      <c r="M83" s="177">
        <v>0.03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2.58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10.61</v>
      </c>
      <c r="AJ83" s="177">
        <v>0</v>
      </c>
      <c r="AK83" s="177">
        <v>10.18</v>
      </c>
      <c r="AL83" s="177">
        <v>0</v>
      </c>
      <c r="AM83" s="177">
        <v>0</v>
      </c>
      <c r="AN83" s="177">
        <v>0</v>
      </c>
      <c r="AO83" s="177">
        <v>88.46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0.9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0.21</v>
      </c>
      <c r="E84" s="177">
        <v>0</v>
      </c>
      <c r="F84" s="177">
        <v>0</v>
      </c>
      <c r="G84" s="177">
        <v>0.38</v>
      </c>
      <c r="H84" s="177">
        <v>0</v>
      </c>
      <c r="I84" s="177">
        <v>0</v>
      </c>
      <c r="J84" s="177">
        <v>0.49</v>
      </c>
      <c r="K84" s="177">
        <v>0</v>
      </c>
      <c r="L84" s="177">
        <v>0.02</v>
      </c>
      <c r="M84" s="177">
        <v>0.03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2.58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10.61</v>
      </c>
      <c r="AJ84" s="177">
        <v>0</v>
      </c>
      <c r="AK84" s="177">
        <v>10.18</v>
      </c>
      <c r="AL84" s="177">
        <v>0</v>
      </c>
      <c r="AM84" s="177">
        <v>0</v>
      </c>
      <c r="AN84" s="177">
        <v>0</v>
      </c>
      <c r="AO84" s="177">
        <v>88.46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0.9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0.21</v>
      </c>
      <c r="E85" s="177">
        <v>0</v>
      </c>
      <c r="F85" s="177">
        <v>0</v>
      </c>
      <c r="G85" s="177">
        <v>0.38</v>
      </c>
      <c r="H85" s="177">
        <v>0</v>
      </c>
      <c r="I85" s="177">
        <v>0</v>
      </c>
      <c r="J85" s="177">
        <v>0.49</v>
      </c>
      <c r="K85" s="177">
        <v>0</v>
      </c>
      <c r="L85" s="177">
        <v>0.02</v>
      </c>
      <c r="M85" s="177">
        <v>0.03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2.58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10.61</v>
      </c>
      <c r="AJ85" s="177">
        <v>0</v>
      </c>
      <c r="AK85" s="177">
        <v>11.07</v>
      </c>
      <c r="AL85" s="177">
        <v>0</v>
      </c>
      <c r="AM85" s="177">
        <v>0</v>
      </c>
      <c r="AN85" s="177">
        <v>0</v>
      </c>
      <c r="AO85" s="177">
        <v>88.46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0.9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0.21</v>
      </c>
      <c r="E86" s="177">
        <v>0</v>
      </c>
      <c r="F86" s="177">
        <v>0</v>
      </c>
      <c r="G86" s="177">
        <v>0.38</v>
      </c>
      <c r="H86" s="177">
        <v>0</v>
      </c>
      <c r="I86" s="177">
        <v>0</v>
      </c>
      <c r="J86" s="177">
        <v>0.49</v>
      </c>
      <c r="K86" s="177">
        <v>0</v>
      </c>
      <c r="L86" s="177">
        <v>0.02</v>
      </c>
      <c r="M86" s="177">
        <v>0.03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2.58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10.61</v>
      </c>
      <c r="AJ86" s="177">
        <v>0</v>
      </c>
      <c r="AK86" s="177">
        <v>11.07</v>
      </c>
      <c r="AL86" s="177">
        <v>0</v>
      </c>
      <c r="AM86" s="177">
        <v>0</v>
      </c>
      <c r="AN86" s="177">
        <v>0</v>
      </c>
      <c r="AO86" s="177">
        <v>88.46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0.9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0.21</v>
      </c>
      <c r="E87" s="177">
        <v>0</v>
      </c>
      <c r="F87" s="177">
        <v>0</v>
      </c>
      <c r="G87" s="177">
        <v>0.36</v>
      </c>
      <c r="H87" s="177">
        <v>0</v>
      </c>
      <c r="I87" s="177">
        <v>0</v>
      </c>
      <c r="J87" s="177">
        <v>0.42</v>
      </c>
      <c r="K87" s="177">
        <v>0</v>
      </c>
      <c r="L87" s="177">
        <v>0.02</v>
      </c>
      <c r="M87" s="177">
        <v>0.03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2.58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10.61</v>
      </c>
      <c r="AJ87" s="177">
        <v>0</v>
      </c>
      <c r="AK87" s="177">
        <v>11.07</v>
      </c>
      <c r="AL87" s="177">
        <v>0</v>
      </c>
      <c r="AM87" s="177">
        <v>0</v>
      </c>
      <c r="AN87" s="177">
        <v>0</v>
      </c>
      <c r="AO87" s="177">
        <v>88.46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0.91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0.21</v>
      </c>
      <c r="E88" s="177">
        <v>0</v>
      </c>
      <c r="F88" s="177">
        <v>0</v>
      </c>
      <c r="G88" s="177">
        <v>0.38</v>
      </c>
      <c r="H88" s="177">
        <v>0</v>
      </c>
      <c r="I88" s="177">
        <v>0</v>
      </c>
      <c r="J88" s="177">
        <v>0.49</v>
      </c>
      <c r="K88" s="177">
        <v>0</v>
      </c>
      <c r="L88" s="177">
        <v>0.02</v>
      </c>
      <c r="M88" s="177">
        <v>0.03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2.58</v>
      </c>
      <c r="AD88" s="177">
        <v>0</v>
      </c>
      <c r="AE88" s="177">
        <v>0</v>
      </c>
      <c r="AF88" s="177">
        <v>0</v>
      </c>
      <c r="AG88" s="177">
        <v>0</v>
      </c>
      <c r="AH88" s="177">
        <v>0</v>
      </c>
      <c r="AI88" s="177">
        <v>10.61</v>
      </c>
      <c r="AJ88" s="177">
        <v>0</v>
      </c>
      <c r="AK88" s="177">
        <v>11.07</v>
      </c>
      <c r="AL88" s="177">
        <v>0</v>
      </c>
      <c r="AM88" s="177">
        <v>0</v>
      </c>
      <c r="AN88" s="177">
        <v>0</v>
      </c>
      <c r="AO88" s="177">
        <v>88.46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0.91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0.21</v>
      </c>
      <c r="E89" s="177">
        <v>0</v>
      </c>
      <c r="F89" s="177">
        <v>0</v>
      </c>
      <c r="G89" s="177">
        <v>0.38</v>
      </c>
      <c r="H89" s="177">
        <v>0</v>
      </c>
      <c r="I89" s="177">
        <v>0</v>
      </c>
      <c r="J89" s="177">
        <v>0.49</v>
      </c>
      <c r="K89" s="177">
        <v>0</v>
      </c>
      <c r="L89" s="177">
        <v>0.02</v>
      </c>
      <c r="M89" s="177">
        <v>0.03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2.58</v>
      </c>
      <c r="AD89" s="177">
        <v>0</v>
      </c>
      <c r="AE89" s="177">
        <v>0</v>
      </c>
      <c r="AF89" s="177">
        <v>0</v>
      </c>
      <c r="AG89" s="177">
        <v>0.3</v>
      </c>
      <c r="AH89" s="177">
        <v>0</v>
      </c>
      <c r="AI89" s="177">
        <v>10.61</v>
      </c>
      <c r="AJ89" s="177">
        <v>0</v>
      </c>
      <c r="AK89" s="177">
        <v>11.07</v>
      </c>
      <c r="AL89" s="177">
        <v>0</v>
      </c>
      <c r="AM89" s="177">
        <v>0</v>
      </c>
      <c r="AN89" s="177">
        <v>0</v>
      </c>
      <c r="AO89" s="177">
        <v>88.46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0.91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0.21</v>
      </c>
      <c r="E90" s="177">
        <v>0</v>
      </c>
      <c r="F90" s="177">
        <v>0</v>
      </c>
      <c r="G90" s="177">
        <v>0.38</v>
      </c>
      <c r="H90" s="177">
        <v>0</v>
      </c>
      <c r="I90" s="177">
        <v>0</v>
      </c>
      <c r="J90" s="177">
        <v>0.49</v>
      </c>
      <c r="K90" s="177">
        <v>0</v>
      </c>
      <c r="L90" s="177">
        <v>0.02</v>
      </c>
      <c r="M90" s="177">
        <v>0.03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2.58</v>
      </c>
      <c r="AD90" s="177">
        <v>0</v>
      </c>
      <c r="AE90" s="177">
        <v>0</v>
      </c>
      <c r="AF90" s="177">
        <v>0</v>
      </c>
      <c r="AG90" s="177">
        <v>0.3</v>
      </c>
      <c r="AH90" s="177">
        <v>0</v>
      </c>
      <c r="AI90" s="177">
        <v>10.61</v>
      </c>
      <c r="AJ90" s="177">
        <v>0</v>
      </c>
      <c r="AK90" s="177">
        <v>11.07</v>
      </c>
      <c r="AL90" s="177">
        <v>0</v>
      </c>
      <c r="AM90" s="177">
        <v>0</v>
      </c>
      <c r="AN90" s="177">
        <v>0</v>
      </c>
      <c r="AO90" s="177">
        <v>88.46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0.91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0.21</v>
      </c>
      <c r="E91" s="177">
        <v>0</v>
      </c>
      <c r="F91" s="177">
        <v>0</v>
      </c>
      <c r="G91" s="177">
        <v>0.38</v>
      </c>
      <c r="H91" s="177">
        <v>0</v>
      </c>
      <c r="I91" s="177">
        <v>0</v>
      </c>
      <c r="J91" s="177">
        <v>0.49</v>
      </c>
      <c r="K91" s="177">
        <v>0</v>
      </c>
      <c r="L91" s="177">
        <v>0.02</v>
      </c>
      <c r="M91" s="177">
        <v>0.03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2.58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10.61</v>
      </c>
      <c r="AJ91" s="177">
        <v>0</v>
      </c>
      <c r="AK91" s="177">
        <v>11.07</v>
      </c>
      <c r="AL91" s="177">
        <v>0</v>
      </c>
      <c r="AM91" s="177">
        <v>0</v>
      </c>
      <c r="AN91" s="177">
        <v>0</v>
      </c>
      <c r="AO91" s="177">
        <v>88.46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0.91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0.21</v>
      </c>
      <c r="E92" s="177">
        <v>0</v>
      </c>
      <c r="F92" s="177">
        <v>0</v>
      </c>
      <c r="G92" s="177">
        <v>0.38</v>
      </c>
      <c r="H92" s="177">
        <v>0</v>
      </c>
      <c r="I92" s="177">
        <v>0</v>
      </c>
      <c r="J92" s="177">
        <v>0.49</v>
      </c>
      <c r="K92" s="177">
        <v>0</v>
      </c>
      <c r="L92" s="177">
        <v>0.02</v>
      </c>
      <c r="M92" s="177">
        <v>0.03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2.58</v>
      </c>
      <c r="AD92" s="177">
        <v>0</v>
      </c>
      <c r="AE92" s="177">
        <v>0</v>
      </c>
      <c r="AF92" s="177">
        <v>0</v>
      </c>
      <c r="AG92" s="177">
        <v>0</v>
      </c>
      <c r="AH92" s="177">
        <v>0</v>
      </c>
      <c r="AI92" s="177">
        <v>10.61</v>
      </c>
      <c r="AJ92" s="177">
        <v>0</v>
      </c>
      <c r="AK92" s="177">
        <v>11.07</v>
      </c>
      <c r="AL92" s="177">
        <v>0</v>
      </c>
      <c r="AM92" s="177">
        <v>0</v>
      </c>
      <c r="AN92" s="177">
        <v>0</v>
      </c>
      <c r="AO92" s="177">
        <v>88.46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0.91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0.21</v>
      </c>
      <c r="E93" s="177">
        <v>0</v>
      </c>
      <c r="F93" s="177">
        <v>0</v>
      </c>
      <c r="G93" s="177">
        <v>0.38</v>
      </c>
      <c r="H93" s="177">
        <v>0</v>
      </c>
      <c r="I93" s="177">
        <v>0</v>
      </c>
      <c r="J93" s="177">
        <v>0.49</v>
      </c>
      <c r="K93" s="177">
        <v>0</v>
      </c>
      <c r="L93" s="177">
        <v>0.02</v>
      </c>
      <c r="M93" s="177">
        <v>0.03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2.58</v>
      </c>
      <c r="AD93" s="177">
        <v>0</v>
      </c>
      <c r="AE93" s="177">
        <v>0</v>
      </c>
      <c r="AF93" s="177">
        <v>0</v>
      </c>
      <c r="AG93" s="177">
        <v>0</v>
      </c>
      <c r="AH93" s="177">
        <v>0</v>
      </c>
      <c r="AI93" s="177">
        <v>10.61</v>
      </c>
      <c r="AJ93" s="177">
        <v>0</v>
      </c>
      <c r="AK93" s="177">
        <v>11.07</v>
      </c>
      <c r="AL93" s="177">
        <v>0</v>
      </c>
      <c r="AM93" s="177">
        <v>0</v>
      </c>
      <c r="AN93" s="177">
        <v>0</v>
      </c>
      <c r="AO93" s="177">
        <v>88.46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0.91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0.21</v>
      </c>
      <c r="E94" s="177">
        <v>0</v>
      </c>
      <c r="F94" s="177">
        <v>0</v>
      </c>
      <c r="G94" s="177">
        <v>0.38</v>
      </c>
      <c r="H94" s="177">
        <v>0</v>
      </c>
      <c r="I94" s="177">
        <v>0</v>
      </c>
      <c r="J94" s="177">
        <v>0.49</v>
      </c>
      <c r="K94" s="177">
        <v>0</v>
      </c>
      <c r="L94" s="177">
        <v>0.02</v>
      </c>
      <c r="M94" s="177">
        <v>0.03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2.58</v>
      </c>
      <c r="AD94" s="177">
        <v>0</v>
      </c>
      <c r="AE94" s="177">
        <v>0</v>
      </c>
      <c r="AF94" s="177">
        <v>0</v>
      </c>
      <c r="AG94" s="177">
        <v>0</v>
      </c>
      <c r="AH94" s="177">
        <v>0</v>
      </c>
      <c r="AI94" s="177">
        <v>10.61</v>
      </c>
      <c r="AJ94" s="177">
        <v>0</v>
      </c>
      <c r="AK94" s="177">
        <v>11.07</v>
      </c>
      <c r="AL94" s="177">
        <v>0</v>
      </c>
      <c r="AM94" s="177">
        <v>0</v>
      </c>
      <c r="AN94" s="177">
        <v>0</v>
      </c>
      <c r="AO94" s="177">
        <v>88.46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0.91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0.21</v>
      </c>
      <c r="E95" s="177">
        <v>0</v>
      </c>
      <c r="F95" s="177">
        <v>0</v>
      </c>
      <c r="G95" s="177">
        <v>0.38</v>
      </c>
      <c r="H95" s="177">
        <v>0</v>
      </c>
      <c r="I95" s="177">
        <v>0</v>
      </c>
      <c r="J95" s="177">
        <v>0.49</v>
      </c>
      <c r="K95" s="177">
        <v>0</v>
      </c>
      <c r="L95" s="177">
        <v>0.02</v>
      </c>
      <c r="M95" s="177">
        <v>0.03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2.58</v>
      </c>
      <c r="AD95" s="177">
        <v>0</v>
      </c>
      <c r="AE95" s="177">
        <v>0</v>
      </c>
      <c r="AF95" s="177">
        <v>0</v>
      </c>
      <c r="AG95" s="177">
        <v>0</v>
      </c>
      <c r="AH95" s="177">
        <v>0</v>
      </c>
      <c r="AI95" s="177">
        <v>10.61</v>
      </c>
      <c r="AJ95" s="177">
        <v>0</v>
      </c>
      <c r="AK95" s="177">
        <v>11.07</v>
      </c>
      <c r="AL95" s="177">
        <v>0</v>
      </c>
      <c r="AM95" s="177">
        <v>0</v>
      </c>
      <c r="AN95" s="177">
        <v>0</v>
      </c>
      <c r="AO95" s="177">
        <v>88.46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0.91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0.21</v>
      </c>
      <c r="E96" s="177">
        <v>0</v>
      </c>
      <c r="F96" s="177">
        <v>0</v>
      </c>
      <c r="G96" s="177">
        <v>0.38</v>
      </c>
      <c r="H96" s="177">
        <v>0</v>
      </c>
      <c r="I96" s="177">
        <v>0</v>
      </c>
      <c r="J96" s="177">
        <v>0.49</v>
      </c>
      <c r="K96" s="177">
        <v>0</v>
      </c>
      <c r="L96" s="177">
        <v>0.02</v>
      </c>
      <c r="M96" s="177">
        <v>0.03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2.58</v>
      </c>
      <c r="AD96" s="177">
        <v>0</v>
      </c>
      <c r="AE96" s="177">
        <v>0</v>
      </c>
      <c r="AF96" s="177">
        <v>0</v>
      </c>
      <c r="AG96" s="177">
        <v>0</v>
      </c>
      <c r="AH96" s="177">
        <v>0</v>
      </c>
      <c r="AI96" s="177">
        <v>10.61</v>
      </c>
      <c r="AJ96" s="177">
        <v>0</v>
      </c>
      <c r="AK96" s="177">
        <v>11.07</v>
      </c>
      <c r="AL96" s="177">
        <v>0</v>
      </c>
      <c r="AM96" s="177">
        <v>0</v>
      </c>
      <c r="AN96" s="177">
        <v>0</v>
      </c>
      <c r="AO96" s="177">
        <v>88.46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0.91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0.21</v>
      </c>
      <c r="E97" s="177">
        <v>0</v>
      </c>
      <c r="F97" s="177">
        <v>0</v>
      </c>
      <c r="G97" s="177">
        <v>0.38</v>
      </c>
      <c r="H97" s="177">
        <v>0</v>
      </c>
      <c r="I97" s="177">
        <v>0</v>
      </c>
      <c r="J97" s="177">
        <v>0.49</v>
      </c>
      <c r="K97" s="177">
        <v>0</v>
      </c>
      <c r="L97" s="177">
        <v>0.02</v>
      </c>
      <c r="M97" s="177">
        <v>0.03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2.58</v>
      </c>
      <c r="AD97" s="177">
        <v>0</v>
      </c>
      <c r="AE97" s="177">
        <v>0</v>
      </c>
      <c r="AF97" s="177">
        <v>0</v>
      </c>
      <c r="AG97" s="177">
        <v>0</v>
      </c>
      <c r="AH97" s="177">
        <v>0</v>
      </c>
      <c r="AI97" s="177">
        <v>10.61</v>
      </c>
      <c r="AJ97" s="177">
        <v>0</v>
      </c>
      <c r="AK97" s="177">
        <v>11.07</v>
      </c>
      <c r="AL97" s="177">
        <v>0</v>
      </c>
      <c r="AM97" s="177">
        <v>0</v>
      </c>
      <c r="AN97" s="177">
        <v>0</v>
      </c>
      <c r="AO97" s="177">
        <v>88.46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0.91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0.21</v>
      </c>
      <c r="E98" s="177">
        <v>0</v>
      </c>
      <c r="F98" s="177">
        <v>0</v>
      </c>
      <c r="G98" s="177">
        <v>0.38</v>
      </c>
      <c r="H98" s="177">
        <v>0</v>
      </c>
      <c r="I98" s="177">
        <v>0</v>
      </c>
      <c r="J98" s="177">
        <v>0.49</v>
      </c>
      <c r="K98" s="177">
        <v>0</v>
      </c>
      <c r="L98" s="177">
        <v>0.02</v>
      </c>
      <c r="M98" s="177">
        <v>0.03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2.58</v>
      </c>
      <c r="AD98" s="177">
        <v>0</v>
      </c>
      <c r="AE98" s="177">
        <v>0</v>
      </c>
      <c r="AF98" s="177">
        <v>0</v>
      </c>
      <c r="AG98" s="177">
        <v>0</v>
      </c>
      <c r="AH98" s="177">
        <v>0</v>
      </c>
      <c r="AI98" s="177">
        <v>10.61</v>
      </c>
      <c r="AJ98" s="177">
        <v>0</v>
      </c>
      <c r="AK98" s="177">
        <v>11.07</v>
      </c>
      <c r="AL98" s="177">
        <v>0</v>
      </c>
      <c r="AM98" s="177">
        <v>0</v>
      </c>
      <c r="AN98" s="177">
        <v>0</v>
      </c>
      <c r="AO98" s="177">
        <v>88.46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0.91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5.4625000000000107E-3</v>
      </c>
      <c r="E99">
        <f t="shared" si="0"/>
        <v>0</v>
      </c>
      <c r="F99">
        <f t="shared" si="0"/>
        <v>0</v>
      </c>
      <c r="G99">
        <f t="shared" si="0"/>
        <v>9.1999999999999998E-3</v>
      </c>
      <c r="H99">
        <f t="shared" si="0"/>
        <v>0</v>
      </c>
      <c r="I99">
        <f t="shared" si="0"/>
        <v>0</v>
      </c>
      <c r="J99">
        <f t="shared" si="0"/>
        <v>1.1717500000000002E-2</v>
      </c>
      <c r="K99">
        <f t="shared" si="0"/>
        <v>0</v>
      </c>
      <c r="L99">
        <f t="shared" si="0"/>
        <v>4.8000000000000034E-4</v>
      </c>
      <c r="M99">
        <f t="shared" si="0"/>
        <v>1.0374999999999978E-3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6.274500000000012E-2</v>
      </c>
      <c r="AD99">
        <f t="shared" si="0"/>
        <v>4.0000000000000002E-4</v>
      </c>
      <c r="AE99">
        <f t="shared" si="0"/>
        <v>0</v>
      </c>
      <c r="AF99">
        <f t="shared" si="0"/>
        <v>0</v>
      </c>
      <c r="AG99">
        <f t="shared" si="0"/>
        <v>2.9999999999999997E-4</v>
      </c>
      <c r="AH99">
        <f t="shared" si="0"/>
        <v>0</v>
      </c>
      <c r="AI99">
        <f t="shared" si="0"/>
        <v>0.25464000000000026</v>
      </c>
      <c r="AJ99">
        <f t="shared" si="0"/>
        <v>0</v>
      </c>
      <c r="AK99">
        <f t="shared" si="0"/>
        <v>0.23244749999999986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2.1084800000000019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2.0854999999999985E-2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11.6</v>
      </c>
      <c r="E3" s="177">
        <v>0</v>
      </c>
      <c r="F3" s="177">
        <v>0</v>
      </c>
      <c r="G3" s="177">
        <v>19.329999999999998</v>
      </c>
      <c r="H3" s="177">
        <v>0</v>
      </c>
      <c r="I3" s="177">
        <v>0</v>
      </c>
      <c r="J3" s="177">
        <v>2.69</v>
      </c>
      <c r="K3" s="177">
        <v>0.3</v>
      </c>
      <c r="L3" s="177">
        <v>18.690000000000001</v>
      </c>
      <c r="M3" s="177">
        <v>14.85</v>
      </c>
      <c r="N3" s="177">
        <v>1.17</v>
      </c>
      <c r="O3" s="177">
        <v>0</v>
      </c>
      <c r="P3" s="177">
        <v>1.38</v>
      </c>
      <c r="Q3" s="177">
        <v>0.21</v>
      </c>
      <c r="R3" s="177">
        <v>0.42</v>
      </c>
      <c r="S3" s="177">
        <v>0.62</v>
      </c>
      <c r="T3" s="177">
        <v>0</v>
      </c>
      <c r="U3" s="177">
        <v>2.08</v>
      </c>
      <c r="V3" s="177">
        <v>0.62</v>
      </c>
      <c r="W3" s="177">
        <v>0.59</v>
      </c>
      <c r="X3" s="177">
        <v>1.46</v>
      </c>
      <c r="Y3" s="177">
        <v>0</v>
      </c>
      <c r="Z3" s="177">
        <v>5.1100000000000003</v>
      </c>
      <c r="AA3" s="177">
        <v>0.89</v>
      </c>
      <c r="AB3" s="177">
        <v>0</v>
      </c>
      <c r="AC3" s="177">
        <v>6.39</v>
      </c>
      <c r="AD3" s="177">
        <v>0</v>
      </c>
      <c r="AE3" s="177">
        <v>0</v>
      </c>
      <c r="AF3" s="177">
        <v>0</v>
      </c>
      <c r="AG3" s="177">
        <v>0</v>
      </c>
      <c r="AH3" s="177">
        <v>0</v>
      </c>
      <c r="AI3" s="177">
        <v>6.75</v>
      </c>
      <c r="AJ3" s="177">
        <v>0</v>
      </c>
      <c r="AK3" s="177">
        <v>20.29</v>
      </c>
      <c r="AL3" s="177">
        <v>0</v>
      </c>
      <c r="AM3" s="177">
        <v>0</v>
      </c>
      <c r="AN3" s="177">
        <v>0</v>
      </c>
      <c r="AO3" s="177">
        <v>263.74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11.6</v>
      </c>
      <c r="E4" s="177">
        <v>0</v>
      </c>
      <c r="F4" s="177">
        <v>0</v>
      </c>
      <c r="G4" s="177">
        <v>19.329999999999998</v>
      </c>
      <c r="H4" s="177">
        <v>0</v>
      </c>
      <c r="I4" s="177">
        <v>0</v>
      </c>
      <c r="J4" s="177">
        <v>3.39</v>
      </c>
      <c r="K4" s="177">
        <v>0.3</v>
      </c>
      <c r="L4" s="177">
        <v>18.690000000000001</v>
      </c>
      <c r="M4" s="177">
        <v>14.85</v>
      </c>
      <c r="N4" s="177">
        <v>1.17</v>
      </c>
      <c r="O4" s="177">
        <v>0</v>
      </c>
      <c r="P4" s="177">
        <v>1.38</v>
      </c>
      <c r="Q4" s="177">
        <v>0.21</v>
      </c>
      <c r="R4" s="177">
        <v>0.42</v>
      </c>
      <c r="S4" s="177">
        <v>0.27</v>
      </c>
      <c r="T4" s="177">
        <v>0</v>
      </c>
      <c r="U4" s="177">
        <v>2.08</v>
      </c>
      <c r="V4" s="177">
        <v>0.62</v>
      </c>
      <c r="W4" s="177">
        <v>0.59</v>
      </c>
      <c r="X4" s="177">
        <v>1.46</v>
      </c>
      <c r="Y4" s="177">
        <v>0</v>
      </c>
      <c r="Z4" s="177">
        <v>5.1100000000000003</v>
      </c>
      <c r="AA4" s="177">
        <v>0.89</v>
      </c>
      <c r="AB4" s="177">
        <v>0</v>
      </c>
      <c r="AC4" s="177">
        <v>6.39</v>
      </c>
      <c r="AD4" s="177">
        <v>0</v>
      </c>
      <c r="AE4" s="177">
        <v>0</v>
      </c>
      <c r="AF4" s="177">
        <v>0</v>
      </c>
      <c r="AG4" s="177">
        <v>0</v>
      </c>
      <c r="AH4" s="177">
        <v>0</v>
      </c>
      <c r="AI4" s="177">
        <v>6.75</v>
      </c>
      <c r="AJ4" s="177">
        <v>0</v>
      </c>
      <c r="AK4" s="177">
        <v>20.29</v>
      </c>
      <c r="AL4" s="177">
        <v>0</v>
      </c>
      <c r="AM4" s="177">
        <v>0</v>
      </c>
      <c r="AN4" s="177">
        <v>0</v>
      </c>
      <c r="AO4" s="177">
        <v>263.74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11.6</v>
      </c>
      <c r="E5" s="177">
        <v>0</v>
      </c>
      <c r="F5" s="177">
        <v>0</v>
      </c>
      <c r="G5" s="177">
        <v>19.329999999999998</v>
      </c>
      <c r="H5" s="177">
        <v>0</v>
      </c>
      <c r="I5" s="177">
        <v>0</v>
      </c>
      <c r="J5" s="177">
        <v>3.39</v>
      </c>
      <c r="K5" s="177">
        <v>0.3</v>
      </c>
      <c r="L5" s="177">
        <v>18.690000000000001</v>
      </c>
      <c r="M5" s="177">
        <v>14.85</v>
      </c>
      <c r="N5" s="177">
        <v>1.17</v>
      </c>
      <c r="O5" s="177">
        <v>0</v>
      </c>
      <c r="P5" s="177">
        <v>1.38</v>
      </c>
      <c r="Q5" s="177">
        <v>0.21</v>
      </c>
      <c r="R5" s="177">
        <v>0.42</v>
      </c>
      <c r="S5" s="177">
        <v>0.27</v>
      </c>
      <c r="T5" s="177">
        <v>0</v>
      </c>
      <c r="U5" s="177">
        <v>2.08</v>
      </c>
      <c r="V5" s="177">
        <v>0.62</v>
      </c>
      <c r="W5" s="177">
        <v>0.78</v>
      </c>
      <c r="X5" s="177">
        <v>1.46</v>
      </c>
      <c r="Y5" s="177">
        <v>0</v>
      </c>
      <c r="Z5" s="177">
        <v>5.1100000000000003</v>
      </c>
      <c r="AA5" s="177">
        <v>0.89</v>
      </c>
      <c r="AB5" s="177">
        <v>0</v>
      </c>
      <c r="AC5" s="177">
        <v>6.39</v>
      </c>
      <c r="AD5" s="177">
        <v>0</v>
      </c>
      <c r="AE5" s="177">
        <v>0</v>
      </c>
      <c r="AF5" s="177">
        <v>0</v>
      </c>
      <c r="AG5" s="177">
        <v>0</v>
      </c>
      <c r="AH5" s="177">
        <v>0</v>
      </c>
      <c r="AI5" s="177">
        <v>6.75</v>
      </c>
      <c r="AJ5" s="177">
        <v>0</v>
      </c>
      <c r="AK5" s="177">
        <v>20.29</v>
      </c>
      <c r="AL5" s="177">
        <v>0</v>
      </c>
      <c r="AM5" s="177">
        <v>0</v>
      </c>
      <c r="AN5" s="177">
        <v>0</v>
      </c>
      <c r="AO5" s="177">
        <v>263.74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11.92</v>
      </c>
      <c r="E6" s="177">
        <v>0</v>
      </c>
      <c r="F6" s="177">
        <v>0</v>
      </c>
      <c r="G6" s="177">
        <v>19.329999999999998</v>
      </c>
      <c r="H6" s="177">
        <v>0</v>
      </c>
      <c r="I6" s="177">
        <v>0</v>
      </c>
      <c r="J6" s="177">
        <v>3.39</v>
      </c>
      <c r="K6" s="177">
        <v>0.3</v>
      </c>
      <c r="L6" s="177">
        <v>18.690000000000001</v>
      </c>
      <c r="M6" s="177">
        <v>14.85</v>
      </c>
      <c r="N6" s="177">
        <v>1.17</v>
      </c>
      <c r="O6" s="177">
        <v>0</v>
      </c>
      <c r="P6" s="177">
        <v>1.38</v>
      </c>
      <c r="Q6" s="177">
        <v>0.21</v>
      </c>
      <c r="R6" s="177">
        <v>0.42</v>
      </c>
      <c r="S6" s="177">
        <v>0.27</v>
      </c>
      <c r="T6" s="177">
        <v>0</v>
      </c>
      <c r="U6" s="177">
        <v>2.08</v>
      </c>
      <c r="V6" s="177">
        <v>0.62</v>
      </c>
      <c r="W6" s="177">
        <v>0.78</v>
      </c>
      <c r="X6" s="177">
        <v>1.46</v>
      </c>
      <c r="Y6" s="177">
        <v>0</v>
      </c>
      <c r="Z6" s="177">
        <v>5.1100000000000003</v>
      </c>
      <c r="AA6" s="177">
        <v>0.89</v>
      </c>
      <c r="AB6" s="177">
        <v>0</v>
      </c>
      <c r="AC6" s="177">
        <v>6.39</v>
      </c>
      <c r="AD6" s="177">
        <v>0</v>
      </c>
      <c r="AE6" s="177">
        <v>0</v>
      </c>
      <c r="AF6" s="177">
        <v>0</v>
      </c>
      <c r="AG6" s="177">
        <v>0</v>
      </c>
      <c r="AH6" s="177">
        <v>0</v>
      </c>
      <c r="AI6" s="177">
        <v>6.75</v>
      </c>
      <c r="AJ6" s="177">
        <v>0</v>
      </c>
      <c r="AK6" s="177">
        <v>20.29</v>
      </c>
      <c r="AL6" s="177">
        <v>0</v>
      </c>
      <c r="AM6" s="177">
        <v>0</v>
      </c>
      <c r="AN6" s="177">
        <v>0</v>
      </c>
      <c r="AO6" s="177">
        <v>263.74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11.92</v>
      </c>
      <c r="E7" s="177">
        <v>0</v>
      </c>
      <c r="F7" s="177">
        <v>0</v>
      </c>
      <c r="G7" s="177">
        <v>19.66</v>
      </c>
      <c r="H7" s="177">
        <v>0</v>
      </c>
      <c r="I7" s="177">
        <v>0</v>
      </c>
      <c r="J7" s="177">
        <v>3.39</v>
      </c>
      <c r="K7" s="177">
        <v>0.3</v>
      </c>
      <c r="L7" s="177">
        <v>18.690000000000001</v>
      </c>
      <c r="M7" s="177">
        <v>14.85</v>
      </c>
      <c r="N7" s="177">
        <v>1.17</v>
      </c>
      <c r="O7" s="177">
        <v>0</v>
      </c>
      <c r="P7" s="177">
        <v>1.38</v>
      </c>
      <c r="Q7" s="177">
        <v>0.21</v>
      </c>
      <c r="R7" s="177">
        <v>0.42</v>
      </c>
      <c r="S7" s="177">
        <v>0.27</v>
      </c>
      <c r="T7" s="177">
        <v>0</v>
      </c>
      <c r="U7" s="177">
        <v>2.08</v>
      </c>
      <c r="V7" s="177">
        <v>0.62</v>
      </c>
      <c r="W7" s="177">
        <v>0.78</v>
      </c>
      <c r="X7" s="177">
        <v>1.46</v>
      </c>
      <c r="Y7" s="177">
        <v>0</v>
      </c>
      <c r="Z7" s="177">
        <v>5.1100000000000003</v>
      </c>
      <c r="AA7" s="177">
        <v>0.89</v>
      </c>
      <c r="AB7" s="177">
        <v>0</v>
      </c>
      <c r="AC7" s="177">
        <v>6.39</v>
      </c>
      <c r="AD7" s="177">
        <v>0</v>
      </c>
      <c r="AE7" s="177">
        <v>0</v>
      </c>
      <c r="AF7" s="177">
        <v>0</v>
      </c>
      <c r="AG7" s="177">
        <v>0</v>
      </c>
      <c r="AH7" s="177">
        <v>0</v>
      </c>
      <c r="AI7" s="177">
        <v>6.75</v>
      </c>
      <c r="AJ7" s="177">
        <v>0</v>
      </c>
      <c r="AK7" s="177">
        <v>20.29</v>
      </c>
      <c r="AL7" s="177">
        <v>0</v>
      </c>
      <c r="AM7" s="177">
        <v>0</v>
      </c>
      <c r="AN7" s="177">
        <v>0</v>
      </c>
      <c r="AO7" s="177">
        <v>263.74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11.92</v>
      </c>
      <c r="E8" s="177">
        <v>0</v>
      </c>
      <c r="F8" s="177">
        <v>0</v>
      </c>
      <c r="G8" s="177">
        <v>19.66</v>
      </c>
      <c r="H8" s="177">
        <v>0</v>
      </c>
      <c r="I8" s="177">
        <v>0</v>
      </c>
      <c r="J8" s="177">
        <v>3.39</v>
      </c>
      <c r="K8" s="177">
        <v>0.3</v>
      </c>
      <c r="L8" s="177">
        <v>18.690000000000001</v>
      </c>
      <c r="M8" s="177">
        <v>14.85</v>
      </c>
      <c r="N8" s="177">
        <v>1.17</v>
      </c>
      <c r="O8" s="177">
        <v>0</v>
      </c>
      <c r="P8" s="177">
        <v>1.38</v>
      </c>
      <c r="Q8" s="177">
        <v>0.21</v>
      </c>
      <c r="R8" s="177">
        <v>0.42</v>
      </c>
      <c r="S8" s="177">
        <v>0.27</v>
      </c>
      <c r="T8" s="177">
        <v>0</v>
      </c>
      <c r="U8" s="177">
        <v>2.08</v>
      </c>
      <c r="V8" s="177">
        <v>0.62</v>
      </c>
      <c r="W8" s="177">
        <v>0.78</v>
      </c>
      <c r="X8" s="177">
        <v>1.46</v>
      </c>
      <c r="Y8" s="177">
        <v>0</v>
      </c>
      <c r="Z8" s="177">
        <v>5.1100000000000003</v>
      </c>
      <c r="AA8" s="177">
        <v>0.89</v>
      </c>
      <c r="AB8" s="177">
        <v>0</v>
      </c>
      <c r="AC8" s="177">
        <v>6.39</v>
      </c>
      <c r="AD8" s="177">
        <v>0</v>
      </c>
      <c r="AE8" s="177">
        <v>0</v>
      </c>
      <c r="AF8" s="177">
        <v>0</v>
      </c>
      <c r="AG8" s="177">
        <v>0</v>
      </c>
      <c r="AH8" s="177">
        <v>0</v>
      </c>
      <c r="AI8" s="177">
        <v>6.75</v>
      </c>
      <c r="AJ8" s="177">
        <v>0</v>
      </c>
      <c r="AK8" s="177">
        <v>20.29</v>
      </c>
      <c r="AL8" s="177">
        <v>0</v>
      </c>
      <c r="AM8" s="177">
        <v>0</v>
      </c>
      <c r="AN8" s="177">
        <v>0</v>
      </c>
      <c r="AO8" s="177">
        <v>263.74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11.92</v>
      </c>
      <c r="E9" s="177">
        <v>0</v>
      </c>
      <c r="F9" s="177">
        <v>0</v>
      </c>
      <c r="G9" s="177">
        <v>19.66</v>
      </c>
      <c r="H9" s="177">
        <v>0</v>
      </c>
      <c r="I9" s="177">
        <v>0</v>
      </c>
      <c r="J9" s="177">
        <v>3.39</v>
      </c>
      <c r="K9" s="177">
        <v>0.3</v>
      </c>
      <c r="L9" s="177">
        <v>18.690000000000001</v>
      </c>
      <c r="M9" s="177">
        <v>14.85</v>
      </c>
      <c r="N9" s="177">
        <v>1.17</v>
      </c>
      <c r="O9" s="177">
        <v>0</v>
      </c>
      <c r="P9" s="177">
        <v>1.38</v>
      </c>
      <c r="Q9" s="177">
        <v>0.21</v>
      </c>
      <c r="R9" s="177">
        <v>0.42</v>
      </c>
      <c r="S9" s="177">
        <v>0.27</v>
      </c>
      <c r="T9" s="177">
        <v>0</v>
      </c>
      <c r="U9" s="177">
        <v>2.08</v>
      </c>
      <c r="V9" s="177">
        <v>0.62</v>
      </c>
      <c r="W9" s="177">
        <v>0.78</v>
      </c>
      <c r="X9" s="177">
        <v>1.46</v>
      </c>
      <c r="Y9" s="177">
        <v>0</v>
      </c>
      <c r="Z9" s="177">
        <v>5.1100000000000003</v>
      </c>
      <c r="AA9" s="177">
        <v>0.89</v>
      </c>
      <c r="AB9" s="177">
        <v>0</v>
      </c>
      <c r="AC9" s="177">
        <v>6.39</v>
      </c>
      <c r="AD9" s="177">
        <v>0</v>
      </c>
      <c r="AE9" s="177">
        <v>0</v>
      </c>
      <c r="AF9" s="177">
        <v>0</v>
      </c>
      <c r="AG9" s="177">
        <v>0</v>
      </c>
      <c r="AH9" s="177">
        <v>0</v>
      </c>
      <c r="AI9" s="177">
        <v>6.75</v>
      </c>
      <c r="AJ9" s="177">
        <v>0</v>
      </c>
      <c r="AK9" s="177">
        <v>20.29</v>
      </c>
      <c r="AL9" s="177">
        <v>0</v>
      </c>
      <c r="AM9" s="177">
        <v>0</v>
      </c>
      <c r="AN9" s="177">
        <v>0</v>
      </c>
      <c r="AO9" s="177">
        <v>263.74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11.92</v>
      </c>
      <c r="E10" s="177">
        <v>0</v>
      </c>
      <c r="F10" s="177">
        <v>0</v>
      </c>
      <c r="G10" s="177">
        <v>19.66</v>
      </c>
      <c r="H10" s="177">
        <v>0</v>
      </c>
      <c r="I10" s="177">
        <v>0</v>
      </c>
      <c r="J10" s="177">
        <v>3.39</v>
      </c>
      <c r="K10" s="177">
        <v>0.3</v>
      </c>
      <c r="L10" s="177">
        <v>18.690000000000001</v>
      </c>
      <c r="M10" s="177">
        <v>14.85</v>
      </c>
      <c r="N10" s="177">
        <v>1.17</v>
      </c>
      <c r="O10" s="177">
        <v>0</v>
      </c>
      <c r="P10" s="177">
        <v>1.38</v>
      </c>
      <c r="Q10" s="177">
        <v>0.21</v>
      </c>
      <c r="R10" s="177">
        <v>0.42</v>
      </c>
      <c r="S10" s="177">
        <v>0.27</v>
      </c>
      <c r="T10" s="177">
        <v>0</v>
      </c>
      <c r="U10" s="177">
        <v>2.08</v>
      </c>
      <c r="V10" s="177">
        <v>0.62</v>
      </c>
      <c r="W10" s="177">
        <v>0.78</v>
      </c>
      <c r="X10" s="177">
        <v>1.46</v>
      </c>
      <c r="Y10" s="177">
        <v>0</v>
      </c>
      <c r="Z10" s="177">
        <v>5.1100000000000003</v>
      </c>
      <c r="AA10" s="177">
        <v>0.89</v>
      </c>
      <c r="AB10" s="177">
        <v>0</v>
      </c>
      <c r="AC10" s="177">
        <v>6.39</v>
      </c>
      <c r="AD10" s="177">
        <v>0</v>
      </c>
      <c r="AE10" s="177">
        <v>0</v>
      </c>
      <c r="AF10" s="177">
        <v>0</v>
      </c>
      <c r="AG10" s="177">
        <v>0</v>
      </c>
      <c r="AH10" s="177">
        <v>0</v>
      </c>
      <c r="AI10" s="177">
        <v>6.75</v>
      </c>
      <c r="AJ10" s="177">
        <v>0</v>
      </c>
      <c r="AK10" s="177">
        <v>20.29</v>
      </c>
      <c r="AL10" s="177">
        <v>0</v>
      </c>
      <c r="AM10" s="177">
        <v>0</v>
      </c>
      <c r="AN10" s="177">
        <v>0</v>
      </c>
      <c r="AO10" s="177">
        <v>263.74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11.92</v>
      </c>
      <c r="E11" s="177">
        <v>0</v>
      </c>
      <c r="F11" s="177">
        <v>0</v>
      </c>
      <c r="G11" s="177">
        <v>19.66</v>
      </c>
      <c r="H11" s="177">
        <v>0</v>
      </c>
      <c r="I11" s="177">
        <v>0</v>
      </c>
      <c r="J11" s="177">
        <v>3.39</v>
      </c>
      <c r="K11" s="177">
        <v>0.3</v>
      </c>
      <c r="L11" s="177">
        <v>18.690000000000001</v>
      </c>
      <c r="M11" s="177">
        <v>14.85</v>
      </c>
      <c r="N11" s="177">
        <v>1.17</v>
      </c>
      <c r="O11" s="177">
        <v>0</v>
      </c>
      <c r="P11" s="177">
        <v>1.38</v>
      </c>
      <c r="Q11" s="177">
        <v>0.21</v>
      </c>
      <c r="R11" s="177">
        <v>0.42</v>
      </c>
      <c r="S11" s="177">
        <v>0.27</v>
      </c>
      <c r="T11" s="177">
        <v>0</v>
      </c>
      <c r="U11" s="177">
        <v>2.08</v>
      </c>
      <c r="V11" s="177">
        <v>0.62</v>
      </c>
      <c r="W11" s="177">
        <v>0.78</v>
      </c>
      <c r="X11" s="177">
        <v>1.46</v>
      </c>
      <c r="Y11" s="177">
        <v>0</v>
      </c>
      <c r="Z11" s="177">
        <v>5.1100000000000003</v>
      </c>
      <c r="AA11" s="177">
        <v>0.89</v>
      </c>
      <c r="AB11" s="177">
        <v>0</v>
      </c>
      <c r="AC11" s="177">
        <v>6.39</v>
      </c>
      <c r="AD11" s="177">
        <v>0</v>
      </c>
      <c r="AE11" s="177">
        <v>0</v>
      </c>
      <c r="AF11" s="177">
        <v>0</v>
      </c>
      <c r="AG11" s="177">
        <v>0</v>
      </c>
      <c r="AH11" s="177">
        <v>0</v>
      </c>
      <c r="AI11" s="177">
        <v>6.75</v>
      </c>
      <c r="AJ11" s="177">
        <v>0</v>
      </c>
      <c r="AK11" s="177">
        <v>19.2</v>
      </c>
      <c r="AL11" s="177">
        <v>0</v>
      </c>
      <c r="AM11" s="177">
        <v>0</v>
      </c>
      <c r="AN11" s="177">
        <v>0</v>
      </c>
      <c r="AO11" s="177">
        <v>263.74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11.92</v>
      </c>
      <c r="E12" s="177">
        <v>0</v>
      </c>
      <c r="F12" s="177">
        <v>0</v>
      </c>
      <c r="G12" s="177">
        <v>7.08</v>
      </c>
      <c r="H12" s="177">
        <v>0</v>
      </c>
      <c r="I12" s="177">
        <v>0</v>
      </c>
      <c r="J12" s="177">
        <v>3.39</v>
      </c>
      <c r="K12" s="177">
        <v>0.3</v>
      </c>
      <c r="L12" s="177">
        <v>18.690000000000001</v>
      </c>
      <c r="M12" s="177">
        <v>14.85</v>
      </c>
      <c r="N12" s="177">
        <v>1.17</v>
      </c>
      <c r="O12" s="177">
        <v>0</v>
      </c>
      <c r="P12" s="177">
        <v>1.38</v>
      </c>
      <c r="Q12" s="177">
        <v>0.21</v>
      </c>
      <c r="R12" s="177">
        <v>0.42</v>
      </c>
      <c r="S12" s="177">
        <v>0.27</v>
      </c>
      <c r="T12" s="177">
        <v>0</v>
      </c>
      <c r="U12" s="177">
        <v>2.08</v>
      </c>
      <c r="V12" s="177">
        <v>0.62</v>
      </c>
      <c r="W12" s="177">
        <v>0.78</v>
      </c>
      <c r="X12" s="177">
        <v>1.46</v>
      </c>
      <c r="Y12" s="177">
        <v>0</v>
      </c>
      <c r="Z12" s="177">
        <v>5.1100000000000003</v>
      </c>
      <c r="AA12" s="177">
        <v>0.89</v>
      </c>
      <c r="AB12" s="177">
        <v>0</v>
      </c>
      <c r="AC12" s="177">
        <v>6.41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6.75</v>
      </c>
      <c r="AJ12" s="177">
        <v>0</v>
      </c>
      <c r="AK12" s="177">
        <v>19.2</v>
      </c>
      <c r="AL12" s="177">
        <v>0</v>
      </c>
      <c r="AM12" s="177">
        <v>0</v>
      </c>
      <c r="AN12" s="177">
        <v>0</v>
      </c>
      <c r="AO12" s="177">
        <v>263.74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11.92</v>
      </c>
      <c r="E13" s="177">
        <v>0</v>
      </c>
      <c r="F13" s="177">
        <v>0</v>
      </c>
      <c r="G13" s="177">
        <v>7.08</v>
      </c>
      <c r="H13" s="177">
        <v>0</v>
      </c>
      <c r="I13" s="177">
        <v>0</v>
      </c>
      <c r="J13" s="177">
        <v>3.39</v>
      </c>
      <c r="K13" s="177">
        <v>0.3</v>
      </c>
      <c r="L13" s="177">
        <v>18.690000000000001</v>
      </c>
      <c r="M13" s="177">
        <v>14.85</v>
      </c>
      <c r="N13" s="177">
        <v>1.17</v>
      </c>
      <c r="O13" s="177">
        <v>0</v>
      </c>
      <c r="P13" s="177">
        <v>1.38</v>
      </c>
      <c r="Q13" s="177">
        <v>0.21</v>
      </c>
      <c r="R13" s="177">
        <v>0.42</v>
      </c>
      <c r="S13" s="177">
        <v>0.27</v>
      </c>
      <c r="T13" s="177">
        <v>0</v>
      </c>
      <c r="U13" s="177">
        <v>2.08</v>
      </c>
      <c r="V13" s="177">
        <v>1.02</v>
      </c>
      <c r="W13" s="177">
        <v>0.78</v>
      </c>
      <c r="X13" s="177">
        <v>1.46</v>
      </c>
      <c r="Y13" s="177">
        <v>0</v>
      </c>
      <c r="Z13" s="177">
        <v>5.1100000000000003</v>
      </c>
      <c r="AA13" s="177">
        <v>0.89</v>
      </c>
      <c r="AB13" s="177">
        <v>0</v>
      </c>
      <c r="AC13" s="177">
        <v>6.41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6.75</v>
      </c>
      <c r="AJ13" s="177">
        <v>0</v>
      </c>
      <c r="AK13" s="177">
        <v>17.010000000000002</v>
      </c>
      <c r="AL13" s="177">
        <v>0</v>
      </c>
      <c r="AM13" s="177">
        <v>0</v>
      </c>
      <c r="AN13" s="177">
        <v>0</v>
      </c>
      <c r="AO13" s="177">
        <v>263.74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11.92</v>
      </c>
      <c r="E14" s="177">
        <v>0</v>
      </c>
      <c r="F14" s="177">
        <v>0</v>
      </c>
      <c r="G14" s="177">
        <v>7.08</v>
      </c>
      <c r="H14" s="177">
        <v>0</v>
      </c>
      <c r="I14" s="177">
        <v>0</v>
      </c>
      <c r="J14" s="177">
        <v>3.39</v>
      </c>
      <c r="K14" s="177">
        <v>0.24</v>
      </c>
      <c r="L14" s="177">
        <v>18.690000000000001</v>
      </c>
      <c r="M14" s="177">
        <v>14.85</v>
      </c>
      <c r="N14" s="177">
        <v>1.17</v>
      </c>
      <c r="O14" s="177">
        <v>0</v>
      </c>
      <c r="P14" s="177">
        <v>1.38</v>
      </c>
      <c r="Q14" s="177">
        <v>0.21</v>
      </c>
      <c r="R14" s="177">
        <v>0.42</v>
      </c>
      <c r="S14" s="177">
        <v>0.27</v>
      </c>
      <c r="T14" s="177">
        <v>0</v>
      </c>
      <c r="U14" s="177">
        <v>2.08</v>
      </c>
      <c r="V14" s="177">
        <v>1.1499999999999999</v>
      </c>
      <c r="W14" s="177">
        <v>0.78</v>
      </c>
      <c r="X14" s="177">
        <v>1.46</v>
      </c>
      <c r="Y14" s="177">
        <v>0</v>
      </c>
      <c r="Z14" s="177">
        <v>5.1100000000000003</v>
      </c>
      <c r="AA14" s="177">
        <v>0.89</v>
      </c>
      <c r="AB14" s="177">
        <v>0</v>
      </c>
      <c r="AC14" s="177">
        <v>5.85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6.75</v>
      </c>
      <c r="AJ14" s="177">
        <v>0</v>
      </c>
      <c r="AK14" s="177">
        <v>17.010000000000002</v>
      </c>
      <c r="AL14" s="177">
        <v>0</v>
      </c>
      <c r="AM14" s="177">
        <v>0</v>
      </c>
      <c r="AN14" s="177">
        <v>0</v>
      </c>
      <c r="AO14" s="177">
        <v>263.74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11.92</v>
      </c>
      <c r="E15" s="177">
        <v>0</v>
      </c>
      <c r="F15" s="177">
        <v>0</v>
      </c>
      <c r="G15" s="177">
        <v>18.420000000000002</v>
      </c>
      <c r="H15" s="177">
        <v>0</v>
      </c>
      <c r="I15" s="177">
        <v>0</v>
      </c>
      <c r="J15" s="177">
        <v>3.39</v>
      </c>
      <c r="K15" s="177">
        <v>0.3</v>
      </c>
      <c r="L15" s="177">
        <v>18.690000000000001</v>
      </c>
      <c r="M15" s="177">
        <v>14.85</v>
      </c>
      <c r="N15" s="177">
        <v>1.17</v>
      </c>
      <c r="O15" s="177">
        <v>0</v>
      </c>
      <c r="P15" s="177">
        <v>1.38</v>
      </c>
      <c r="Q15" s="177">
        <v>0.21</v>
      </c>
      <c r="R15" s="177">
        <v>0.42</v>
      </c>
      <c r="S15" s="177">
        <v>0.27</v>
      </c>
      <c r="T15" s="177">
        <v>0</v>
      </c>
      <c r="U15" s="177">
        <v>2.08</v>
      </c>
      <c r="V15" s="177">
        <v>1.24</v>
      </c>
      <c r="W15" s="177">
        <v>0.78</v>
      </c>
      <c r="X15" s="177">
        <v>1.46</v>
      </c>
      <c r="Y15" s="177">
        <v>0</v>
      </c>
      <c r="Z15" s="177">
        <v>5.1100000000000003</v>
      </c>
      <c r="AA15" s="177">
        <v>0.89</v>
      </c>
      <c r="AB15" s="177">
        <v>0</v>
      </c>
      <c r="AC15" s="177">
        <v>5.85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6.75</v>
      </c>
      <c r="AJ15" s="177">
        <v>0</v>
      </c>
      <c r="AK15" s="177">
        <v>17.010000000000002</v>
      </c>
      <c r="AL15" s="177">
        <v>0</v>
      </c>
      <c r="AM15" s="177">
        <v>0</v>
      </c>
      <c r="AN15" s="177">
        <v>0</v>
      </c>
      <c r="AO15" s="177">
        <v>263.74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11.92</v>
      </c>
      <c r="E16" s="177">
        <v>0</v>
      </c>
      <c r="F16" s="177">
        <v>0</v>
      </c>
      <c r="G16" s="177">
        <v>19.66</v>
      </c>
      <c r="H16" s="177">
        <v>0</v>
      </c>
      <c r="I16" s="177">
        <v>0</v>
      </c>
      <c r="J16" s="177">
        <v>3.39</v>
      </c>
      <c r="K16" s="177">
        <v>0.3</v>
      </c>
      <c r="L16" s="177">
        <v>18.690000000000001</v>
      </c>
      <c r="M16" s="177">
        <v>14.85</v>
      </c>
      <c r="N16" s="177">
        <v>1.17</v>
      </c>
      <c r="O16" s="177">
        <v>0</v>
      </c>
      <c r="P16" s="177">
        <v>1.38</v>
      </c>
      <c r="Q16" s="177">
        <v>0.21</v>
      </c>
      <c r="R16" s="177">
        <v>0.42</v>
      </c>
      <c r="S16" s="177">
        <v>0.27</v>
      </c>
      <c r="T16" s="177">
        <v>0</v>
      </c>
      <c r="U16" s="177">
        <v>2.08</v>
      </c>
      <c r="V16" s="177">
        <v>1.24</v>
      </c>
      <c r="W16" s="177">
        <v>0.78</v>
      </c>
      <c r="X16" s="177">
        <v>1.46</v>
      </c>
      <c r="Y16" s="177">
        <v>0</v>
      </c>
      <c r="Z16" s="177">
        <v>5.1100000000000003</v>
      </c>
      <c r="AA16" s="177">
        <v>0.89</v>
      </c>
      <c r="AB16" s="177">
        <v>0</v>
      </c>
      <c r="AC16" s="177">
        <v>5.85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6.75</v>
      </c>
      <c r="AJ16" s="177">
        <v>0</v>
      </c>
      <c r="AK16" s="177">
        <v>17.010000000000002</v>
      </c>
      <c r="AL16" s="177">
        <v>0</v>
      </c>
      <c r="AM16" s="177">
        <v>0</v>
      </c>
      <c r="AN16" s="177">
        <v>0</v>
      </c>
      <c r="AO16" s="177">
        <v>263.74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11.92</v>
      </c>
      <c r="E17" s="177">
        <v>0</v>
      </c>
      <c r="F17" s="177">
        <v>0</v>
      </c>
      <c r="G17" s="177">
        <v>19.66</v>
      </c>
      <c r="H17" s="177">
        <v>0</v>
      </c>
      <c r="I17" s="177">
        <v>0</v>
      </c>
      <c r="J17" s="177">
        <v>3.39</v>
      </c>
      <c r="K17" s="177">
        <v>0.3</v>
      </c>
      <c r="L17" s="177">
        <v>18.690000000000001</v>
      </c>
      <c r="M17" s="177">
        <v>14.85</v>
      </c>
      <c r="N17" s="177">
        <v>1.17</v>
      </c>
      <c r="O17" s="177">
        <v>0</v>
      </c>
      <c r="P17" s="177">
        <v>1.38</v>
      </c>
      <c r="Q17" s="177">
        <v>0.21</v>
      </c>
      <c r="R17" s="177">
        <v>0.42</v>
      </c>
      <c r="S17" s="177">
        <v>0.27</v>
      </c>
      <c r="T17" s="177">
        <v>0</v>
      </c>
      <c r="U17" s="177">
        <v>2.08</v>
      </c>
      <c r="V17" s="177">
        <v>1.24</v>
      </c>
      <c r="W17" s="177">
        <v>0.88</v>
      </c>
      <c r="X17" s="177">
        <v>1.46</v>
      </c>
      <c r="Y17" s="177">
        <v>0</v>
      </c>
      <c r="Z17" s="177">
        <v>5.1100000000000003</v>
      </c>
      <c r="AA17" s="177">
        <v>0.89</v>
      </c>
      <c r="AB17" s="177">
        <v>0</v>
      </c>
      <c r="AC17" s="177">
        <v>5.85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6.75</v>
      </c>
      <c r="AJ17" s="177">
        <v>0</v>
      </c>
      <c r="AK17" s="177">
        <v>17.010000000000002</v>
      </c>
      <c r="AL17" s="177">
        <v>0</v>
      </c>
      <c r="AM17" s="177">
        <v>0</v>
      </c>
      <c r="AN17" s="177">
        <v>0</v>
      </c>
      <c r="AO17" s="177">
        <v>263.74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11.92</v>
      </c>
      <c r="E18" s="177">
        <v>0</v>
      </c>
      <c r="F18" s="177">
        <v>0</v>
      </c>
      <c r="G18" s="177">
        <v>19.66</v>
      </c>
      <c r="H18" s="177">
        <v>0</v>
      </c>
      <c r="I18" s="177">
        <v>0</v>
      </c>
      <c r="J18" s="177">
        <v>3.39</v>
      </c>
      <c r="K18" s="177">
        <v>0.3</v>
      </c>
      <c r="L18" s="177">
        <v>18.690000000000001</v>
      </c>
      <c r="M18" s="177">
        <v>14.85</v>
      </c>
      <c r="N18" s="177">
        <v>1.17</v>
      </c>
      <c r="O18" s="177">
        <v>0</v>
      </c>
      <c r="P18" s="177">
        <v>1.38</v>
      </c>
      <c r="Q18" s="177">
        <v>0.21</v>
      </c>
      <c r="R18" s="177">
        <v>0.42</v>
      </c>
      <c r="S18" s="177">
        <v>0.27</v>
      </c>
      <c r="T18" s="177">
        <v>0</v>
      </c>
      <c r="U18" s="177">
        <v>2.08</v>
      </c>
      <c r="V18" s="177">
        <v>1.24</v>
      </c>
      <c r="W18" s="177">
        <v>0.88</v>
      </c>
      <c r="X18" s="177">
        <v>1.46</v>
      </c>
      <c r="Y18" s="177">
        <v>0</v>
      </c>
      <c r="Z18" s="177">
        <v>5.1100000000000003</v>
      </c>
      <c r="AA18" s="177">
        <v>0.89</v>
      </c>
      <c r="AB18" s="177">
        <v>0</v>
      </c>
      <c r="AC18" s="177">
        <v>5.85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6.75</v>
      </c>
      <c r="AJ18" s="177">
        <v>0</v>
      </c>
      <c r="AK18" s="177">
        <v>17.010000000000002</v>
      </c>
      <c r="AL18" s="177">
        <v>0</v>
      </c>
      <c r="AM18" s="177">
        <v>0</v>
      </c>
      <c r="AN18" s="177">
        <v>0</v>
      </c>
      <c r="AO18" s="177">
        <v>263.74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11.92</v>
      </c>
      <c r="E19" s="177">
        <v>0</v>
      </c>
      <c r="F19" s="177">
        <v>0</v>
      </c>
      <c r="G19" s="177">
        <v>19.66</v>
      </c>
      <c r="H19" s="177">
        <v>0</v>
      </c>
      <c r="I19" s="177">
        <v>0</v>
      </c>
      <c r="J19" s="177">
        <v>3.39</v>
      </c>
      <c r="K19" s="177">
        <v>0.3</v>
      </c>
      <c r="L19" s="177">
        <v>18.690000000000001</v>
      </c>
      <c r="M19" s="177">
        <v>14.85</v>
      </c>
      <c r="N19" s="177">
        <v>1.17</v>
      </c>
      <c r="O19" s="177">
        <v>0</v>
      </c>
      <c r="P19" s="177">
        <v>1.38</v>
      </c>
      <c r="Q19" s="177">
        <v>0.21</v>
      </c>
      <c r="R19" s="177">
        <v>0.42</v>
      </c>
      <c r="S19" s="177">
        <v>0.27</v>
      </c>
      <c r="T19" s="177">
        <v>0</v>
      </c>
      <c r="U19" s="177">
        <v>2.08</v>
      </c>
      <c r="V19" s="177">
        <v>1.41</v>
      </c>
      <c r="W19" s="177">
        <v>0.97</v>
      </c>
      <c r="X19" s="177">
        <v>1.46</v>
      </c>
      <c r="Y19" s="177">
        <v>0</v>
      </c>
      <c r="Z19" s="177">
        <v>5.1100000000000003</v>
      </c>
      <c r="AA19" s="177">
        <v>0.89</v>
      </c>
      <c r="AB19" s="177">
        <v>0</v>
      </c>
      <c r="AC19" s="177">
        <v>5.85</v>
      </c>
      <c r="AD19" s="177">
        <v>0</v>
      </c>
      <c r="AE19" s="177">
        <v>0</v>
      </c>
      <c r="AF19" s="177">
        <v>0</v>
      </c>
      <c r="AG19" s="177">
        <v>0</v>
      </c>
      <c r="AH19" s="177">
        <v>0</v>
      </c>
      <c r="AI19" s="177">
        <v>6.75</v>
      </c>
      <c r="AJ19" s="177">
        <v>0</v>
      </c>
      <c r="AK19" s="177">
        <v>17.010000000000002</v>
      </c>
      <c r="AL19" s="177">
        <v>0</v>
      </c>
      <c r="AM19" s="177">
        <v>0</v>
      </c>
      <c r="AN19" s="177">
        <v>0</v>
      </c>
      <c r="AO19" s="177">
        <v>263.74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11.92</v>
      </c>
      <c r="E20" s="177">
        <v>0</v>
      </c>
      <c r="F20" s="177">
        <v>0</v>
      </c>
      <c r="G20" s="177">
        <v>19.66</v>
      </c>
      <c r="H20" s="177">
        <v>0</v>
      </c>
      <c r="I20" s="177">
        <v>0</v>
      </c>
      <c r="J20" s="177">
        <v>3.39</v>
      </c>
      <c r="K20" s="177">
        <v>0.3</v>
      </c>
      <c r="L20" s="177">
        <v>18.690000000000001</v>
      </c>
      <c r="M20" s="177">
        <v>14.85</v>
      </c>
      <c r="N20" s="177">
        <v>1.17</v>
      </c>
      <c r="O20" s="177">
        <v>0</v>
      </c>
      <c r="P20" s="177">
        <v>1.38</v>
      </c>
      <c r="Q20" s="177">
        <v>0.21</v>
      </c>
      <c r="R20" s="177">
        <v>0.42</v>
      </c>
      <c r="S20" s="177">
        <v>0.27</v>
      </c>
      <c r="T20" s="177">
        <v>0</v>
      </c>
      <c r="U20" s="177">
        <v>2.08</v>
      </c>
      <c r="V20" s="177">
        <v>1.41</v>
      </c>
      <c r="W20" s="177">
        <v>0.97</v>
      </c>
      <c r="X20" s="177">
        <v>1.46</v>
      </c>
      <c r="Y20" s="177">
        <v>0</v>
      </c>
      <c r="Z20" s="177">
        <v>5.1100000000000003</v>
      </c>
      <c r="AA20" s="177">
        <v>0.89</v>
      </c>
      <c r="AB20" s="177">
        <v>0</v>
      </c>
      <c r="AC20" s="177">
        <v>5.83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6.75</v>
      </c>
      <c r="AJ20" s="177">
        <v>0</v>
      </c>
      <c r="AK20" s="177">
        <v>17.010000000000002</v>
      </c>
      <c r="AL20" s="177">
        <v>0</v>
      </c>
      <c r="AM20" s="177">
        <v>0</v>
      </c>
      <c r="AN20" s="177">
        <v>0</v>
      </c>
      <c r="AO20" s="177">
        <v>263.74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11.92</v>
      </c>
      <c r="E21" s="177">
        <v>0</v>
      </c>
      <c r="F21" s="177">
        <v>0</v>
      </c>
      <c r="G21" s="177">
        <v>19.66</v>
      </c>
      <c r="H21" s="177">
        <v>0</v>
      </c>
      <c r="I21" s="177">
        <v>0</v>
      </c>
      <c r="J21" s="177">
        <v>0.78</v>
      </c>
      <c r="K21" s="177">
        <v>0.3</v>
      </c>
      <c r="L21" s="177">
        <v>18.690000000000001</v>
      </c>
      <c r="M21" s="177">
        <v>14.85</v>
      </c>
      <c r="N21" s="177">
        <v>1.17</v>
      </c>
      <c r="O21" s="177">
        <v>0</v>
      </c>
      <c r="P21" s="177">
        <v>2.66</v>
      </c>
      <c r="Q21" s="177">
        <v>0.21</v>
      </c>
      <c r="R21" s="177">
        <v>0.42</v>
      </c>
      <c r="S21" s="177">
        <v>0.27</v>
      </c>
      <c r="T21" s="177">
        <v>0</v>
      </c>
      <c r="U21" s="177">
        <v>2.08</v>
      </c>
      <c r="V21" s="177">
        <v>0.21</v>
      </c>
      <c r="W21" s="177">
        <v>0.97</v>
      </c>
      <c r="X21" s="177">
        <v>1.46</v>
      </c>
      <c r="Y21" s="177">
        <v>0</v>
      </c>
      <c r="Z21" s="177">
        <v>5.1100000000000003</v>
      </c>
      <c r="AA21" s="177">
        <v>0.89</v>
      </c>
      <c r="AB21" s="177">
        <v>0</v>
      </c>
      <c r="AC21" s="177">
        <v>5.83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6.75</v>
      </c>
      <c r="AJ21" s="177">
        <v>0</v>
      </c>
      <c r="AK21" s="177">
        <v>17.010000000000002</v>
      </c>
      <c r="AL21" s="177">
        <v>0</v>
      </c>
      <c r="AM21" s="177">
        <v>0</v>
      </c>
      <c r="AN21" s="177">
        <v>0</v>
      </c>
      <c r="AO21" s="177">
        <v>263.74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11.92</v>
      </c>
      <c r="E22" s="177">
        <v>0</v>
      </c>
      <c r="F22" s="177">
        <v>0</v>
      </c>
      <c r="G22" s="177">
        <v>19.66</v>
      </c>
      <c r="H22" s="177">
        <v>0</v>
      </c>
      <c r="I22" s="177">
        <v>0</v>
      </c>
      <c r="J22" s="177">
        <v>0.78</v>
      </c>
      <c r="K22" s="177">
        <v>0.3</v>
      </c>
      <c r="L22" s="177">
        <v>18.690000000000001</v>
      </c>
      <c r="M22" s="177">
        <v>14.85</v>
      </c>
      <c r="N22" s="177">
        <v>1.17</v>
      </c>
      <c r="O22" s="177">
        <v>0</v>
      </c>
      <c r="P22" s="177">
        <v>2.66</v>
      </c>
      <c r="Q22" s="177">
        <v>0.21</v>
      </c>
      <c r="R22" s="177">
        <v>0.42</v>
      </c>
      <c r="S22" s="177">
        <v>0.27</v>
      </c>
      <c r="T22" s="177">
        <v>0</v>
      </c>
      <c r="U22" s="177">
        <v>2.08</v>
      </c>
      <c r="V22" s="177">
        <v>0.21</v>
      </c>
      <c r="W22" s="177">
        <v>0.97</v>
      </c>
      <c r="X22" s="177">
        <v>1.46</v>
      </c>
      <c r="Y22" s="177">
        <v>0</v>
      </c>
      <c r="Z22" s="177">
        <v>5.1100000000000003</v>
      </c>
      <c r="AA22" s="177">
        <v>0.89</v>
      </c>
      <c r="AB22" s="177">
        <v>0</v>
      </c>
      <c r="AC22" s="177">
        <v>5.83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6.75</v>
      </c>
      <c r="AJ22" s="177">
        <v>0</v>
      </c>
      <c r="AK22" s="177">
        <v>17.010000000000002</v>
      </c>
      <c r="AL22" s="177">
        <v>0</v>
      </c>
      <c r="AM22" s="177">
        <v>0</v>
      </c>
      <c r="AN22" s="177">
        <v>0</v>
      </c>
      <c r="AO22" s="177">
        <v>263.74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11.92</v>
      </c>
      <c r="E23" s="177">
        <v>0</v>
      </c>
      <c r="F23" s="177">
        <v>0</v>
      </c>
      <c r="G23" s="177">
        <v>19.66</v>
      </c>
      <c r="H23" s="177">
        <v>0</v>
      </c>
      <c r="I23" s="177">
        <v>0</v>
      </c>
      <c r="J23" s="177">
        <v>0.78</v>
      </c>
      <c r="K23" s="177">
        <v>0.3</v>
      </c>
      <c r="L23" s="177">
        <v>18.690000000000001</v>
      </c>
      <c r="M23" s="177">
        <v>14.85</v>
      </c>
      <c r="N23" s="177">
        <v>1.17</v>
      </c>
      <c r="O23" s="177">
        <v>0</v>
      </c>
      <c r="P23" s="177">
        <v>2.66</v>
      </c>
      <c r="Q23" s="177">
        <v>0.21</v>
      </c>
      <c r="R23" s="177">
        <v>0.42</v>
      </c>
      <c r="S23" s="177">
        <v>0.27</v>
      </c>
      <c r="T23" s="177">
        <v>0</v>
      </c>
      <c r="U23" s="177">
        <v>2.08</v>
      </c>
      <c r="V23" s="177">
        <v>0.21</v>
      </c>
      <c r="W23" s="177">
        <v>0.97</v>
      </c>
      <c r="X23" s="177">
        <v>1.46</v>
      </c>
      <c r="Y23" s="177">
        <v>0</v>
      </c>
      <c r="Z23" s="177">
        <v>5.1100000000000003</v>
      </c>
      <c r="AA23" s="177">
        <v>0.89</v>
      </c>
      <c r="AB23" s="177">
        <v>0</v>
      </c>
      <c r="AC23" s="177">
        <v>5.83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6.75</v>
      </c>
      <c r="AJ23" s="177">
        <v>0</v>
      </c>
      <c r="AK23" s="177">
        <v>17.010000000000002</v>
      </c>
      <c r="AL23" s="177">
        <v>0</v>
      </c>
      <c r="AM23" s="177">
        <v>0</v>
      </c>
      <c r="AN23" s="177">
        <v>0</v>
      </c>
      <c r="AO23" s="177">
        <v>263.74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11.92</v>
      </c>
      <c r="E24" s="177">
        <v>0</v>
      </c>
      <c r="F24" s="177">
        <v>0</v>
      </c>
      <c r="G24" s="177">
        <v>19.66</v>
      </c>
      <c r="H24" s="177">
        <v>0</v>
      </c>
      <c r="I24" s="177">
        <v>0</v>
      </c>
      <c r="J24" s="177">
        <v>0.78</v>
      </c>
      <c r="K24" s="177">
        <v>0.3</v>
      </c>
      <c r="L24" s="177">
        <v>18.690000000000001</v>
      </c>
      <c r="M24" s="177">
        <v>14.85</v>
      </c>
      <c r="N24" s="177">
        <v>1.17</v>
      </c>
      <c r="O24" s="177">
        <v>0</v>
      </c>
      <c r="P24" s="177">
        <v>2.66</v>
      </c>
      <c r="Q24" s="177">
        <v>0.21</v>
      </c>
      <c r="R24" s="177">
        <v>0.42</v>
      </c>
      <c r="S24" s="177">
        <v>0.27</v>
      </c>
      <c r="T24" s="177">
        <v>0</v>
      </c>
      <c r="U24" s="177">
        <v>2.08</v>
      </c>
      <c r="V24" s="177">
        <v>0.21</v>
      </c>
      <c r="W24" s="177">
        <v>0.97</v>
      </c>
      <c r="X24" s="177">
        <v>1.46</v>
      </c>
      <c r="Y24" s="177">
        <v>0</v>
      </c>
      <c r="Z24" s="177">
        <v>5.1100000000000003</v>
      </c>
      <c r="AA24" s="177">
        <v>0.89</v>
      </c>
      <c r="AB24" s="177">
        <v>0</v>
      </c>
      <c r="AC24" s="177">
        <v>5.83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6.75</v>
      </c>
      <c r="AJ24" s="177">
        <v>0</v>
      </c>
      <c r="AK24" s="177">
        <v>17.010000000000002</v>
      </c>
      <c r="AL24" s="177">
        <v>0</v>
      </c>
      <c r="AM24" s="177">
        <v>0</v>
      </c>
      <c r="AN24" s="177">
        <v>0</v>
      </c>
      <c r="AO24" s="177">
        <v>263.74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11.92</v>
      </c>
      <c r="E25" s="177">
        <v>0</v>
      </c>
      <c r="F25" s="177">
        <v>0</v>
      </c>
      <c r="G25" s="177">
        <v>19.66</v>
      </c>
      <c r="H25" s="177">
        <v>0</v>
      </c>
      <c r="I25" s="177">
        <v>0</v>
      </c>
      <c r="J25" s="177">
        <v>0.78</v>
      </c>
      <c r="K25" s="177">
        <v>0.3</v>
      </c>
      <c r="L25" s="177">
        <v>18.690000000000001</v>
      </c>
      <c r="M25" s="177">
        <v>14.85</v>
      </c>
      <c r="N25" s="177">
        <v>1.17</v>
      </c>
      <c r="O25" s="177">
        <v>0</v>
      </c>
      <c r="P25" s="177">
        <v>2.66</v>
      </c>
      <c r="Q25" s="177">
        <v>0.21</v>
      </c>
      <c r="R25" s="177">
        <v>0.42</v>
      </c>
      <c r="S25" s="177">
        <v>0.27</v>
      </c>
      <c r="T25" s="177">
        <v>0</v>
      </c>
      <c r="U25" s="177">
        <v>2.08</v>
      </c>
      <c r="V25" s="177">
        <v>0.21</v>
      </c>
      <c r="W25" s="177">
        <v>0.97</v>
      </c>
      <c r="X25" s="177">
        <v>1.46</v>
      </c>
      <c r="Y25" s="177">
        <v>0</v>
      </c>
      <c r="Z25" s="177">
        <v>5.1100000000000003</v>
      </c>
      <c r="AA25" s="177">
        <v>0.89</v>
      </c>
      <c r="AB25" s="177">
        <v>0</v>
      </c>
      <c r="AC25" s="177">
        <v>5.83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6.75</v>
      </c>
      <c r="AJ25" s="177">
        <v>0</v>
      </c>
      <c r="AK25" s="177">
        <v>17.010000000000002</v>
      </c>
      <c r="AL25" s="177">
        <v>0</v>
      </c>
      <c r="AM25" s="177">
        <v>0</v>
      </c>
      <c r="AN25" s="177">
        <v>0</v>
      </c>
      <c r="AO25" s="177">
        <v>263.74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11.92</v>
      </c>
      <c r="E26" s="177">
        <v>0</v>
      </c>
      <c r="F26" s="177">
        <v>0</v>
      </c>
      <c r="G26" s="177">
        <v>19.66</v>
      </c>
      <c r="H26" s="177">
        <v>0</v>
      </c>
      <c r="I26" s="177">
        <v>0</v>
      </c>
      <c r="J26" s="177">
        <v>0.78</v>
      </c>
      <c r="K26" s="177">
        <v>0.3</v>
      </c>
      <c r="L26" s="177">
        <v>18.690000000000001</v>
      </c>
      <c r="M26" s="177">
        <v>14.85</v>
      </c>
      <c r="N26" s="177">
        <v>1.17</v>
      </c>
      <c r="O26" s="177">
        <v>0</v>
      </c>
      <c r="P26" s="177">
        <v>2.66</v>
      </c>
      <c r="Q26" s="177">
        <v>0.21</v>
      </c>
      <c r="R26" s="177">
        <v>0.42</v>
      </c>
      <c r="S26" s="177">
        <v>0.27</v>
      </c>
      <c r="T26" s="177">
        <v>0</v>
      </c>
      <c r="U26" s="177">
        <v>2.08</v>
      </c>
      <c r="V26" s="177">
        <v>0.21</v>
      </c>
      <c r="W26" s="177">
        <v>0.97</v>
      </c>
      <c r="X26" s="177">
        <v>1.46</v>
      </c>
      <c r="Y26" s="177">
        <v>0</v>
      </c>
      <c r="Z26" s="177">
        <v>5.1100000000000003</v>
      </c>
      <c r="AA26" s="177">
        <v>0.89</v>
      </c>
      <c r="AB26" s="177">
        <v>0</v>
      </c>
      <c r="AC26" s="177">
        <v>5.83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6.75</v>
      </c>
      <c r="AJ26" s="177">
        <v>0</v>
      </c>
      <c r="AK26" s="177">
        <v>17.010000000000002</v>
      </c>
      <c r="AL26" s="177">
        <v>0</v>
      </c>
      <c r="AM26" s="177">
        <v>0</v>
      </c>
      <c r="AN26" s="177">
        <v>0</v>
      </c>
      <c r="AO26" s="177">
        <v>263.74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11.92</v>
      </c>
      <c r="E27" s="177">
        <v>0</v>
      </c>
      <c r="F27" s="177">
        <v>0</v>
      </c>
      <c r="G27" s="177">
        <v>19.66</v>
      </c>
      <c r="H27" s="177">
        <v>0</v>
      </c>
      <c r="I27" s="177">
        <v>0</v>
      </c>
      <c r="J27" s="177">
        <v>24.22</v>
      </c>
      <c r="K27" s="177">
        <v>0.3</v>
      </c>
      <c r="L27" s="177">
        <v>18.690000000000001</v>
      </c>
      <c r="M27" s="177">
        <v>14.85</v>
      </c>
      <c r="N27" s="177">
        <v>1.17</v>
      </c>
      <c r="O27" s="177">
        <v>0</v>
      </c>
      <c r="P27" s="177">
        <v>1.38</v>
      </c>
      <c r="Q27" s="177">
        <v>0.21</v>
      </c>
      <c r="R27" s="177">
        <v>0.42</v>
      </c>
      <c r="S27" s="177">
        <v>0.27</v>
      </c>
      <c r="T27" s="177">
        <v>0</v>
      </c>
      <c r="U27" s="177">
        <v>2.08</v>
      </c>
      <c r="V27" s="177">
        <v>0.21</v>
      </c>
      <c r="W27" s="177">
        <v>0.97</v>
      </c>
      <c r="X27" s="177">
        <v>1.46</v>
      </c>
      <c r="Y27" s="177">
        <v>0</v>
      </c>
      <c r="Z27" s="177">
        <v>5.1100000000000003</v>
      </c>
      <c r="AA27" s="177">
        <v>0.89</v>
      </c>
      <c r="AB27" s="177">
        <v>0</v>
      </c>
      <c r="AC27" s="177">
        <v>5.85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6.75</v>
      </c>
      <c r="AJ27" s="177">
        <v>0</v>
      </c>
      <c r="AK27" s="177">
        <v>17.010000000000002</v>
      </c>
      <c r="AL27" s="177">
        <v>0</v>
      </c>
      <c r="AM27" s="177">
        <v>0</v>
      </c>
      <c r="AN27" s="177">
        <v>0</v>
      </c>
      <c r="AO27" s="177">
        <v>263.74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11.92</v>
      </c>
      <c r="E28" s="177">
        <v>0</v>
      </c>
      <c r="F28" s="177">
        <v>0</v>
      </c>
      <c r="G28" s="177">
        <v>19.66</v>
      </c>
      <c r="H28" s="177">
        <v>0</v>
      </c>
      <c r="I28" s="177">
        <v>0</v>
      </c>
      <c r="J28" s="177">
        <v>24.22</v>
      </c>
      <c r="K28" s="177">
        <v>4.57</v>
      </c>
      <c r="L28" s="177">
        <v>112.06</v>
      </c>
      <c r="M28" s="177">
        <v>14.85</v>
      </c>
      <c r="N28" s="177">
        <v>1.17</v>
      </c>
      <c r="O28" s="177">
        <v>0</v>
      </c>
      <c r="P28" s="177">
        <v>1.38</v>
      </c>
      <c r="Q28" s="177">
        <v>3.41</v>
      </c>
      <c r="R28" s="177">
        <v>0.42</v>
      </c>
      <c r="S28" s="177">
        <v>4.2300000000000004</v>
      </c>
      <c r="T28" s="177">
        <v>0</v>
      </c>
      <c r="U28" s="177">
        <v>2.08</v>
      </c>
      <c r="V28" s="177">
        <v>0.21</v>
      </c>
      <c r="W28" s="177">
        <v>0.97</v>
      </c>
      <c r="X28" s="177">
        <v>1.46</v>
      </c>
      <c r="Y28" s="177">
        <v>0</v>
      </c>
      <c r="Z28" s="177">
        <v>5.1100000000000003</v>
      </c>
      <c r="AA28" s="177">
        <v>0.89</v>
      </c>
      <c r="AB28" s="177">
        <v>0</v>
      </c>
      <c r="AC28" s="177">
        <v>5.85</v>
      </c>
      <c r="AD28" s="177">
        <v>0</v>
      </c>
      <c r="AE28" s="177">
        <v>0</v>
      </c>
      <c r="AF28" s="177">
        <v>0</v>
      </c>
      <c r="AG28" s="177">
        <v>0</v>
      </c>
      <c r="AH28" s="177">
        <v>0</v>
      </c>
      <c r="AI28" s="177">
        <v>6.75</v>
      </c>
      <c r="AJ28" s="177">
        <v>0</v>
      </c>
      <c r="AK28" s="177">
        <v>28.2</v>
      </c>
      <c r="AL28" s="177">
        <v>0</v>
      </c>
      <c r="AM28" s="177">
        <v>0</v>
      </c>
      <c r="AN28" s="177">
        <v>0</v>
      </c>
      <c r="AO28" s="177">
        <v>263.74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11.92</v>
      </c>
      <c r="E29" s="177">
        <v>0</v>
      </c>
      <c r="F29" s="177">
        <v>0</v>
      </c>
      <c r="G29" s="177">
        <v>19.66</v>
      </c>
      <c r="H29" s="177">
        <v>0</v>
      </c>
      <c r="I29" s="177">
        <v>0</v>
      </c>
      <c r="J29" s="177">
        <v>24.22</v>
      </c>
      <c r="K29" s="177">
        <v>4.57</v>
      </c>
      <c r="L29" s="177">
        <v>208.83</v>
      </c>
      <c r="M29" s="177">
        <v>14.85</v>
      </c>
      <c r="N29" s="177">
        <v>1.17</v>
      </c>
      <c r="O29" s="177">
        <v>0</v>
      </c>
      <c r="P29" s="177">
        <v>1.38</v>
      </c>
      <c r="Q29" s="177">
        <v>3.41</v>
      </c>
      <c r="R29" s="177">
        <v>0.42</v>
      </c>
      <c r="S29" s="177">
        <v>4.2300000000000004</v>
      </c>
      <c r="T29" s="177">
        <v>0</v>
      </c>
      <c r="U29" s="177">
        <v>2.08</v>
      </c>
      <c r="V29" s="177">
        <v>0.21</v>
      </c>
      <c r="W29" s="177">
        <v>0.97</v>
      </c>
      <c r="X29" s="177">
        <v>1.46</v>
      </c>
      <c r="Y29" s="177">
        <v>0</v>
      </c>
      <c r="Z29" s="177">
        <v>5.1100000000000003</v>
      </c>
      <c r="AA29" s="177">
        <v>0.89</v>
      </c>
      <c r="AB29" s="177">
        <v>0</v>
      </c>
      <c r="AC29" s="177">
        <v>5.85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6.75</v>
      </c>
      <c r="AJ29" s="177">
        <v>0</v>
      </c>
      <c r="AK29" s="177">
        <v>28.2</v>
      </c>
      <c r="AL29" s="177">
        <v>0</v>
      </c>
      <c r="AM29" s="177">
        <v>0</v>
      </c>
      <c r="AN29" s="177">
        <v>0</v>
      </c>
      <c r="AO29" s="177">
        <v>263.74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11.92</v>
      </c>
      <c r="E30" s="177">
        <v>0</v>
      </c>
      <c r="F30" s="177">
        <v>0</v>
      </c>
      <c r="G30" s="177">
        <v>19.66</v>
      </c>
      <c r="H30" s="177">
        <v>0</v>
      </c>
      <c r="I30" s="177">
        <v>0</v>
      </c>
      <c r="J30" s="177">
        <v>24.22</v>
      </c>
      <c r="K30" s="177">
        <v>4.57</v>
      </c>
      <c r="L30" s="177">
        <v>270.76</v>
      </c>
      <c r="M30" s="177">
        <v>14.85</v>
      </c>
      <c r="N30" s="177">
        <v>1.17</v>
      </c>
      <c r="O30" s="177">
        <v>0</v>
      </c>
      <c r="P30" s="177">
        <v>1.38</v>
      </c>
      <c r="Q30" s="177">
        <v>3.41</v>
      </c>
      <c r="R30" s="177">
        <v>0.42</v>
      </c>
      <c r="S30" s="177">
        <v>4.2300000000000004</v>
      </c>
      <c r="T30" s="177">
        <v>0</v>
      </c>
      <c r="U30" s="177">
        <v>2.08</v>
      </c>
      <c r="V30" s="177">
        <v>0.21</v>
      </c>
      <c r="W30" s="177">
        <v>0.97</v>
      </c>
      <c r="X30" s="177">
        <v>1.46</v>
      </c>
      <c r="Y30" s="177">
        <v>0</v>
      </c>
      <c r="Z30" s="177">
        <v>5.1100000000000003</v>
      </c>
      <c r="AA30" s="177">
        <v>0.89</v>
      </c>
      <c r="AB30" s="177">
        <v>0</v>
      </c>
      <c r="AC30" s="177">
        <v>5.85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6.75</v>
      </c>
      <c r="AJ30" s="177">
        <v>0</v>
      </c>
      <c r="AK30" s="177">
        <v>28.2</v>
      </c>
      <c r="AL30" s="177">
        <v>0</v>
      </c>
      <c r="AM30" s="177">
        <v>0</v>
      </c>
      <c r="AN30" s="177">
        <v>0</v>
      </c>
      <c r="AO30" s="177">
        <v>263.74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11.92</v>
      </c>
      <c r="E31" s="177">
        <v>0</v>
      </c>
      <c r="F31" s="177">
        <v>0</v>
      </c>
      <c r="G31" s="177">
        <v>19.66</v>
      </c>
      <c r="H31" s="177">
        <v>0</v>
      </c>
      <c r="I31" s="177">
        <v>0</v>
      </c>
      <c r="J31" s="177">
        <v>24.22</v>
      </c>
      <c r="K31" s="177">
        <v>4.57</v>
      </c>
      <c r="L31" s="177">
        <v>270.76</v>
      </c>
      <c r="M31" s="177">
        <v>14.85</v>
      </c>
      <c r="N31" s="177">
        <v>1.17</v>
      </c>
      <c r="O31" s="177">
        <v>0</v>
      </c>
      <c r="P31" s="177">
        <v>1.38</v>
      </c>
      <c r="Q31" s="177">
        <v>3.41</v>
      </c>
      <c r="R31" s="177">
        <v>0.42</v>
      </c>
      <c r="S31" s="177">
        <v>4.2300000000000004</v>
      </c>
      <c r="T31" s="177">
        <v>0</v>
      </c>
      <c r="U31" s="177">
        <v>2.0699999999999998</v>
      </c>
      <c r="V31" s="177">
        <v>0.21</v>
      </c>
      <c r="W31" s="177">
        <v>0.97</v>
      </c>
      <c r="X31" s="177">
        <v>1.46</v>
      </c>
      <c r="Y31" s="177">
        <v>0</v>
      </c>
      <c r="Z31" s="177">
        <v>5.1100000000000003</v>
      </c>
      <c r="AA31" s="177">
        <v>0.89</v>
      </c>
      <c r="AB31" s="177">
        <v>0</v>
      </c>
      <c r="AC31" s="177">
        <v>5.83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6.75</v>
      </c>
      <c r="AJ31" s="177">
        <v>0</v>
      </c>
      <c r="AK31" s="177">
        <v>28.2</v>
      </c>
      <c r="AL31" s="177">
        <v>0</v>
      </c>
      <c r="AM31" s="177">
        <v>0</v>
      </c>
      <c r="AN31" s="177">
        <v>0</v>
      </c>
      <c r="AO31" s="177">
        <v>263.74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11.92</v>
      </c>
      <c r="E32" s="177">
        <v>0</v>
      </c>
      <c r="F32" s="177">
        <v>0</v>
      </c>
      <c r="G32" s="177">
        <v>19.66</v>
      </c>
      <c r="H32" s="177">
        <v>0</v>
      </c>
      <c r="I32" s="177">
        <v>0</v>
      </c>
      <c r="J32" s="177">
        <v>24.22</v>
      </c>
      <c r="K32" s="177">
        <v>4.57</v>
      </c>
      <c r="L32" s="177">
        <v>270.76</v>
      </c>
      <c r="M32" s="177">
        <v>14.85</v>
      </c>
      <c r="N32" s="177">
        <v>1.17</v>
      </c>
      <c r="O32" s="177">
        <v>0</v>
      </c>
      <c r="P32" s="177">
        <v>1.38</v>
      </c>
      <c r="Q32" s="177">
        <v>3.41</v>
      </c>
      <c r="R32" s="177">
        <v>0.42</v>
      </c>
      <c r="S32" s="177">
        <v>4.2300000000000004</v>
      </c>
      <c r="T32" s="177">
        <v>0</v>
      </c>
      <c r="U32" s="177">
        <v>2.0699999999999998</v>
      </c>
      <c r="V32" s="177">
        <v>0.21</v>
      </c>
      <c r="W32" s="177">
        <v>0.97</v>
      </c>
      <c r="X32" s="177">
        <v>1.46</v>
      </c>
      <c r="Y32" s="177">
        <v>0</v>
      </c>
      <c r="Z32" s="177">
        <v>5.1100000000000003</v>
      </c>
      <c r="AA32" s="177">
        <v>0.89</v>
      </c>
      <c r="AB32" s="177">
        <v>0</v>
      </c>
      <c r="AC32" s="177">
        <v>5.83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6.75</v>
      </c>
      <c r="AJ32" s="177">
        <v>0</v>
      </c>
      <c r="AK32" s="177">
        <v>28.2</v>
      </c>
      <c r="AL32" s="177">
        <v>0</v>
      </c>
      <c r="AM32" s="177">
        <v>0</v>
      </c>
      <c r="AN32" s="177">
        <v>0</v>
      </c>
      <c r="AO32" s="177">
        <v>263.74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11.92</v>
      </c>
      <c r="E33" s="177">
        <v>0</v>
      </c>
      <c r="F33" s="177">
        <v>0</v>
      </c>
      <c r="G33" s="177">
        <v>19.66</v>
      </c>
      <c r="H33" s="177">
        <v>0</v>
      </c>
      <c r="I33" s="177">
        <v>0</v>
      </c>
      <c r="J33" s="177">
        <v>24.22</v>
      </c>
      <c r="K33" s="177">
        <v>4.41</v>
      </c>
      <c r="L33" s="177">
        <v>270.76</v>
      </c>
      <c r="M33" s="177">
        <v>14.85</v>
      </c>
      <c r="N33" s="177">
        <v>1.17</v>
      </c>
      <c r="O33" s="177">
        <v>0</v>
      </c>
      <c r="P33" s="177">
        <v>1.38</v>
      </c>
      <c r="Q33" s="177">
        <v>3.41</v>
      </c>
      <c r="R33" s="177">
        <v>11.07</v>
      </c>
      <c r="S33" s="177">
        <v>4.2300000000000004</v>
      </c>
      <c r="T33" s="177">
        <v>0</v>
      </c>
      <c r="U33" s="177">
        <v>2.0699999999999998</v>
      </c>
      <c r="V33" s="177">
        <v>4.42</v>
      </c>
      <c r="W33" s="177">
        <v>11.28</v>
      </c>
      <c r="X33" s="177">
        <v>25.9</v>
      </c>
      <c r="Y33" s="177">
        <v>0</v>
      </c>
      <c r="Z33" s="177">
        <v>53.5</v>
      </c>
      <c r="AA33" s="177">
        <v>15.63</v>
      </c>
      <c r="AB33" s="177">
        <v>0</v>
      </c>
      <c r="AC33" s="177">
        <v>5.83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6.75</v>
      </c>
      <c r="AJ33" s="177">
        <v>0</v>
      </c>
      <c r="AK33" s="177">
        <v>28.2</v>
      </c>
      <c r="AL33" s="177">
        <v>0</v>
      </c>
      <c r="AM33" s="177">
        <v>0</v>
      </c>
      <c r="AN33" s="177">
        <v>0</v>
      </c>
      <c r="AO33" s="177">
        <v>263.74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11.92</v>
      </c>
      <c r="E34" s="177">
        <v>0</v>
      </c>
      <c r="F34" s="177">
        <v>0</v>
      </c>
      <c r="G34" s="177">
        <v>19.66</v>
      </c>
      <c r="H34" s="177">
        <v>0</v>
      </c>
      <c r="I34" s="177">
        <v>0</v>
      </c>
      <c r="J34" s="177">
        <v>24.22</v>
      </c>
      <c r="K34" s="177">
        <v>4.4800000000000004</v>
      </c>
      <c r="L34" s="177">
        <v>270.76</v>
      </c>
      <c r="M34" s="177">
        <v>14.85</v>
      </c>
      <c r="N34" s="177">
        <v>1.17</v>
      </c>
      <c r="O34" s="177">
        <v>0</v>
      </c>
      <c r="P34" s="177">
        <v>1.38</v>
      </c>
      <c r="Q34" s="177">
        <v>3.41</v>
      </c>
      <c r="R34" s="177">
        <v>11.07</v>
      </c>
      <c r="S34" s="177">
        <v>4.2300000000000004</v>
      </c>
      <c r="T34" s="177">
        <v>0</v>
      </c>
      <c r="U34" s="177">
        <v>2.0699999999999998</v>
      </c>
      <c r="V34" s="177">
        <v>4.42</v>
      </c>
      <c r="W34" s="177">
        <v>11.28</v>
      </c>
      <c r="X34" s="177">
        <v>25.9</v>
      </c>
      <c r="Y34" s="177">
        <v>0</v>
      </c>
      <c r="Z34" s="177">
        <v>53.5</v>
      </c>
      <c r="AA34" s="177">
        <v>19.93</v>
      </c>
      <c r="AB34" s="177">
        <v>0</v>
      </c>
      <c r="AC34" s="177">
        <v>5.83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6.75</v>
      </c>
      <c r="AJ34" s="177">
        <v>0</v>
      </c>
      <c r="AK34" s="177">
        <v>28.2</v>
      </c>
      <c r="AL34" s="177">
        <v>0</v>
      </c>
      <c r="AM34" s="177">
        <v>0</v>
      </c>
      <c r="AN34" s="177">
        <v>0</v>
      </c>
      <c r="AO34" s="177">
        <v>263.74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11.6</v>
      </c>
      <c r="E35" s="177">
        <v>0</v>
      </c>
      <c r="F35" s="177">
        <v>0</v>
      </c>
      <c r="G35" s="177">
        <v>19.66</v>
      </c>
      <c r="H35" s="177">
        <v>0</v>
      </c>
      <c r="I35" s="177">
        <v>0</v>
      </c>
      <c r="J35" s="177">
        <v>24.22</v>
      </c>
      <c r="K35" s="177">
        <v>4.41</v>
      </c>
      <c r="L35" s="177">
        <v>270.76</v>
      </c>
      <c r="M35" s="177">
        <v>14.85</v>
      </c>
      <c r="N35" s="177">
        <v>1.17</v>
      </c>
      <c r="O35" s="177">
        <v>0</v>
      </c>
      <c r="P35" s="177">
        <v>1.38</v>
      </c>
      <c r="Q35" s="177">
        <v>2.78</v>
      </c>
      <c r="R35" s="177">
        <v>8.48</v>
      </c>
      <c r="S35" s="177">
        <v>4</v>
      </c>
      <c r="T35" s="177">
        <v>0</v>
      </c>
      <c r="U35" s="177">
        <v>2.0699999999999998</v>
      </c>
      <c r="V35" s="177">
        <v>4.42</v>
      </c>
      <c r="W35" s="177">
        <v>11.28</v>
      </c>
      <c r="X35" s="177">
        <v>25.9</v>
      </c>
      <c r="Y35" s="177">
        <v>0</v>
      </c>
      <c r="Z35" s="177">
        <v>53.5</v>
      </c>
      <c r="AA35" s="177">
        <v>19.93</v>
      </c>
      <c r="AB35" s="177">
        <v>0</v>
      </c>
      <c r="AC35" s="177">
        <v>5.83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6.75</v>
      </c>
      <c r="AJ35" s="177">
        <v>0</v>
      </c>
      <c r="AK35" s="177">
        <v>28.2</v>
      </c>
      <c r="AL35" s="177">
        <v>0</v>
      </c>
      <c r="AM35" s="177">
        <v>0</v>
      </c>
      <c r="AN35" s="177">
        <v>0</v>
      </c>
      <c r="AO35" s="177">
        <v>263.74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11.6</v>
      </c>
      <c r="E36" s="177">
        <v>0</v>
      </c>
      <c r="F36" s="177">
        <v>0</v>
      </c>
      <c r="G36" s="177">
        <v>19.66</v>
      </c>
      <c r="H36" s="177">
        <v>0</v>
      </c>
      <c r="I36" s="177">
        <v>0</v>
      </c>
      <c r="J36" s="177">
        <v>24.22</v>
      </c>
      <c r="K36" s="177">
        <v>4.41</v>
      </c>
      <c r="L36" s="177">
        <v>270.76</v>
      </c>
      <c r="M36" s="177">
        <v>14.85</v>
      </c>
      <c r="N36" s="177">
        <v>1.17</v>
      </c>
      <c r="O36" s="177">
        <v>0</v>
      </c>
      <c r="P36" s="177">
        <v>1.38</v>
      </c>
      <c r="Q36" s="177">
        <v>2.78</v>
      </c>
      <c r="R36" s="177">
        <v>8.48</v>
      </c>
      <c r="S36" s="177">
        <v>4</v>
      </c>
      <c r="T36" s="177">
        <v>0</v>
      </c>
      <c r="U36" s="177">
        <v>2.0699999999999998</v>
      </c>
      <c r="V36" s="177">
        <v>4.42</v>
      </c>
      <c r="W36" s="177">
        <v>11.28</v>
      </c>
      <c r="X36" s="177">
        <v>25.9</v>
      </c>
      <c r="Y36" s="177">
        <v>0</v>
      </c>
      <c r="Z36" s="177">
        <v>53.5</v>
      </c>
      <c r="AA36" s="177">
        <v>19.93</v>
      </c>
      <c r="AB36" s="177">
        <v>0</v>
      </c>
      <c r="AC36" s="177">
        <v>5.83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6.75</v>
      </c>
      <c r="AJ36" s="177">
        <v>0</v>
      </c>
      <c r="AK36" s="177">
        <v>28.2</v>
      </c>
      <c r="AL36" s="177">
        <v>0</v>
      </c>
      <c r="AM36" s="177">
        <v>0</v>
      </c>
      <c r="AN36" s="177">
        <v>0</v>
      </c>
      <c r="AO36" s="177">
        <v>263.74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11.6</v>
      </c>
      <c r="E37" s="177">
        <v>0</v>
      </c>
      <c r="F37" s="177">
        <v>0</v>
      </c>
      <c r="G37" s="177">
        <v>19.66</v>
      </c>
      <c r="H37" s="177">
        <v>0</v>
      </c>
      <c r="I37" s="177">
        <v>0</v>
      </c>
      <c r="J37" s="177">
        <v>24.22</v>
      </c>
      <c r="K37" s="177">
        <v>4.41</v>
      </c>
      <c r="L37" s="177">
        <v>270.76</v>
      </c>
      <c r="M37" s="177">
        <v>14.85</v>
      </c>
      <c r="N37" s="177">
        <v>1.17</v>
      </c>
      <c r="O37" s="177">
        <v>0</v>
      </c>
      <c r="P37" s="177">
        <v>1.38</v>
      </c>
      <c r="Q37" s="177">
        <v>2.78</v>
      </c>
      <c r="R37" s="177">
        <v>6.69</v>
      </c>
      <c r="S37" s="177">
        <v>4</v>
      </c>
      <c r="T37" s="177">
        <v>0</v>
      </c>
      <c r="U37" s="177">
        <v>2.0699999999999998</v>
      </c>
      <c r="V37" s="177">
        <v>4.42</v>
      </c>
      <c r="W37" s="177">
        <v>11.25</v>
      </c>
      <c r="X37" s="177">
        <v>25.9</v>
      </c>
      <c r="Y37" s="177">
        <v>0</v>
      </c>
      <c r="Z37" s="177">
        <v>53.22</v>
      </c>
      <c r="AA37" s="177">
        <v>19.93</v>
      </c>
      <c r="AB37" s="177">
        <v>0</v>
      </c>
      <c r="AC37" s="177">
        <v>5.83</v>
      </c>
      <c r="AD37" s="177">
        <v>0</v>
      </c>
      <c r="AE37" s="177">
        <v>0</v>
      </c>
      <c r="AF37" s="177">
        <v>0</v>
      </c>
      <c r="AG37" s="177">
        <v>0</v>
      </c>
      <c r="AH37" s="177">
        <v>0</v>
      </c>
      <c r="AI37" s="177">
        <v>6.75</v>
      </c>
      <c r="AJ37" s="177">
        <v>0</v>
      </c>
      <c r="AK37" s="177">
        <v>28.2</v>
      </c>
      <c r="AL37" s="177">
        <v>0</v>
      </c>
      <c r="AM37" s="177">
        <v>0</v>
      </c>
      <c r="AN37" s="177">
        <v>0</v>
      </c>
      <c r="AO37" s="177">
        <v>263.74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11.6</v>
      </c>
      <c r="E38" s="177">
        <v>0</v>
      </c>
      <c r="F38" s="177">
        <v>0</v>
      </c>
      <c r="G38" s="177">
        <v>19.66</v>
      </c>
      <c r="H38" s="177">
        <v>0</v>
      </c>
      <c r="I38" s="177">
        <v>0</v>
      </c>
      <c r="J38" s="177">
        <v>24.22</v>
      </c>
      <c r="K38" s="177">
        <v>4.41</v>
      </c>
      <c r="L38" s="177">
        <v>270.76</v>
      </c>
      <c r="M38" s="177">
        <v>14.85</v>
      </c>
      <c r="N38" s="177">
        <v>1.17</v>
      </c>
      <c r="O38" s="177">
        <v>0</v>
      </c>
      <c r="P38" s="177">
        <v>1.38</v>
      </c>
      <c r="Q38" s="177">
        <v>2.78</v>
      </c>
      <c r="R38" s="177">
        <v>6.69</v>
      </c>
      <c r="S38" s="177">
        <v>4</v>
      </c>
      <c r="T38" s="177">
        <v>0</v>
      </c>
      <c r="U38" s="177">
        <v>2.0699999999999998</v>
      </c>
      <c r="V38" s="177">
        <v>4.42</v>
      </c>
      <c r="W38" s="177">
        <v>11.28</v>
      </c>
      <c r="X38" s="177">
        <v>25.9</v>
      </c>
      <c r="Y38" s="177">
        <v>0</v>
      </c>
      <c r="Z38" s="177">
        <v>53.21</v>
      </c>
      <c r="AA38" s="177">
        <v>19.93</v>
      </c>
      <c r="AB38" s="177">
        <v>0</v>
      </c>
      <c r="AC38" s="177">
        <v>5.83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6.75</v>
      </c>
      <c r="AJ38" s="177">
        <v>0</v>
      </c>
      <c r="AK38" s="177">
        <v>28.2</v>
      </c>
      <c r="AL38" s="177">
        <v>0</v>
      </c>
      <c r="AM38" s="177">
        <v>0</v>
      </c>
      <c r="AN38" s="177">
        <v>0</v>
      </c>
      <c r="AO38" s="177">
        <v>263.74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11.27</v>
      </c>
      <c r="E39" s="177">
        <v>0</v>
      </c>
      <c r="F39" s="177">
        <v>0</v>
      </c>
      <c r="G39" s="177">
        <v>19.66</v>
      </c>
      <c r="H39" s="177">
        <v>0</v>
      </c>
      <c r="I39" s="177">
        <v>0</v>
      </c>
      <c r="J39" s="177">
        <v>24.22</v>
      </c>
      <c r="K39" s="177">
        <v>4.41</v>
      </c>
      <c r="L39" s="177">
        <v>270.76</v>
      </c>
      <c r="M39" s="177">
        <v>9.48</v>
      </c>
      <c r="N39" s="177">
        <v>1.17</v>
      </c>
      <c r="O39" s="177">
        <v>0</v>
      </c>
      <c r="P39" s="177">
        <v>1.38</v>
      </c>
      <c r="Q39" s="177">
        <v>2.78</v>
      </c>
      <c r="R39" s="177">
        <v>11.07</v>
      </c>
      <c r="S39" s="177">
        <v>4</v>
      </c>
      <c r="T39" s="177">
        <v>0</v>
      </c>
      <c r="U39" s="177">
        <v>2.08</v>
      </c>
      <c r="V39" s="177">
        <v>4.42</v>
      </c>
      <c r="W39" s="177">
        <v>11.28</v>
      </c>
      <c r="X39" s="177">
        <v>25.9</v>
      </c>
      <c r="Y39" s="177">
        <v>0</v>
      </c>
      <c r="Z39" s="177">
        <v>53.2</v>
      </c>
      <c r="AA39" s="177">
        <v>19.93</v>
      </c>
      <c r="AB39" s="177">
        <v>0</v>
      </c>
      <c r="AC39" s="177">
        <v>5.83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6.75</v>
      </c>
      <c r="AJ39" s="177">
        <v>0</v>
      </c>
      <c r="AK39" s="177">
        <v>28.2</v>
      </c>
      <c r="AL39" s="177">
        <v>0</v>
      </c>
      <c r="AM39" s="177">
        <v>0</v>
      </c>
      <c r="AN39" s="177">
        <v>0</v>
      </c>
      <c r="AO39" s="177">
        <v>263.74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11.27</v>
      </c>
      <c r="E40" s="177">
        <v>0</v>
      </c>
      <c r="F40" s="177">
        <v>0</v>
      </c>
      <c r="G40" s="177">
        <v>19.66</v>
      </c>
      <c r="H40" s="177">
        <v>0</v>
      </c>
      <c r="I40" s="177">
        <v>0</v>
      </c>
      <c r="J40" s="177">
        <v>24.22</v>
      </c>
      <c r="K40" s="177">
        <v>4.41</v>
      </c>
      <c r="L40" s="177">
        <v>270.76</v>
      </c>
      <c r="M40" s="177">
        <v>7.43</v>
      </c>
      <c r="N40" s="177">
        <v>1.17</v>
      </c>
      <c r="O40" s="177">
        <v>0</v>
      </c>
      <c r="P40" s="177">
        <v>1.38</v>
      </c>
      <c r="Q40" s="177">
        <v>2.78</v>
      </c>
      <c r="R40" s="177">
        <v>11.07</v>
      </c>
      <c r="S40" s="177">
        <v>4</v>
      </c>
      <c r="T40" s="177">
        <v>0</v>
      </c>
      <c r="U40" s="177">
        <v>2.08</v>
      </c>
      <c r="V40" s="177">
        <v>4.42</v>
      </c>
      <c r="W40" s="177">
        <v>11.28</v>
      </c>
      <c r="X40" s="177">
        <v>25.9</v>
      </c>
      <c r="Y40" s="177">
        <v>0</v>
      </c>
      <c r="Z40" s="177">
        <v>53.2</v>
      </c>
      <c r="AA40" s="177">
        <v>19.93</v>
      </c>
      <c r="AB40" s="177">
        <v>0</v>
      </c>
      <c r="AC40" s="177">
        <v>0</v>
      </c>
      <c r="AD40" s="177">
        <v>2.37</v>
      </c>
      <c r="AE40" s="177">
        <v>0</v>
      </c>
      <c r="AF40" s="177">
        <v>0</v>
      </c>
      <c r="AG40" s="177">
        <v>0</v>
      </c>
      <c r="AH40" s="177">
        <v>0</v>
      </c>
      <c r="AI40" s="177">
        <v>6.75</v>
      </c>
      <c r="AJ40" s="177">
        <v>0</v>
      </c>
      <c r="AK40" s="177">
        <v>28.2</v>
      </c>
      <c r="AL40" s="177">
        <v>0</v>
      </c>
      <c r="AM40" s="177">
        <v>0</v>
      </c>
      <c r="AN40" s="177">
        <v>0</v>
      </c>
      <c r="AO40" s="177">
        <v>263.74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11.27</v>
      </c>
      <c r="E41" s="177">
        <v>0</v>
      </c>
      <c r="F41" s="177">
        <v>0</v>
      </c>
      <c r="G41" s="177">
        <v>19.329999999999998</v>
      </c>
      <c r="H41" s="177">
        <v>0</v>
      </c>
      <c r="I41" s="177">
        <v>0</v>
      </c>
      <c r="J41" s="177">
        <v>24.22</v>
      </c>
      <c r="K41" s="177">
        <v>4.41</v>
      </c>
      <c r="L41" s="177">
        <v>270.76</v>
      </c>
      <c r="M41" s="177">
        <v>5.95</v>
      </c>
      <c r="N41" s="177">
        <v>1.17</v>
      </c>
      <c r="O41" s="177">
        <v>0</v>
      </c>
      <c r="P41" s="177">
        <v>1.38</v>
      </c>
      <c r="Q41" s="177">
        <v>2.78</v>
      </c>
      <c r="R41" s="177">
        <v>11.07</v>
      </c>
      <c r="S41" s="177">
        <v>4.0999999999999996</v>
      </c>
      <c r="T41" s="177">
        <v>0</v>
      </c>
      <c r="U41" s="177">
        <v>2.08</v>
      </c>
      <c r="V41" s="177">
        <v>4.42</v>
      </c>
      <c r="W41" s="177">
        <v>11.28</v>
      </c>
      <c r="X41" s="177">
        <v>25.9</v>
      </c>
      <c r="Y41" s="177">
        <v>0</v>
      </c>
      <c r="Z41" s="177">
        <v>53.5</v>
      </c>
      <c r="AA41" s="177">
        <v>19.93</v>
      </c>
      <c r="AB41" s="177">
        <v>0</v>
      </c>
      <c r="AC41" s="177">
        <v>0</v>
      </c>
      <c r="AD41" s="177">
        <v>2.37</v>
      </c>
      <c r="AE41" s="177">
        <v>0</v>
      </c>
      <c r="AF41" s="177">
        <v>0</v>
      </c>
      <c r="AG41" s="177">
        <v>0</v>
      </c>
      <c r="AH41" s="177">
        <v>0</v>
      </c>
      <c r="AI41" s="177">
        <v>6.75</v>
      </c>
      <c r="AJ41" s="177">
        <v>0</v>
      </c>
      <c r="AK41" s="177">
        <v>28.2</v>
      </c>
      <c r="AL41" s="177">
        <v>0</v>
      </c>
      <c r="AM41" s="177">
        <v>0</v>
      </c>
      <c r="AN41" s="177">
        <v>0</v>
      </c>
      <c r="AO41" s="177">
        <v>263.74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11.27</v>
      </c>
      <c r="E42" s="177">
        <v>0</v>
      </c>
      <c r="F42" s="177">
        <v>0</v>
      </c>
      <c r="G42" s="177">
        <v>19.329999999999998</v>
      </c>
      <c r="H42" s="177">
        <v>0</v>
      </c>
      <c r="I42" s="177">
        <v>0</v>
      </c>
      <c r="J42" s="177">
        <v>24.22</v>
      </c>
      <c r="K42" s="177">
        <v>4.41</v>
      </c>
      <c r="L42" s="177">
        <v>270.76</v>
      </c>
      <c r="M42" s="177">
        <v>4.47</v>
      </c>
      <c r="N42" s="177">
        <v>1.17</v>
      </c>
      <c r="O42" s="177">
        <v>0</v>
      </c>
      <c r="P42" s="177">
        <v>1.38</v>
      </c>
      <c r="Q42" s="177">
        <v>2.78</v>
      </c>
      <c r="R42" s="177">
        <v>11.07</v>
      </c>
      <c r="S42" s="177">
        <v>4.0999999999999996</v>
      </c>
      <c r="T42" s="177">
        <v>0</v>
      </c>
      <c r="U42" s="177">
        <v>2.08</v>
      </c>
      <c r="V42" s="177">
        <v>4.42</v>
      </c>
      <c r="W42" s="177">
        <v>11.28</v>
      </c>
      <c r="X42" s="177">
        <v>25.9</v>
      </c>
      <c r="Y42" s="177">
        <v>0</v>
      </c>
      <c r="Z42" s="177">
        <v>53.5</v>
      </c>
      <c r="AA42" s="177">
        <v>19.93</v>
      </c>
      <c r="AB42" s="177">
        <v>0</v>
      </c>
      <c r="AC42" s="177">
        <v>0.08</v>
      </c>
      <c r="AD42" s="177">
        <v>2.37</v>
      </c>
      <c r="AE42" s="177">
        <v>0</v>
      </c>
      <c r="AF42" s="177">
        <v>0</v>
      </c>
      <c r="AG42" s="177">
        <v>0</v>
      </c>
      <c r="AH42" s="177">
        <v>0</v>
      </c>
      <c r="AI42" s="177">
        <v>6.75</v>
      </c>
      <c r="AJ42" s="177">
        <v>0</v>
      </c>
      <c r="AK42" s="177">
        <v>28.2</v>
      </c>
      <c r="AL42" s="177">
        <v>0</v>
      </c>
      <c r="AM42" s="177">
        <v>0</v>
      </c>
      <c r="AN42" s="177">
        <v>0</v>
      </c>
      <c r="AO42" s="177">
        <v>263.74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11.27</v>
      </c>
      <c r="E43" s="177">
        <v>0</v>
      </c>
      <c r="F43" s="177">
        <v>0</v>
      </c>
      <c r="G43" s="177">
        <v>19.329999999999998</v>
      </c>
      <c r="H43" s="177">
        <v>0</v>
      </c>
      <c r="I43" s="177">
        <v>0</v>
      </c>
      <c r="J43" s="177">
        <v>24.22</v>
      </c>
      <c r="K43" s="177">
        <v>4.41</v>
      </c>
      <c r="L43" s="177">
        <v>270.76</v>
      </c>
      <c r="M43" s="177">
        <v>4.47</v>
      </c>
      <c r="N43" s="177">
        <v>1.17</v>
      </c>
      <c r="O43" s="177">
        <v>0</v>
      </c>
      <c r="P43" s="177">
        <v>1.38</v>
      </c>
      <c r="Q43" s="177">
        <v>3.41</v>
      </c>
      <c r="R43" s="177">
        <v>11.08</v>
      </c>
      <c r="S43" s="177">
        <v>4.2300000000000004</v>
      </c>
      <c r="T43" s="177">
        <v>0</v>
      </c>
      <c r="U43" s="177">
        <v>2.08</v>
      </c>
      <c r="V43" s="177">
        <v>4.42</v>
      </c>
      <c r="W43" s="177">
        <v>12.03</v>
      </c>
      <c r="X43" s="177">
        <v>25.9</v>
      </c>
      <c r="Y43" s="177">
        <v>0</v>
      </c>
      <c r="Z43" s="177">
        <v>53.04</v>
      </c>
      <c r="AA43" s="177">
        <v>19.809999999999999</v>
      </c>
      <c r="AB43" s="177">
        <v>0</v>
      </c>
      <c r="AC43" s="177">
        <v>0.06</v>
      </c>
      <c r="AD43" s="177">
        <v>2.37</v>
      </c>
      <c r="AE43" s="177">
        <v>0</v>
      </c>
      <c r="AF43" s="177">
        <v>0</v>
      </c>
      <c r="AG43" s="177">
        <v>0</v>
      </c>
      <c r="AH43" s="177">
        <v>0</v>
      </c>
      <c r="AI43" s="177">
        <v>6.75</v>
      </c>
      <c r="AJ43" s="177">
        <v>0</v>
      </c>
      <c r="AK43" s="177">
        <v>28.2</v>
      </c>
      <c r="AL43" s="177">
        <v>0</v>
      </c>
      <c r="AM43" s="177">
        <v>0</v>
      </c>
      <c r="AN43" s="177">
        <v>0</v>
      </c>
      <c r="AO43" s="177">
        <v>258.31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11.27</v>
      </c>
      <c r="E44" s="177">
        <v>0</v>
      </c>
      <c r="F44" s="177">
        <v>0</v>
      </c>
      <c r="G44" s="177">
        <v>19.329999999999998</v>
      </c>
      <c r="H44" s="177">
        <v>0</v>
      </c>
      <c r="I44" s="177">
        <v>0</v>
      </c>
      <c r="J44" s="177">
        <v>24.22</v>
      </c>
      <c r="K44" s="177">
        <v>4.41</v>
      </c>
      <c r="L44" s="177">
        <v>270.76</v>
      </c>
      <c r="M44" s="177">
        <v>4.47</v>
      </c>
      <c r="N44" s="177">
        <v>1.17</v>
      </c>
      <c r="O44" s="177">
        <v>0</v>
      </c>
      <c r="P44" s="177">
        <v>1.38</v>
      </c>
      <c r="Q44" s="177">
        <v>3.41</v>
      </c>
      <c r="R44" s="177">
        <v>11.08</v>
      </c>
      <c r="S44" s="177">
        <v>4.2300000000000004</v>
      </c>
      <c r="T44" s="177">
        <v>0</v>
      </c>
      <c r="U44" s="177">
        <v>2.08</v>
      </c>
      <c r="V44" s="177">
        <v>4.42</v>
      </c>
      <c r="W44" s="177">
        <v>12.03</v>
      </c>
      <c r="X44" s="177">
        <v>25.9</v>
      </c>
      <c r="Y44" s="177">
        <v>0</v>
      </c>
      <c r="Z44" s="177">
        <v>53.1</v>
      </c>
      <c r="AA44" s="177">
        <v>19.809999999999999</v>
      </c>
      <c r="AB44" s="177">
        <v>0</v>
      </c>
      <c r="AC44" s="177">
        <v>7.49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6.75</v>
      </c>
      <c r="AJ44" s="177">
        <v>0</v>
      </c>
      <c r="AK44" s="177">
        <v>28.2</v>
      </c>
      <c r="AL44" s="177">
        <v>0</v>
      </c>
      <c r="AM44" s="177">
        <v>0</v>
      </c>
      <c r="AN44" s="177">
        <v>0</v>
      </c>
      <c r="AO44" s="177">
        <v>258.31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11.27</v>
      </c>
      <c r="E45" s="177">
        <v>0</v>
      </c>
      <c r="F45" s="177">
        <v>0</v>
      </c>
      <c r="G45" s="177">
        <v>19.329999999999998</v>
      </c>
      <c r="H45" s="177">
        <v>0</v>
      </c>
      <c r="I45" s="177">
        <v>0</v>
      </c>
      <c r="J45" s="177">
        <v>24.22</v>
      </c>
      <c r="K45" s="177">
        <v>4.41</v>
      </c>
      <c r="L45" s="177">
        <v>270.76</v>
      </c>
      <c r="M45" s="177">
        <v>2.98</v>
      </c>
      <c r="N45" s="177">
        <v>1.17</v>
      </c>
      <c r="O45" s="177">
        <v>0</v>
      </c>
      <c r="P45" s="177">
        <v>1.38</v>
      </c>
      <c r="Q45" s="177">
        <v>2.78</v>
      </c>
      <c r="R45" s="177">
        <v>11.08</v>
      </c>
      <c r="S45" s="177">
        <v>4.2300000000000004</v>
      </c>
      <c r="T45" s="177">
        <v>0</v>
      </c>
      <c r="U45" s="177">
        <v>2.08</v>
      </c>
      <c r="V45" s="177">
        <v>4.42</v>
      </c>
      <c r="W45" s="177">
        <v>12.03</v>
      </c>
      <c r="X45" s="177">
        <v>1.46</v>
      </c>
      <c r="Y45" s="177">
        <v>0</v>
      </c>
      <c r="Z45" s="177">
        <v>53.11</v>
      </c>
      <c r="AA45" s="177">
        <v>19.809999999999999</v>
      </c>
      <c r="AB45" s="177">
        <v>0</v>
      </c>
      <c r="AC45" s="177">
        <v>7.49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6.75</v>
      </c>
      <c r="AJ45" s="177">
        <v>0</v>
      </c>
      <c r="AK45" s="177">
        <v>28.2</v>
      </c>
      <c r="AL45" s="177">
        <v>0</v>
      </c>
      <c r="AM45" s="177">
        <v>0</v>
      </c>
      <c r="AN45" s="177">
        <v>0</v>
      </c>
      <c r="AO45" s="177">
        <v>258.31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11.27</v>
      </c>
      <c r="E46" s="177">
        <v>0</v>
      </c>
      <c r="F46" s="177">
        <v>0</v>
      </c>
      <c r="G46" s="177">
        <v>19.329999999999998</v>
      </c>
      <c r="H46" s="177">
        <v>0</v>
      </c>
      <c r="I46" s="177">
        <v>0</v>
      </c>
      <c r="J46" s="177">
        <v>24.22</v>
      </c>
      <c r="K46" s="177">
        <v>4.41</v>
      </c>
      <c r="L46" s="177">
        <v>270.76</v>
      </c>
      <c r="M46" s="177">
        <v>1.5</v>
      </c>
      <c r="N46" s="177">
        <v>1.17</v>
      </c>
      <c r="O46" s="177">
        <v>0</v>
      </c>
      <c r="P46" s="177">
        <v>1.38</v>
      </c>
      <c r="Q46" s="177">
        <v>2.78</v>
      </c>
      <c r="R46" s="177">
        <v>11.08</v>
      </c>
      <c r="S46" s="177">
        <v>4.2300000000000004</v>
      </c>
      <c r="T46" s="177">
        <v>0</v>
      </c>
      <c r="U46" s="177">
        <v>2.08</v>
      </c>
      <c r="V46" s="177">
        <v>4.42</v>
      </c>
      <c r="W46" s="177">
        <v>12.03</v>
      </c>
      <c r="X46" s="177">
        <v>1.46</v>
      </c>
      <c r="Y46" s="177">
        <v>0</v>
      </c>
      <c r="Z46" s="177">
        <v>53.11</v>
      </c>
      <c r="AA46" s="177">
        <v>19.809999999999999</v>
      </c>
      <c r="AB46" s="177">
        <v>0</v>
      </c>
      <c r="AC46" s="177">
        <v>7.49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6.75</v>
      </c>
      <c r="AJ46" s="177">
        <v>0</v>
      </c>
      <c r="AK46" s="177">
        <v>28.2</v>
      </c>
      <c r="AL46" s="177">
        <v>0</v>
      </c>
      <c r="AM46" s="177">
        <v>0</v>
      </c>
      <c r="AN46" s="177">
        <v>0</v>
      </c>
      <c r="AO46" s="177">
        <v>258.31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10.95</v>
      </c>
      <c r="E47" s="177">
        <v>0</v>
      </c>
      <c r="F47" s="177">
        <v>0</v>
      </c>
      <c r="G47" s="177">
        <v>19.329999999999998</v>
      </c>
      <c r="H47" s="177">
        <v>0</v>
      </c>
      <c r="I47" s="177">
        <v>0</v>
      </c>
      <c r="J47" s="177">
        <v>24.22</v>
      </c>
      <c r="K47" s="177">
        <v>4.41</v>
      </c>
      <c r="L47" s="177">
        <v>270.76</v>
      </c>
      <c r="M47" s="177">
        <v>0.91</v>
      </c>
      <c r="N47" s="177">
        <v>1.17</v>
      </c>
      <c r="O47" s="177">
        <v>0</v>
      </c>
      <c r="P47" s="177">
        <v>1.38</v>
      </c>
      <c r="Q47" s="177">
        <v>3.31</v>
      </c>
      <c r="R47" s="177">
        <v>11.08</v>
      </c>
      <c r="S47" s="177">
        <v>4.2300000000000004</v>
      </c>
      <c r="T47" s="177">
        <v>0</v>
      </c>
      <c r="U47" s="177">
        <v>2.08</v>
      </c>
      <c r="V47" s="177">
        <v>0.21</v>
      </c>
      <c r="W47" s="177">
        <v>12.03</v>
      </c>
      <c r="X47" s="177">
        <v>1.46</v>
      </c>
      <c r="Y47" s="177">
        <v>0</v>
      </c>
      <c r="Z47" s="177">
        <v>5.1100000000000003</v>
      </c>
      <c r="AA47" s="177">
        <v>19.93</v>
      </c>
      <c r="AB47" s="177">
        <v>0</v>
      </c>
      <c r="AC47" s="177">
        <v>7.49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6.75</v>
      </c>
      <c r="AJ47" s="177">
        <v>0</v>
      </c>
      <c r="AK47" s="177">
        <v>28.2</v>
      </c>
      <c r="AL47" s="177">
        <v>0</v>
      </c>
      <c r="AM47" s="177">
        <v>0</v>
      </c>
      <c r="AN47" s="177">
        <v>0</v>
      </c>
      <c r="AO47" s="177">
        <v>258.31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10.95</v>
      </c>
      <c r="E48" s="177">
        <v>0</v>
      </c>
      <c r="F48" s="177">
        <v>0</v>
      </c>
      <c r="G48" s="177">
        <v>19.329999999999998</v>
      </c>
      <c r="H48" s="177">
        <v>0</v>
      </c>
      <c r="I48" s="177">
        <v>0</v>
      </c>
      <c r="J48" s="177">
        <v>24.22</v>
      </c>
      <c r="K48" s="177">
        <v>4.41</v>
      </c>
      <c r="L48" s="177">
        <v>270.76</v>
      </c>
      <c r="M48" s="177">
        <v>0.91</v>
      </c>
      <c r="N48" s="177">
        <v>1.17</v>
      </c>
      <c r="O48" s="177">
        <v>0</v>
      </c>
      <c r="P48" s="177">
        <v>1.38</v>
      </c>
      <c r="Q48" s="177">
        <v>3</v>
      </c>
      <c r="R48" s="177">
        <v>11.08</v>
      </c>
      <c r="S48" s="177">
        <v>4.2300000000000004</v>
      </c>
      <c r="T48" s="177">
        <v>0</v>
      </c>
      <c r="U48" s="177">
        <v>2.08</v>
      </c>
      <c r="V48" s="177">
        <v>0.21</v>
      </c>
      <c r="W48" s="177">
        <v>12.03</v>
      </c>
      <c r="X48" s="177">
        <v>1.46</v>
      </c>
      <c r="Y48" s="177">
        <v>0</v>
      </c>
      <c r="Z48" s="177">
        <v>5.1100000000000003</v>
      </c>
      <c r="AA48" s="177">
        <v>19.93</v>
      </c>
      <c r="AB48" s="177">
        <v>0</v>
      </c>
      <c r="AC48" s="177">
        <v>7.47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6.75</v>
      </c>
      <c r="AJ48" s="177">
        <v>0</v>
      </c>
      <c r="AK48" s="177">
        <v>28.2</v>
      </c>
      <c r="AL48" s="177">
        <v>0</v>
      </c>
      <c r="AM48" s="177">
        <v>0</v>
      </c>
      <c r="AN48" s="177">
        <v>0</v>
      </c>
      <c r="AO48" s="177">
        <v>258.31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10.95</v>
      </c>
      <c r="E49" s="177">
        <v>0</v>
      </c>
      <c r="F49" s="177">
        <v>0</v>
      </c>
      <c r="G49" s="177">
        <v>19.329999999999998</v>
      </c>
      <c r="H49" s="177">
        <v>0</v>
      </c>
      <c r="I49" s="177">
        <v>0</v>
      </c>
      <c r="J49" s="177">
        <v>24.22</v>
      </c>
      <c r="K49" s="177">
        <v>4.41</v>
      </c>
      <c r="L49" s="177">
        <v>270.76</v>
      </c>
      <c r="M49" s="177">
        <v>0.91</v>
      </c>
      <c r="N49" s="177">
        <v>1.17</v>
      </c>
      <c r="O49" s="177">
        <v>0</v>
      </c>
      <c r="P49" s="177">
        <v>1.38</v>
      </c>
      <c r="Q49" s="177">
        <v>2.78</v>
      </c>
      <c r="R49" s="177">
        <v>11.08</v>
      </c>
      <c r="S49" s="177">
        <v>4.2300000000000004</v>
      </c>
      <c r="T49" s="177">
        <v>0</v>
      </c>
      <c r="U49" s="177">
        <v>2.08</v>
      </c>
      <c r="V49" s="177">
        <v>0.21</v>
      </c>
      <c r="W49" s="177">
        <v>0.17</v>
      </c>
      <c r="X49" s="177">
        <v>1.46</v>
      </c>
      <c r="Y49" s="177">
        <v>0</v>
      </c>
      <c r="Z49" s="177">
        <v>5.1100000000000003</v>
      </c>
      <c r="AA49" s="177">
        <v>19.93</v>
      </c>
      <c r="AB49" s="177">
        <v>0</v>
      </c>
      <c r="AC49" s="177">
        <v>7.47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6.75</v>
      </c>
      <c r="AJ49" s="177">
        <v>0</v>
      </c>
      <c r="AK49" s="177">
        <v>28.2</v>
      </c>
      <c r="AL49" s="177">
        <v>0</v>
      </c>
      <c r="AM49" s="177">
        <v>0</v>
      </c>
      <c r="AN49" s="177">
        <v>0</v>
      </c>
      <c r="AO49" s="177">
        <v>258.31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10.95</v>
      </c>
      <c r="E50" s="177">
        <v>0</v>
      </c>
      <c r="F50" s="177">
        <v>0</v>
      </c>
      <c r="G50" s="177">
        <v>19.329999999999998</v>
      </c>
      <c r="H50" s="177">
        <v>0</v>
      </c>
      <c r="I50" s="177">
        <v>0</v>
      </c>
      <c r="J50" s="177">
        <v>24.22</v>
      </c>
      <c r="K50" s="177">
        <v>4.41</v>
      </c>
      <c r="L50" s="177">
        <v>270.76</v>
      </c>
      <c r="M50" s="177">
        <v>0.91</v>
      </c>
      <c r="N50" s="177">
        <v>1.17</v>
      </c>
      <c r="O50" s="177">
        <v>0</v>
      </c>
      <c r="P50" s="177">
        <v>1.38</v>
      </c>
      <c r="Q50" s="177">
        <v>2.78</v>
      </c>
      <c r="R50" s="177">
        <v>0.42</v>
      </c>
      <c r="S50" s="177">
        <v>4.2300000000000004</v>
      </c>
      <c r="T50" s="177">
        <v>0</v>
      </c>
      <c r="U50" s="177">
        <v>2.08</v>
      </c>
      <c r="V50" s="177">
        <v>0.21</v>
      </c>
      <c r="W50" s="177">
        <v>0.17</v>
      </c>
      <c r="X50" s="177">
        <v>1.46</v>
      </c>
      <c r="Y50" s="177">
        <v>0</v>
      </c>
      <c r="Z50" s="177">
        <v>5.1100000000000003</v>
      </c>
      <c r="AA50" s="177">
        <v>0.9</v>
      </c>
      <c r="AB50" s="177">
        <v>0</v>
      </c>
      <c r="AC50" s="177">
        <v>7.47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6.75</v>
      </c>
      <c r="AJ50" s="177">
        <v>0</v>
      </c>
      <c r="AK50" s="177">
        <v>28.2</v>
      </c>
      <c r="AL50" s="177">
        <v>0</v>
      </c>
      <c r="AM50" s="177">
        <v>0</v>
      </c>
      <c r="AN50" s="177">
        <v>0</v>
      </c>
      <c r="AO50" s="177">
        <v>258.31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10.63</v>
      </c>
      <c r="E51" s="177">
        <v>0</v>
      </c>
      <c r="F51" s="177">
        <v>0</v>
      </c>
      <c r="G51" s="177">
        <v>19.329999999999998</v>
      </c>
      <c r="H51" s="177">
        <v>0</v>
      </c>
      <c r="I51" s="177">
        <v>0</v>
      </c>
      <c r="J51" s="177">
        <v>24.22</v>
      </c>
      <c r="K51" s="177">
        <v>4.41</v>
      </c>
      <c r="L51" s="177">
        <v>249.48</v>
      </c>
      <c r="M51" s="177">
        <v>0.91</v>
      </c>
      <c r="N51" s="177">
        <v>1.17</v>
      </c>
      <c r="O51" s="177">
        <v>0</v>
      </c>
      <c r="P51" s="177">
        <v>1.38</v>
      </c>
      <c r="Q51" s="177">
        <v>3.51</v>
      </c>
      <c r="R51" s="177">
        <v>0.42</v>
      </c>
      <c r="S51" s="177">
        <v>4.2300000000000004</v>
      </c>
      <c r="T51" s="177">
        <v>0</v>
      </c>
      <c r="U51" s="177">
        <v>2.08</v>
      </c>
      <c r="V51" s="177">
        <v>0.21</v>
      </c>
      <c r="W51" s="177">
        <v>0.17</v>
      </c>
      <c r="X51" s="177">
        <v>1.46</v>
      </c>
      <c r="Y51" s="177">
        <v>0</v>
      </c>
      <c r="Z51" s="177">
        <v>5.1100000000000003</v>
      </c>
      <c r="AA51" s="177">
        <v>0.9</v>
      </c>
      <c r="AB51" s="177">
        <v>0</v>
      </c>
      <c r="AC51" s="177">
        <v>7.45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6.75</v>
      </c>
      <c r="AJ51" s="177">
        <v>0</v>
      </c>
      <c r="AK51" s="177">
        <v>28.2</v>
      </c>
      <c r="AL51" s="177">
        <v>0</v>
      </c>
      <c r="AM51" s="177">
        <v>0</v>
      </c>
      <c r="AN51" s="177">
        <v>0</v>
      </c>
      <c r="AO51" s="177">
        <v>258.31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10.63</v>
      </c>
      <c r="E52" s="177">
        <v>0</v>
      </c>
      <c r="F52" s="177">
        <v>0</v>
      </c>
      <c r="G52" s="177">
        <v>19.329999999999998</v>
      </c>
      <c r="H52" s="177">
        <v>0</v>
      </c>
      <c r="I52" s="177">
        <v>0</v>
      </c>
      <c r="J52" s="177">
        <v>24.22</v>
      </c>
      <c r="K52" s="177">
        <v>4.41</v>
      </c>
      <c r="L52" s="177">
        <v>210.77</v>
      </c>
      <c r="M52" s="177">
        <v>0.91</v>
      </c>
      <c r="N52" s="177">
        <v>1.17</v>
      </c>
      <c r="O52" s="177">
        <v>0</v>
      </c>
      <c r="P52" s="177">
        <v>1.38</v>
      </c>
      <c r="Q52" s="177">
        <v>3.41</v>
      </c>
      <c r="R52" s="177">
        <v>0.42</v>
      </c>
      <c r="S52" s="177">
        <v>4.2300000000000004</v>
      </c>
      <c r="T52" s="177">
        <v>0</v>
      </c>
      <c r="U52" s="177">
        <v>2.08</v>
      </c>
      <c r="V52" s="177">
        <v>0.21</v>
      </c>
      <c r="W52" s="177">
        <v>0.17</v>
      </c>
      <c r="X52" s="177">
        <v>1.46</v>
      </c>
      <c r="Y52" s="177">
        <v>0</v>
      </c>
      <c r="Z52" s="177">
        <v>5.1100000000000003</v>
      </c>
      <c r="AA52" s="177">
        <v>0.9</v>
      </c>
      <c r="AB52" s="177">
        <v>0</v>
      </c>
      <c r="AC52" s="177">
        <v>7.45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6.75</v>
      </c>
      <c r="AJ52" s="177">
        <v>0</v>
      </c>
      <c r="AK52" s="177">
        <v>28.2</v>
      </c>
      <c r="AL52" s="177">
        <v>0</v>
      </c>
      <c r="AM52" s="177">
        <v>0</v>
      </c>
      <c r="AN52" s="177">
        <v>0</v>
      </c>
      <c r="AO52" s="177">
        <v>258.31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10.63</v>
      </c>
      <c r="E53" s="177">
        <v>0</v>
      </c>
      <c r="F53" s="177">
        <v>0</v>
      </c>
      <c r="G53" s="177">
        <v>19.329999999999998</v>
      </c>
      <c r="H53" s="177">
        <v>0</v>
      </c>
      <c r="I53" s="177">
        <v>0</v>
      </c>
      <c r="J53" s="177">
        <v>24.22</v>
      </c>
      <c r="K53" s="177">
        <v>4.41</v>
      </c>
      <c r="L53" s="177">
        <v>210.77</v>
      </c>
      <c r="M53" s="177">
        <v>0.91</v>
      </c>
      <c r="N53" s="177">
        <v>1.17</v>
      </c>
      <c r="O53" s="177">
        <v>0</v>
      </c>
      <c r="P53" s="177">
        <v>1.38</v>
      </c>
      <c r="Q53" s="177">
        <v>3.41</v>
      </c>
      <c r="R53" s="177">
        <v>0.42</v>
      </c>
      <c r="S53" s="177">
        <v>4.2300000000000004</v>
      </c>
      <c r="T53" s="177">
        <v>0</v>
      </c>
      <c r="U53" s="177">
        <v>2.08</v>
      </c>
      <c r="V53" s="177">
        <v>0.21</v>
      </c>
      <c r="W53" s="177">
        <v>0.43</v>
      </c>
      <c r="X53" s="177">
        <v>1.46</v>
      </c>
      <c r="Y53" s="177">
        <v>0</v>
      </c>
      <c r="Z53" s="177">
        <v>5.43</v>
      </c>
      <c r="AA53" s="177">
        <v>0.9</v>
      </c>
      <c r="AB53" s="177">
        <v>0</v>
      </c>
      <c r="AC53" s="177">
        <v>7.45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6.75</v>
      </c>
      <c r="AJ53" s="177">
        <v>0</v>
      </c>
      <c r="AK53" s="177">
        <v>28.2</v>
      </c>
      <c r="AL53" s="177">
        <v>0</v>
      </c>
      <c r="AM53" s="177">
        <v>0</v>
      </c>
      <c r="AN53" s="177">
        <v>0</v>
      </c>
      <c r="AO53" s="177">
        <v>258.31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10.63</v>
      </c>
      <c r="E54" s="177">
        <v>0</v>
      </c>
      <c r="F54" s="177">
        <v>0</v>
      </c>
      <c r="G54" s="177">
        <v>19.329999999999998</v>
      </c>
      <c r="H54" s="177">
        <v>0</v>
      </c>
      <c r="I54" s="177">
        <v>0</v>
      </c>
      <c r="J54" s="177">
        <v>24.22</v>
      </c>
      <c r="K54" s="177">
        <v>4.41</v>
      </c>
      <c r="L54" s="177">
        <v>210.77</v>
      </c>
      <c r="M54" s="177">
        <v>0.91</v>
      </c>
      <c r="N54" s="177">
        <v>1.17</v>
      </c>
      <c r="O54" s="177">
        <v>0</v>
      </c>
      <c r="P54" s="177">
        <v>1.38</v>
      </c>
      <c r="Q54" s="177">
        <v>3.41</v>
      </c>
      <c r="R54" s="177">
        <v>0.42</v>
      </c>
      <c r="S54" s="177">
        <v>4.2300000000000004</v>
      </c>
      <c r="T54" s="177">
        <v>0</v>
      </c>
      <c r="U54" s="177">
        <v>2.08</v>
      </c>
      <c r="V54" s="177">
        <v>0.21</v>
      </c>
      <c r="W54" s="177">
        <v>0.43</v>
      </c>
      <c r="X54" s="177">
        <v>1.46</v>
      </c>
      <c r="Y54" s="177">
        <v>0</v>
      </c>
      <c r="Z54" s="177">
        <v>5.43</v>
      </c>
      <c r="AA54" s="177">
        <v>0.9</v>
      </c>
      <c r="AB54" s="177">
        <v>0</v>
      </c>
      <c r="AC54" s="177">
        <v>7.45</v>
      </c>
      <c r="AD54" s="177">
        <v>0</v>
      </c>
      <c r="AE54" s="177">
        <v>0</v>
      </c>
      <c r="AF54" s="177">
        <v>0</v>
      </c>
      <c r="AG54" s="177">
        <v>0</v>
      </c>
      <c r="AH54" s="177">
        <v>0</v>
      </c>
      <c r="AI54" s="177">
        <v>6.75</v>
      </c>
      <c r="AJ54" s="177">
        <v>0</v>
      </c>
      <c r="AK54" s="177">
        <v>28.2</v>
      </c>
      <c r="AL54" s="177">
        <v>0</v>
      </c>
      <c r="AM54" s="177">
        <v>0</v>
      </c>
      <c r="AN54" s="177">
        <v>0</v>
      </c>
      <c r="AO54" s="177">
        <v>258.31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10.63</v>
      </c>
      <c r="E55" s="177">
        <v>0</v>
      </c>
      <c r="F55" s="177">
        <v>0</v>
      </c>
      <c r="G55" s="177">
        <v>19.329999999999998</v>
      </c>
      <c r="H55" s="177">
        <v>0</v>
      </c>
      <c r="I55" s="177">
        <v>0</v>
      </c>
      <c r="J55" s="177">
        <v>24.22</v>
      </c>
      <c r="K55" s="177">
        <v>4.41</v>
      </c>
      <c r="L55" s="177">
        <v>270.77</v>
      </c>
      <c r="M55" s="177">
        <v>0.91</v>
      </c>
      <c r="N55" s="177">
        <v>1.17</v>
      </c>
      <c r="O55" s="177">
        <v>0</v>
      </c>
      <c r="P55" s="177">
        <v>1.38</v>
      </c>
      <c r="Q55" s="177">
        <v>3.41</v>
      </c>
      <c r="R55" s="177">
        <v>0.42</v>
      </c>
      <c r="S55" s="177">
        <v>4.2300000000000004</v>
      </c>
      <c r="T55" s="177">
        <v>0</v>
      </c>
      <c r="U55" s="177">
        <v>2.08</v>
      </c>
      <c r="V55" s="177">
        <v>0.21</v>
      </c>
      <c r="W55" s="177">
        <v>0.43</v>
      </c>
      <c r="X55" s="177">
        <v>1.46</v>
      </c>
      <c r="Y55" s="177">
        <v>0</v>
      </c>
      <c r="Z55" s="177">
        <v>5.1100000000000003</v>
      </c>
      <c r="AA55" s="177">
        <v>0.9</v>
      </c>
      <c r="AB55" s="177">
        <v>0</v>
      </c>
      <c r="AC55" s="177">
        <v>9.9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6.75</v>
      </c>
      <c r="AJ55" s="177">
        <v>0</v>
      </c>
      <c r="AK55" s="177">
        <v>28.2</v>
      </c>
      <c r="AL55" s="177">
        <v>0</v>
      </c>
      <c r="AM55" s="177">
        <v>0</v>
      </c>
      <c r="AN55" s="177">
        <v>0</v>
      </c>
      <c r="AO55" s="177">
        <v>258.31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10.63</v>
      </c>
      <c r="E56" s="177">
        <v>0</v>
      </c>
      <c r="F56" s="177">
        <v>0</v>
      </c>
      <c r="G56" s="177">
        <v>19.329999999999998</v>
      </c>
      <c r="H56" s="177">
        <v>0</v>
      </c>
      <c r="I56" s="177">
        <v>0</v>
      </c>
      <c r="J56" s="177">
        <v>24.22</v>
      </c>
      <c r="K56" s="177">
        <v>4.41</v>
      </c>
      <c r="L56" s="177">
        <v>270.77</v>
      </c>
      <c r="M56" s="177">
        <v>0.91</v>
      </c>
      <c r="N56" s="177">
        <v>1.17</v>
      </c>
      <c r="O56" s="177">
        <v>0</v>
      </c>
      <c r="P56" s="177">
        <v>1.38</v>
      </c>
      <c r="Q56" s="177">
        <v>3.41</v>
      </c>
      <c r="R56" s="177">
        <v>0.42</v>
      </c>
      <c r="S56" s="177">
        <v>4.2300000000000004</v>
      </c>
      <c r="T56" s="177">
        <v>0</v>
      </c>
      <c r="U56" s="177">
        <v>2.08</v>
      </c>
      <c r="V56" s="177">
        <v>0.21</v>
      </c>
      <c r="W56" s="177">
        <v>0.43</v>
      </c>
      <c r="X56" s="177">
        <v>1.46</v>
      </c>
      <c r="Y56" s="177">
        <v>0</v>
      </c>
      <c r="Z56" s="177">
        <v>5.1100000000000003</v>
      </c>
      <c r="AA56" s="177">
        <v>0.9</v>
      </c>
      <c r="AB56" s="177">
        <v>0</v>
      </c>
      <c r="AC56" s="177">
        <v>9.9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6.75</v>
      </c>
      <c r="AJ56" s="177">
        <v>0</v>
      </c>
      <c r="AK56" s="177">
        <v>28.2</v>
      </c>
      <c r="AL56" s="177">
        <v>0</v>
      </c>
      <c r="AM56" s="177">
        <v>0</v>
      </c>
      <c r="AN56" s="177">
        <v>0</v>
      </c>
      <c r="AO56" s="177">
        <v>258.31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10.63</v>
      </c>
      <c r="E57" s="177">
        <v>0</v>
      </c>
      <c r="F57" s="177">
        <v>0</v>
      </c>
      <c r="G57" s="177">
        <v>19.329999999999998</v>
      </c>
      <c r="H57" s="177">
        <v>0</v>
      </c>
      <c r="I57" s="177">
        <v>0</v>
      </c>
      <c r="J57" s="177">
        <v>24.22</v>
      </c>
      <c r="K57" s="177">
        <v>4.57</v>
      </c>
      <c r="L57" s="177">
        <v>249.48</v>
      </c>
      <c r="M57" s="177">
        <v>0.91</v>
      </c>
      <c r="N57" s="177">
        <v>1.17</v>
      </c>
      <c r="O57" s="177">
        <v>0</v>
      </c>
      <c r="P57" s="177">
        <v>1.38</v>
      </c>
      <c r="Q57" s="177">
        <v>3.41</v>
      </c>
      <c r="R57" s="177">
        <v>0.42</v>
      </c>
      <c r="S57" s="177">
        <v>4.2300000000000004</v>
      </c>
      <c r="T57" s="177">
        <v>0</v>
      </c>
      <c r="U57" s="177">
        <v>2.08</v>
      </c>
      <c r="V57" s="177">
        <v>0.21</v>
      </c>
      <c r="W57" s="177">
        <v>0.43</v>
      </c>
      <c r="X57" s="177">
        <v>1.46</v>
      </c>
      <c r="Y57" s="177">
        <v>0</v>
      </c>
      <c r="Z57" s="177">
        <v>5.1100000000000003</v>
      </c>
      <c r="AA57" s="177">
        <v>0.9</v>
      </c>
      <c r="AB57" s="177">
        <v>0</v>
      </c>
      <c r="AC57" s="177">
        <v>12.92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6.75</v>
      </c>
      <c r="AJ57" s="177">
        <v>0</v>
      </c>
      <c r="AK57" s="177">
        <v>28.2</v>
      </c>
      <c r="AL57" s="177">
        <v>0</v>
      </c>
      <c r="AM57" s="177">
        <v>0</v>
      </c>
      <c r="AN57" s="177">
        <v>0</v>
      </c>
      <c r="AO57" s="177">
        <v>258.31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10.63</v>
      </c>
      <c r="E58" s="177">
        <v>0</v>
      </c>
      <c r="F58" s="177">
        <v>0</v>
      </c>
      <c r="G58" s="177">
        <v>19.329999999999998</v>
      </c>
      <c r="H58" s="177">
        <v>0</v>
      </c>
      <c r="I58" s="177">
        <v>0</v>
      </c>
      <c r="J58" s="177">
        <v>24.22</v>
      </c>
      <c r="K58" s="177">
        <v>4.57</v>
      </c>
      <c r="L58" s="177">
        <v>201.09</v>
      </c>
      <c r="M58" s="177">
        <v>0.91</v>
      </c>
      <c r="N58" s="177">
        <v>1.17</v>
      </c>
      <c r="O58" s="177">
        <v>0</v>
      </c>
      <c r="P58" s="177">
        <v>1.38</v>
      </c>
      <c r="Q58" s="177">
        <v>3.41</v>
      </c>
      <c r="R58" s="177">
        <v>0.42</v>
      </c>
      <c r="S58" s="177">
        <v>4.2300000000000004</v>
      </c>
      <c r="T58" s="177">
        <v>0</v>
      </c>
      <c r="U58" s="177">
        <v>2.08</v>
      </c>
      <c r="V58" s="177">
        <v>0.21</v>
      </c>
      <c r="W58" s="177">
        <v>0.43</v>
      </c>
      <c r="X58" s="177">
        <v>1.46</v>
      </c>
      <c r="Y58" s="177">
        <v>0</v>
      </c>
      <c r="Z58" s="177">
        <v>5.1100000000000003</v>
      </c>
      <c r="AA58" s="177">
        <v>0.9</v>
      </c>
      <c r="AB58" s="177">
        <v>0</v>
      </c>
      <c r="AC58" s="177">
        <v>12.92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6.75</v>
      </c>
      <c r="AJ58" s="177">
        <v>0</v>
      </c>
      <c r="AK58" s="177">
        <v>29.1</v>
      </c>
      <c r="AL58" s="177">
        <v>0</v>
      </c>
      <c r="AM58" s="177">
        <v>0</v>
      </c>
      <c r="AN58" s="177">
        <v>0</v>
      </c>
      <c r="AO58" s="177">
        <v>258.31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10.31</v>
      </c>
      <c r="E59" s="177">
        <v>0</v>
      </c>
      <c r="F59" s="177">
        <v>0</v>
      </c>
      <c r="G59" s="177">
        <v>19.329999999999998</v>
      </c>
      <c r="H59" s="177">
        <v>0</v>
      </c>
      <c r="I59" s="177">
        <v>0</v>
      </c>
      <c r="J59" s="177">
        <v>24.22</v>
      </c>
      <c r="K59" s="177">
        <v>4.57</v>
      </c>
      <c r="L59" s="177">
        <v>133.35</v>
      </c>
      <c r="M59" s="177">
        <v>0.91</v>
      </c>
      <c r="N59" s="177">
        <v>1.17</v>
      </c>
      <c r="O59" s="177">
        <v>0</v>
      </c>
      <c r="P59" s="177">
        <v>1.38</v>
      </c>
      <c r="Q59" s="177">
        <v>3.41</v>
      </c>
      <c r="R59" s="177">
        <v>0.42</v>
      </c>
      <c r="S59" s="177">
        <v>4.2300000000000004</v>
      </c>
      <c r="T59" s="177">
        <v>0</v>
      </c>
      <c r="U59" s="177">
        <v>2.08</v>
      </c>
      <c r="V59" s="177">
        <v>0.21</v>
      </c>
      <c r="W59" s="177">
        <v>0.42</v>
      </c>
      <c r="X59" s="177">
        <v>1.46</v>
      </c>
      <c r="Y59" s="177">
        <v>0</v>
      </c>
      <c r="Z59" s="177">
        <v>5.1100000000000003</v>
      </c>
      <c r="AA59" s="177">
        <v>0.89</v>
      </c>
      <c r="AB59" s="177">
        <v>0</v>
      </c>
      <c r="AC59" s="177">
        <v>12.92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6.75</v>
      </c>
      <c r="AJ59" s="177">
        <v>0</v>
      </c>
      <c r="AK59" s="177">
        <v>29.1</v>
      </c>
      <c r="AL59" s="177">
        <v>0</v>
      </c>
      <c r="AM59" s="177">
        <v>0</v>
      </c>
      <c r="AN59" s="177">
        <v>0</v>
      </c>
      <c r="AO59" s="177">
        <v>258.31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10.31</v>
      </c>
      <c r="E60" s="177">
        <v>0</v>
      </c>
      <c r="F60" s="177">
        <v>0</v>
      </c>
      <c r="G60" s="177">
        <v>19.329999999999998</v>
      </c>
      <c r="H60" s="177">
        <v>0</v>
      </c>
      <c r="I60" s="177">
        <v>0</v>
      </c>
      <c r="J60" s="177">
        <v>24.22</v>
      </c>
      <c r="K60" s="177">
        <v>4.57</v>
      </c>
      <c r="L60" s="177">
        <v>104.32</v>
      </c>
      <c r="M60" s="177">
        <v>0.91</v>
      </c>
      <c r="N60" s="177">
        <v>1.17</v>
      </c>
      <c r="O60" s="177">
        <v>0</v>
      </c>
      <c r="P60" s="177">
        <v>1.38</v>
      </c>
      <c r="Q60" s="177">
        <v>3.41</v>
      </c>
      <c r="R60" s="177">
        <v>0.42</v>
      </c>
      <c r="S60" s="177">
        <v>4.2300000000000004</v>
      </c>
      <c r="T60" s="177">
        <v>0</v>
      </c>
      <c r="U60" s="177">
        <v>2.08</v>
      </c>
      <c r="V60" s="177">
        <v>0.21</v>
      </c>
      <c r="W60" s="177">
        <v>0.42</v>
      </c>
      <c r="X60" s="177">
        <v>1.46</v>
      </c>
      <c r="Y60" s="177">
        <v>0</v>
      </c>
      <c r="Z60" s="177">
        <v>5.1100000000000003</v>
      </c>
      <c r="AA60" s="177">
        <v>0.89</v>
      </c>
      <c r="AB60" s="177">
        <v>0</v>
      </c>
      <c r="AC60" s="177">
        <v>12.92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6.75</v>
      </c>
      <c r="AJ60" s="177">
        <v>0</v>
      </c>
      <c r="AK60" s="177">
        <v>29.1</v>
      </c>
      <c r="AL60" s="177">
        <v>0</v>
      </c>
      <c r="AM60" s="177">
        <v>0</v>
      </c>
      <c r="AN60" s="177">
        <v>0</v>
      </c>
      <c r="AO60" s="177">
        <v>258.31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10.31</v>
      </c>
      <c r="E61" s="177">
        <v>0</v>
      </c>
      <c r="F61" s="177">
        <v>0</v>
      </c>
      <c r="G61" s="177">
        <v>19.329999999999998</v>
      </c>
      <c r="H61" s="177">
        <v>0</v>
      </c>
      <c r="I61" s="177">
        <v>0</v>
      </c>
      <c r="J61" s="177">
        <v>24.22</v>
      </c>
      <c r="K61" s="177">
        <v>4.57</v>
      </c>
      <c r="L61" s="177">
        <v>46.26</v>
      </c>
      <c r="M61" s="177">
        <v>0.91</v>
      </c>
      <c r="N61" s="177">
        <v>1.17</v>
      </c>
      <c r="O61" s="177">
        <v>0</v>
      </c>
      <c r="P61" s="177">
        <v>1.38</v>
      </c>
      <c r="Q61" s="177">
        <v>3.41</v>
      </c>
      <c r="R61" s="177">
        <v>0.42</v>
      </c>
      <c r="S61" s="177">
        <v>4.2300000000000004</v>
      </c>
      <c r="T61" s="177">
        <v>0</v>
      </c>
      <c r="U61" s="177">
        <v>2.08</v>
      </c>
      <c r="V61" s="177">
        <v>0.21</v>
      </c>
      <c r="W61" s="177">
        <v>0.42</v>
      </c>
      <c r="X61" s="177">
        <v>1.46</v>
      </c>
      <c r="Y61" s="177">
        <v>0</v>
      </c>
      <c r="Z61" s="177">
        <v>5.1100000000000003</v>
      </c>
      <c r="AA61" s="177">
        <v>0.89</v>
      </c>
      <c r="AB61" s="177">
        <v>0</v>
      </c>
      <c r="AC61" s="177">
        <v>12.92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6.75</v>
      </c>
      <c r="AJ61" s="177">
        <v>0</v>
      </c>
      <c r="AK61" s="177">
        <v>29.1</v>
      </c>
      <c r="AL61" s="177">
        <v>0</v>
      </c>
      <c r="AM61" s="177">
        <v>0</v>
      </c>
      <c r="AN61" s="177">
        <v>0</v>
      </c>
      <c r="AO61" s="177">
        <v>258.31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10.31</v>
      </c>
      <c r="E62" s="177">
        <v>0</v>
      </c>
      <c r="F62" s="177">
        <v>0</v>
      </c>
      <c r="G62" s="177">
        <v>19.329999999999998</v>
      </c>
      <c r="H62" s="177">
        <v>0</v>
      </c>
      <c r="I62" s="177">
        <v>0</v>
      </c>
      <c r="J62" s="177">
        <v>24.22</v>
      </c>
      <c r="K62" s="177">
        <v>0.3</v>
      </c>
      <c r="L62" s="177">
        <v>18.690000000000001</v>
      </c>
      <c r="M62" s="177">
        <v>0.91</v>
      </c>
      <c r="N62" s="177">
        <v>1.17</v>
      </c>
      <c r="O62" s="177">
        <v>0</v>
      </c>
      <c r="P62" s="177">
        <v>1.38</v>
      </c>
      <c r="Q62" s="177">
        <v>0.21</v>
      </c>
      <c r="R62" s="177">
        <v>0.42</v>
      </c>
      <c r="S62" s="177">
        <v>0.26</v>
      </c>
      <c r="T62" s="177">
        <v>0</v>
      </c>
      <c r="U62" s="177">
        <v>2.08</v>
      </c>
      <c r="V62" s="177">
        <v>0.21</v>
      </c>
      <c r="W62" s="177">
        <v>0.42</v>
      </c>
      <c r="X62" s="177">
        <v>1.46</v>
      </c>
      <c r="Y62" s="177">
        <v>0</v>
      </c>
      <c r="Z62" s="177">
        <v>5.1100000000000003</v>
      </c>
      <c r="AA62" s="177">
        <v>0.89</v>
      </c>
      <c r="AB62" s="177">
        <v>0</v>
      </c>
      <c r="AC62" s="177">
        <v>12.92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6.75</v>
      </c>
      <c r="AJ62" s="177">
        <v>0</v>
      </c>
      <c r="AK62" s="177">
        <v>17.010000000000002</v>
      </c>
      <c r="AL62" s="177">
        <v>0</v>
      </c>
      <c r="AM62" s="177">
        <v>0</v>
      </c>
      <c r="AN62" s="177">
        <v>0</v>
      </c>
      <c r="AO62" s="177">
        <v>258.31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10.31</v>
      </c>
      <c r="E63" s="177">
        <v>0</v>
      </c>
      <c r="F63" s="177">
        <v>0</v>
      </c>
      <c r="G63" s="177">
        <v>19.329999999999998</v>
      </c>
      <c r="H63" s="177">
        <v>0</v>
      </c>
      <c r="I63" s="177">
        <v>0</v>
      </c>
      <c r="J63" s="177">
        <v>24.22</v>
      </c>
      <c r="K63" s="177">
        <v>0.3</v>
      </c>
      <c r="L63" s="177">
        <v>18.690000000000001</v>
      </c>
      <c r="M63" s="177">
        <v>0.91</v>
      </c>
      <c r="N63" s="177">
        <v>1.17</v>
      </c>
      <c r="O63" s="177">
        <v>0</v>
      </c>
      <c r="P63" s="177">
        <v>1.38</v>
      </c>
      <c r="Q63" s="177">
        <v>0.21</v>
      </c>
      <c r="R63" s="177">
        <v>0.42</v>
      </c>
      <c r="S63" s="177">
        <v>0.26</v>
      </c>
      <c r="T63" s="177">
        <v>0</v>
      </c>
      <c r="U63" s="177">
        <v>2.08</v>
      </c>
      <c r="V63" s="177">
        <v>0.21</v>
      </c>
      <c r="W63" s="177">
        <v>0.42</v>
      </c>
      <c r="X63" s="177">
        <v>1.46</v>
      </c>
      <c r="Y63" s="177">
        <v>0</v>
      </c>
      <c r="Z63" s="177">
        <v>5.1100000000000003</v>
      </c>
      <c r="AA63" s="177">
        <v>0.89</v>
      </c>
      <c r="AB63" s="177">
        <v>0</v>
      </c>
      <c r="AC63" s="177">
        <v>12.92</v>
      </c>
      <c r="AD63" s="177">
        <v>0</v>
      </c>
      <c r="AE63" s="177">
        <v>0</v>
      </c>
      <c r="AF63" s="177">
        <v>0</v>
      </c>
      <c r="AG63" s="177">
        <v>0</v>
      </c>
      <c r="AH63" s="177">
        <v>0</v>
      </c>
      <c r="AI63" s="177">
        <v>6.75</v>
      </c>
      <c r="AJ63" s="177">
        <v>0</v>
      </c>
      <c r="AK63" s="177">
        <v>17.010000000000002</v>
      </c>
      <c r="AL63" s="177">
        <v>0</v>
      </c>
      <c r="AM63" s="177">
        <v>0</v>
      </c>
      <c r="AN63" s="177">
        <v>0</v>
      </c>
      <c r="AO63" s="177">
        <v>258.31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10.31</v>
      </c>
      <c r="E64" s="177">
        <v>0</v>
      </c>
      <c r="F64" s="177">
        <v>0</v>
      </c>
      <c r="G64" s="177">
        <v>19.329999999999998</v>
      </c>
      <c r="H64" s="177">
        <v>0</v>
      </c>
      <c r="I64" s="177">
        <v>0</v>
      </c>
      <c r="J64" s="177">
        <v>24.22</v>
      </c>
      <c r="K64" s="177">
        <v>0.3</v>
      </c>
      <c r="L64" s="177">
        <v>18.690000000000001</v>
      </c>
      <c r="M64" s="177">
        <v>0.91</v>
      </c>
      <c r="N64" s="177">
        <v>1.17</v>
      </c>
      <c r="O64" s="177">
        <v>0</v>
      </c>
      <c r="P64" s="177">
        <v>1.38</v>
      </c>
      <c r="Q64" s="177">
        <v>0.21</v>
      </c>
      <c r="R64" s="177">
        <v>0.42</v>
      </c>
      <c r="S64" s="177">
        <v>0.26</v>
      </c>
      <c r="T64" s="177">
        <v>0</v>
      </c>
      <c r="U64" s="177">
        <v>2.08</v>
      </c>
      <c r="V64" s="177">
        <v>0.21</v>
      </c>
      <c r="W64" s="177">
        <v>0.42</v>
      </c>
      <c r="X64" s="177">
        <v>1.46</v>
      </c>
      <c r="Y64" s="177">
        <v>0</v>
      </c>
      <c r="Z64" s="177">
        <v>5.1100000000000003</v>
      </c>
      <c r="AA64" s="177">
        <v>0.89</v>
      </c>
      <c r="AB64" s="177">
        <v>0</v>
      </c>
      <c r="AC64" s="177">
        <v>12.92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6.75</v>
      </c>
      <c r="AJ64" s="177">
        <v>0</v>
      </c>
      <c r="AK64" s="177">
        <v>17.010000000000002</v>
      </c>
      <c r="AL64" s="177">
        <v>0</v>
      </c>
      <c r="AM64" s="177">
        <v>0</v>
      </c>
      <c r="AN64" s="177">
        <v>0</v>
      </c>
      <c r="AO64" s="177">
        <v>258.31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10.31</v>
      </c>
      <c r="E65" s="177">
        <v>0</v>
      </c>
      <c r="F65" s="177">
        <v>0</v>
      </c>
      <c r="G65" s="177">
        <v>19.329999999999998</v>
      </c>
      <c r="H65" s="177">
        <v>0</v>
      </c>
      <c r="I65" s="177">
        <v>0</v>
      </c>
      <c r="J65" s="177">
        <v>24.22</v>
      </c>
      <c r="K65" s="177">
        <v>0.3</v>
      </c>
      <c r="L65" s="177">
        <v>18.690000000000001</v>
      </c>
      <c r="M65" s="177">
        <v>0.91</v>
      </c>
      <c r="N65" s="177">
        <v>1.17</v>
      </c>
      <c r="O65" s="177">
        <v>0</v>
      </c>
      <c r="P65" s="177">
        <v>1.38</v>
      </c>
      <c r="Q65" s="177">
        <v>0.21</v>
      </c>
      <c r="R65" s="177">
        <v>0.42</v>
      </c>
      <c r="S65" s="177">
        <v>0.26</v>
      </c>
      <c r="T65" s="177">
        <v>0</v>
      </c>
      <c r="U65" s="177">
        <v>2.08</v>
      </c>
      <c r="V65" s="177">
        <v>0.21</v>
      </c>
      <c r="W65" s="177">
        <v>0.42</v>
      </c>
      <c r="X65" s="177">
        <v>1.46</v>
      </c>
      <c r="Y65" s="177">
        <v>0</v>
      </c>
      <c r="Z65" s="177">
        <v>5.1100000000000003</v>
      </c>
      <c r="AA65" s="177">
        <v>0.89</v>
      </c>
      <c r="AB65" s="177">
        <v>0</v>
      </c>
      <c r="AC65" s="177">
        <v>12.92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6.75</v>
      </c>
      <c r="AJ65" s="177">
        <v>0</v>
      </c>
      <c r="AK65" s="177">
        <v>17.010000000000002</v>
      </c>
      <c r="AL65" s="177">
        <v>0</v>
      </c>
      <c r="AM65" s="177">
        <v>0</v>
      </c>
      <c r="AN65" s="177">
        <v>0</v>
      </c>
      <c r="AO65" s="177">
        <v>258.31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10.31</v>
      </c>
      <c r="E66" s="177">
        <v>0</v>
      </c>
      <c r="F66" s="177">
        <v>0</v>
      </c>
      <c r="G66" s="177">
        <v>19.329999999999998</v>
      </c>
      <c r="H66" s="177">
        <v>0</v>
      </c>
      <c r="I66" s="177">
        <v>0</v>
      </c>
      <c r="J66" s="177">
        <v>24.22</v>
      </c>
      <c r="K66" s="177">
        <v>0.3</v>
      </c>
      <c r="L66" s="177">
        <v>18.690000000000001</v>
      </c>
      <c r="M66" s="177">
        <v>0.91</v>
      </c>
      <c r="N66" s="177">
        <v>1.17</v>
      </c>
      <c r="O66" s="177">
        <v>0</v>
      </c>
      <c r="P66" s="177">
        <v>1.38</v>
      </c>
      <c r="Q66" s="177">
        <v>0.21</v>
      </c>
      <c r="R66" s="177">
        <v>0.42</v>
      </c>
      <c r="S66" s="177">
        <v>0.26</v>
      </c>
      <c r="T66" s="177">
        <v>0</v>
      </c>
      <c r="U66" s="177">
        <v>2.08</v>
      </c>
      <c r="V66" s="177">
        <v>0.21</v>
      </c>
      <c r="W66" s="177">
        <v>0.42</v>
      </c>
      <c r="X66" s="177">
        <v>1.46</v>
      </c>
      <c r="Y66" s="177">
        <v>0</v>
      </c>
      <c r="Z66" s="177">
        <v>5.1100000000000003</v>
      </c>
      <c r="AA66" s="177">
        <v>0.89</v>
      </c>
      <c r="AB66" s="177">
        <v>0</v>
      </c>
      <c r="AC66" s="177">
        <v>12.92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6.75</v>
      </c>
      <c r="AJ66" s="177">
        <v>0</v>
      </c>
      <c r="AK66" s="177">
        <v>17.010000000000002</v>
      </c>
      <c r="AL66" s="177">
        <v>0</v>
      </c>
      <c r="AM66" s="177">
        <v>0</v>
      </c>
      <c r="AN66" s="177">
        <v>0</v>
      </c>
      <c r="AO66" s="177">
        <v>258.31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5.47</v>
      </c>
      <c r="E67" s="177">
        <v>0</v>
      </c>
      <c r="F67" s="177">
        <v>0</v>
      </c>
      <c r="G67" s="177">
        <v>19.329999999999998</v>
      </c>
      <c r="H67" s="177">
        <v>0</v>
      </c>
      <c r="I67" s="177">
        <v>0</v>
      </c>
      <c r="J67" s="177">
        <v>24.22</v>
      </c>
      <c r="K67" s="177">
        <v>0.3</v>
      </c>
      <c r="L67" s="177">
        <v>18.690000000000001</v>
      </c>
      <c r="M67" s="177">
        <v>0.91</v>
      </c>
      <c r="N67" s="177">
        <v>1.17</v>
      </c>
      <c r="O67" s="177">
        <v>0</v>
      </c>
      <c r="P67" s="177">
        <v>1.38</v>
      </c>
      <c r="Q67" s="177">
        <v>0.2</v>
      </c>
      <c r="R67" s="177">
        <v>0.42</v>
      </c>
      <c r="S67" s="177">
        <v>0.26</v>
      </c>
      <c r="T67" s="177">
        <v>0</v>
      </c>
      <c r="U67" s="177">
        <v>2.08</v>
      </c>
      <c r="V67" s="177">
        <v>0.21</v>
      </c>
      <c r="W67" s="177">
        <v>0.63</v>
      </c>
      <c r="X67" s="177">
        <v>1.46</v>
      </c>
      <c r="Y67" s="177">
        <v>0</v>
      </c>
      <c r="Z67" s="177">
        <v>5.1100000000000003</v>
      </c>
      <c r="AA67" s="177">
        <v>0.89</v>
      </c>
      <c r="AB67" s="177">
        <v>0</v>
      </c>
      <c r="AC67" s="177">
        <v>12.92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6.75</v>
      </c>
      <c r="AJ67" s="177">
        <v>0</v>
      </c>
      <c r="AK67" s="177">
        <v>17.010000000000002</v>
      </c>
      <c r="AL67" s="177">
        <v>0</v>
      </c>
      <c r="AM67" s="177">
        <v>0</v>
      </c>
      <c r="AN67" s="177">
        <v>0</v>
      </c>
      <c r="AO67" s="177">
        <v>258.31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5.47</v>
      </c>
      <c r="E68" s="177">
        <v>0</v>
      </c>
      <c r="F68" s="177">
        <v>0</v>
      </c>
      <c r="G68" s="177">
        <v>19.329999999999998</v>
      </c>
      <c r="H68" s="177">
        <v>0</v>
      </c>
      <c r="I68" s="177">
        <v>0</v>
      </c>
      <c r="J68" s="177">
        <v>24.22</v>
      </c>
      <c r="K68" s="177">
        <v>0.3</v>
      </c>
      <c r="L68" s="177">
        <v>18.690000000000001</v>
      </c>
      <c r="M68" s="177">
        <v>0.91</v>
      </c>
      <c r="N68" s="177">
        <v>1.17</v>
      </c>
      <c r="O68" s="177">
        <v>0</v>
      </c>
      <c r="P68" s="177">
        <v>1.38</v>
      </c>
      <c r="Q68" s="177">
        <v>0.2</v>
      </c>
      <c r="R68" s="177">
        <v>0.42</v>
      </c>
      <c r="S68" s="177">
        <v>0.26</v>
      </c>
      <c r="T68" s="177">
        <v>0</v>
      </c>
      <c r="U68" s="177">
        <v>2.08</v>
      </c>
      <c r="V68" s="177">
        <v>0.21</v>
      </c>
      <c r="W68" s="177">
        <v>0.63</v>
      </c>
      <c r="X68" s="177">
        <v>1.46</v>
      </c>
      <c r="Y68" s="177">
        <v>0</v>
      </c>
      <c r="Z68" s="177">
        <v>5.1100000000000003</v>
      </c>
      <c r="AA68" s="177">
        <v>0.89</v>
      </c>
      <c r="AB68" s="177">
        <v>0</v>
      </c>
      <c r="AC68" s="177">
        <v>12.92</v>
      </c>
      <c r="AD68" s="177">
        <v>0</v>
      </c>
      <c r="AE68" s="177">
        <v>0</v>
      </c>
      <c r="AF68" s="177">
        <v>0</v>
      </c>
      <c r="AG68" s="177">
        <v>0</v>
      </c>
      <c r="AH68" s="177">
        <v>0</v>
      </c>
      <c r="AI68" s="177">
        <v>6.75</v>
      </c>
      <c r="AJ68" s="177">
        <v>0</v>
      </c>
      <c r="AK68" s="177">
        <v>17.010000000000002</v>
      </c>
      <c r="AL68" s="177">
        <v>0</v>
      </c>
      <c r="AM68" s="177">
        <v>0</v>
      </c>
      <c r="AN68" s="177">
        <v>0</v>
      </c>
      <c r="AO68" s="177">
        <v>258.31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5.47</v>
      </c>
      <c r="E69" s="177">
        <v>0</v>
      </c>
      <c r="F69" s="177">
        <v>0</v>
      </c>
      <c r="G69" s="177">
        <v>19.329999999999998</v>
      </c>
      <c r="H69" s="177">
        <v>0</v>
      </c>
      <c r="I69" s="177">
        <v>0</v>
      </c>
      <c r="J69" s="177">
        <v>24.22</v>
      </c>
      <c r="K69" s="177">
        <v>0.3</v>
      </c>
      <c r="L69" s="177">
        <v>18.690000000000001</v>
      </c>
      <c r="M69" s="177">
        <v>0.91</v>
      </c>
      <c r="N69" s="177">
        <v>1.17</v>
      </c>
      <c r="O69" s="177">
        <v>0</v>
      </c>
      <c r="P69" s="177">
        <v>1.38</v>
      </c>
      <c r="Q69" s="177">
        <v>0.2</v>
      </c>
      <c r="R69" s="177">
        <v>0.42</v>
      </c>
      <c r="S69" s="177">
        <v>0.26</v>
      </c>
      <c r="T69" s="177">
        <v>0</v>
      </c>
      <c r="U69" s="177">
        <v>2.08</v>
      </c>
      <c r="V69" s="177">
        <v>0.21</v>
      </c>
      <c r="W69" s="177">
        <v>0.63</v>
      </c>
      <c r="X69" s="177">
        <v>1.46</v>
      </c>
      <c r="Y69" s="177">
        <v>0</v>
      </c>
      <c r="Z69" s="177">
        <v>5.1100000000000003</v>
      </c>
      <c r="AA69" s="177">
        <v>0.89</v>
      </c>
      <c r="AB69" s="177">
        <v>0</v>
      </c>
      <c r="AC69" s="177">
        <v>12.92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6.75</v>
      </c>
      <c r="AJ69" s="177">
        <v>0</v>
      </c>
      <c r="AK69" s="177">
        <v>17.010000000000002</v>
      </c>
      <c r="AL69" s="177">
        <v>0</v>
      </c>
      <c r="AM69" s="177">
        <v>0</v>
      </c>
      <c r="AN69" s="177">
        <v>0</v>
      </c>
      <c r="AO69" s="177">
        <v>258.31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5.47</v>
      </c>
      <c r="E70" s="177">
        <v>0</v>
      </c>
      <c r="F70" s="177">
        <v>0</v>
      </c>
      <c r="G70" s="177">
        <v>19.329999999999998</v>
      </c>
      <c r="H70" s="177">
        <v>0</v>
      </c>
      <c r="I70" s="177">
        <v>0</v>
      </c>
      <c r="J70" s="177">
        <v>24.22</v>
      </c>
      <c r="K70" s="177">
        <v>4.57</v>
      </c>
      <c r="L70" s="177">
        <v>18.690000000000001</v>
      </c>
      <c r="M70" s="177">
        <v>0.91</v>
      </c>
      <c r="N70" s="177">
        <v>1.17</v>
      </c>
      <c r="O70" s="177">
        <v>0</v>
      </c>
      <c r="P70" s="177">
        <v>1.38</v>
      </c>
      <c r="Q70" s="177">
        <v>0.2</v>
      </c>
      <c r="R70" s="177">
        <v>0.42</v>
      </c>
      <c r="S70" s="177">
        <v>0.26</v>
      </c>
      <c r="T70" s="177">
        <v>0</v>
      </c>
      <c r="U70" s="177">
        <v>2.08</v>
      </c>
      <c r="V70" s="177">
        <v>0.21</v>
      </c>
      <c r="W70" s="177">
        <v>0.63</v>
      </c>
      <c r="X70" s="177">
        <v>1.46</v>
      </c>
      <c r="Y70" s="177">
        <v>0</v>
      </c>
      <c r="Z70" s="177">
        <v>5.1100000000000003</v>
      </c>
      <c r="AA70" s="177">
        <v>0.89</v>
      </c>
      <c r="AB70" s="177">
        <v>0</v>
      </c>
      <c r="AC70" s="177">
        <v>12.92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6.75</v>
      </c>
      <c r="AJ70" s="177">
        <v>0</v>
      </c>
      <c r="AK70" s="177">
        <v>37.01</v>
      </c>
      <c r="AL70" s="177">
        <v>0</v>
      </c>
      <c r="AM70" s="177">
        <v>0</v>
      </c>
      <c r="AN70" s="177">
        <v>0</v>
      </c>
      <c r="AO70" s="177">
        <v>258.31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5.47</v>
      </c>
      <c r="E71" s="177">
        <v>0</v>
      </c>
      <c r="F71" s="177">
        <v>0</v>
      </c>
      <c r="G71" s="177">
        <v>19.329999999999998</v>
      </c>
      <c r="H71" s="177">
        <v>0</v>
      </c>
      <c r="I71" s="177">
        <v>0</v>
      </c>
      <c r="J71" s="177">
        <v>24.22</v>
      </c>
      <c r="K71" s="177">
        <v>0.3</v>
      </c>
      <c r="L71" s="177">
        <v>18.690000000000001</v>
      </c>
      <c r="M71" s="177">
        <v>0.91</v>
      </c>
      <c r="N71" s="177">
        <v>1.17</v>
      </c>
      <c r="O71" s="177">
        <v>0</v>
      </c>
      <c r="P71" s="177">
        <v>1.38</v>
      </c>
      <c r="Q71" s="177">
        <v>0.2</v>
      </c>
      <c r="R71" s="177">
        <v>0.42</v>
      </c>
      <c r="S71" s="177">
        <v>0.26</v>
      </c>
      <c r="T71" s="177">
        <v>0</v>
      </c>
      <c r="U71" s="177">
        <v>2.08</v>
      </c>
      <c r="V71" s="177">
        <v>0.21</v>
      </c>
      <c r="W71" s="177">
        <v>0.63</v>
      </c>
      <c r="X71" s="177">
        <v>1.46</v>
      </c>
      <c r="Y71" s="177">
        <v>0</v>
      </c>
      <c r="Z71" s="177">
        <v>5.1100000000000003</v>
      </c>
      <c r="AA71" s="177">
        <v>0.89</v>
      </c>
      <c r="AB71" s="177">
        <v>0</v>
      </c>
      <c r="AC71" s="177">
        <v>12.92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6.75</v>
      </c>
      <c r="AJ71" s="177">
        <v>0</v>
      </c>
      <c r="AK71" s="177">
        <v>17.010000000000002</v>
      </c>
      <c r="AL71" s="177">
        <v>0</v>
      </c>
      <c r="AM71" s="177">
        <v>0</v>
      </c>
      <c r="AN71" s="177">
        <v>0</v>
      </c>
      <c r="AO71" s="177">
        <v>258.31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5.47</v>
      </c>
      <c r="E72" s="177">
        <v>0</v>
      </c>
      <c r="F72" s="177">
        <v>0</v>
      </c>
      <c r="G72" s="177">
        <v>19.329999999999998</v>
      </c>
      <c r="H72" s="177">
        <v>0</v>
      </c>
      <c r="I72" s="177">
        <v>0</v>
      </c>
      <c r="J72" s="177">
        <v>24.22</v>
      </c>
      <c r="K72" s="177">
        <v>4.57</v>
      </c>
      <c r="L72" s="177">
        <v>18.690000000000001</v>
      </c>
      <c r="M72" s="177">
        <v>0.91</v>
      </c>
      <c r="N72" s="177">
        <v>1.17</v>
      </c>
      <c r="O72" s="177">
        <v>0</v>
      </c>
      <c r="P72" s="177">
        <v>1.38</v>
      </c>
      <c r="Q72" s="177">
        <v>3.16</v>
      </c>
      <c r="R72" s="177">
        <v>0.42</v>
      </c>
      <c r="S72" s="177">
        <v>4.2300000000000004</v>
      </c>
      <c r="T72" s="177">
        <v>0</v>
      </c>
      <c r="U72" s="177">
        <v>2.08</v>
      </c>
      <c r="V72" s="177">
        <v>0.21</v>
      </c>
      <c r="W72" s="177">
        <v>0.63</v>
      </c>
      <c r="X72" s="177">
        <v>1.46</v>
      </c>
      <c r="Y72" s="177">
        <v>0</v>
      </c>
      <c r="Z72" s="177">
        <v>5.1100000000000003</v>
      </c>
      <c r="AA72" s="177">
        <v>0.89</v>
      </c>
      <c r="AB72" s="177">
        <v>0</v>
      </c>
      <c r="AC72" s="177">
        <v>12.92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6.75</v>
      </c>
      <c r="AJ72" s="177">
        <v>0</v>
      </c>
      <c r="AK72" s="177">
        <v>37.01</v>
      </c>
      <c r="AL72" s="177">
        <v>0</v>
      </c>
      <c r="AM72" s="177">
        <v>0</v>
      </c>
      <c r="AN72" s="177">
        <v>0</v>
      </c>
      <c r="AO72" s="177">
        <v>258.31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5.47</v>
      </c>
      <c r="E73" s="177">
        <v>0</v>
      </c>
      <c r="F73" s="177">
        <v>0</v>
      </c>
      <c r="G73" s="177">
        <v>19.329999999999998</v>
      </c>
      <c r="H73" s="177">
        <v>0</v>
      </c>
      <c r="I73" s="177">
        <v>0</v>
      </c>
      <c r="J73" s="177">
        <v>24.22</v>
      </c>
      <c r="K73" s="177">
        <v>4.57</v>
      </c>
      <c r="L73" s="177">
        <v>18.690000000000001</v>
      </c>
      <c r="M73" s="177">
        <v>0.91</v>
      </c>
      <c r="N73" s="177">
        <v>1.17</v>
      </c>
      <c r="O73" s="177">
        <v>0</v>
      </c>
      <c r="P73" s="177">
        <v>2.44</v>
      </c>
      <c r="Q73" s="177">
        <v>3.16</v>
      </c>
      <c r="R73" s="177">
        <v>0.42</v>
      </c>
      <c r="S73" s="177">
        <v>4.2300000000000004</v>
      </c>
      <c r="T73" s="177">
        <v>0</v>
      </c>
      <c r="U73" s="177">
        <v>2.08</v>
      </c>
      <c r="V73" s="177">
        <v>0.21</v>
      </c>
      <c r="W73" s="177">
        <v>0.63</v>
      </c>
      <c r="X73" s="177">
        <v>1.46</v>
      </c>
      <c r="Y73" s="177">
        <v>0</v>
      </c>
      <c r="Z73" s="177">
        <v>5.1100000000000003</v>
      </c>
      <c r="AA73" s="177">
        <v>0.89</v>
      </c>
      <c r="AB73" s="177">
        <v>0</v>
      </c>
      <c r="AC73" s="177">
        <v>12.92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6.75</v>
      </c>
      <c r="AJ73" s="177">
        <v>0</v>
      </c>
      <c r="AK73" s="177">
        <v>37.01</v>
      </c>
      <c r="AL73" s="177">
        <v>0</v>
      </c>
      <c r="AM73" s="177">
        <v>0</v>
      </c>
      <c r="AN73" s="177">
        <v>0</v>
      </c>
      <c r="AO73" s="177">
        <v>258.31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5.47</v>
      </c>
      <c r="E74" s="177">
        <v>0</v>
      </c>
      <c r="F74" s="177">
        <v>0</v>
      </c>
      <c r="G74" s="177">
        <v>19.329999999999998</v>
      </c>
      <c r="H74" s="177">
        <v>0</v>
      </c>
      <c r="I74" s="177">
        <v>0</v>
      </c>
      <c r="J74" s="177">
        <v>24.22</v>
      </c>
      <c r="K74" s="177">
        <v>4.57</v>
      </c>
      <c r="L74" s="177">
        <v>46.26</v>
      </c>
      <c r="M74" s="177">
        <v>0.91</v>
      </c>
      <c r="N74" s="177">
        <v>1.17</v>
      </c>
      <c r="O74" s="177">
        <v>0</v>
      </c>
      <c r="P74" s="177">
        <v>2.44</v>
      </c>
      <c r="Q74" s="177">
        <v>3.16</v>
      </c>
      <c r="R74" s="177">
        <v>0.42</v>
      </c>
      <c r="S74" s="177">
        <v>4.2300000000000004</v>
      </c>
      <c r="T74" s="177">
        <v>0</v>
      </c>
      <c r="U74" s="177">
        <v>2.08</v>
      </c>
      <c r="V74" s="177">
        <v>0.21</v>
      </c>
      <c r="W74" s="177">
        <v>0.63</v>
      </c>
      <c r="X74" s="177">
        <v>1.46</v>
      </c>
      <c r="Y74" s="177">
        <v>0</v>
      </c>
      <c r="Z74" s="177">
        <v>5.1100000000000003</v>
      </c>
      <c r="AA74" s="177">
        <v>0.89</v>
      </c>
      <c r="AB74" s="177">
        <v>0</v>
      </c>
      <c r="AC74" s="177">
        <v>12.92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6.75</v>
      </c>
      <c r="AJ74" s="177">
        <v>0</v>
      </c>
      <c r="AK74" s="177">
        <v>37.01</v>
      </c>
      <c r="AL74" s="177">
        <v>0</v>
      </c>
      <c r="AM74" s="177">
        <v>0</v>
      </c>
      <c r="AN74" s="177">
        <v>0</v>
      </c>
      <c r="AO74" s="177">
        <v>258.31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10.220000000000001</v>
      </c>
      <c r="E75" s="177">
        <v>0</v>
      </c>
      <c r="F75" s="177">
        <v>0</v>
      </c>
      <c r="G75" s="177">
        <v>19.329999999999998</v>
      </c>
      <c r="H75" s="177">
        <v>0</v>
      </c>
      <c r="I75" s="177">
        <v>0</v>
      </c>
      <c r="J75" s="177">
        <v>24.22</v>
      </c>
      <c r="K75" s="177">
        <v>9.41</v>
      </c>
      <c r="L75" s="177">
        <v>94.64</v>
      </c>
      <c r="M75" s="177">
        <v>0.91</v>
      </c>
      <c r="N75" s="177">
        <v>1.17</v>
      </c>
      <c r="O75" s="177">
        <v>0</v>
      </c>
      <c r="P75" s="177">
        <v>1.38</v>
      </c>
      <c r="Q75" s="177">
        <v>6.13</v>
      </c>
      <c r="R75" s="177">
        <v>0.42</v>
      </c>
      <c r="S75" s="177">
        <v>7.37</v>
      </c>
      <c r="T75" s="177">
        <v>0</v>
      </c>
      <c r="U75" s="177">
        <v>2.08</v>
      </c>
      <c r="V75" s="177">
        <v>0.18</v>
      </c>
      <c r="W75" s="177">
        <v>0.59</v>
      </c>
      <c r="X75" s="177">
        <v>1.46</v>
      </c>
      <c r="Y75" s="177">
        <v>0</v>
      </c>
      <c r="Z75" s="177">
        <v>5.1100000000000003</v>
      </c>
      <c r="AA75" s="177">
        <v>0.89</v>
      </c>
      <c r="AB75" s="177">
        <v>0</v>
      </c>
      <c r="AC75" s="177">
        <v>12.92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6.75</v>
      </c>
      <c r="AJ75" s="177">
        <v>0</v>
      </c>
      <c r="AK75" s="177">
        <v>28.53</v>
      </c>
      <c r="AL75" s="177">
        <v>0</v>
      </c>
      <c r="AM75" s="177">
        <v>0</v>
      </c>
      <c r="AN75" s="177">
        <v>0</v>
      </c>
      <c r="AO75" s="177">
        <v>263.74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10.31</v>
      </c>
      <c r="E76" s="177">
        <v>0</v>
      </c>
      <c r="F76" s="177">
        <v>0</v>
      </c>
      <c r="G76" s="177">
        <v>19.329999999999998</v>
      </c>
      <c r="H76" s="177">
        <v>0</v>
      </c>
      <c r="I76" s="177">
        <v>0</v>
      </c>
      <c r="J76" s="177">
        <v>24.22</v>
      </c>
      <c r="K76" s="177">
        <v>9.41</v>
      </c>
      <c r="L76" s="177">
        <v>46.26</v>
      </c>
      <c r="M76" s="177">
        <v>0.91</v>
      </c>
      <c r="N76" s="177">
        <v>1.17</v>
      </c>
      <c r="O76" s="177">
        <v>0</v>
      </c>
      <c r="P76" s="177">
        <v>1.38</v>
      </c>
      <c r="Q76" s="177">
        <v>6.13</v>
      </c>
      <c r="R76" s="177">
        <v>0.42</v>
      </c>
      <c r="S76" s="177">
        <v>8.1</v>
      </c>
      <c r="T76" s="177">
        <v>0</v>
      </c>
      <c r="U76" s="177">
        <v>2.08</v>
      </c>
      <c r="V76" s="177">
        <v>0.18</v>
      </c>
      <c r="W76" s="177">
        <v>0.59</v>
      </c>
      <c r="X76" s="177">
        <v>1.46</v>
      </c>
      <c r="Y76" s="177">
        <v>0</v>
      </c>
      <c r="Z76" s="177">
        <v>5.1100000000000003</v>
      </c>
      <c r="AA76" s="177">
        <v>0.89</v>
      </c>
      <c r="AB76" s="177">
        <v>0</v>
      </c>
      <c r="AC76" s="177">
        <v>12.92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6.75</v>
      </c>
      <c r="AJ76" s="177">
        <v>0</v>
      </c>
      <c r="AK76" s="177">
        <v>28.53</v>
      </c>
      <c r="AL76" s="177">
        <v>0</v>
      </c>
      <c r="AM76" s="177">
        <v>0</v>
      </c>
      <c r="AN76" s="177">
        <v>0</v>
      </c>
      <c r="AO76" s="177">
        <v>263.74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10.31</v>
      </c>
      <c r="E77" s="177">
        <v>0</v>
      </c>
      <c r="F77" s="177">
        <v>0</v>
      </c>
      <c r="G77" s="177">
        <v>19.329999999999998</v>
      </c>
      <c r="H77" s="177">
        <v>0</v>
      </c>
      <c r="I77" s="177">
        <v>0</v>
      </c>
      <c r="J77" s="177">
        <v>24.22</v>
      </c>
      <c r="K77" s="177">
        <v>9.41</v>
      </c>
      <c r="L77" s="177">
        <v>18.690000000000001</v>
      </c>
      <c r="M77" s="177">
        <v>0.91</v>
      </c>
      <c r="N77" s="177">
        <v>1.17</v>
      </c>
      <c r="O77" s="177">
        <v>0</v>
      </c>
      <c r="P77" s="177">
        <v>1.38</v>
      </c>
      <c r="Q77" s="177">
        <v>4.8</v>
      </c>
      <c r="R77" s="177">
        <v>0.42</v>
      </c>
      <c r="S77" s="177">
        <v>8.1</v>
      </c>
      <c r="T77" s="177">
        <v>0</v>
      </c>
      <c r="U77" s="177">
        <v>2.08</v>
      </c>
      <c r="V77" s="177">
        <v>0.18</v>
      </c>
      <c r="W77" s="177">
        <v>0.59</v>
      </c>
      <c r="X77" s="177">
        <v>1.46</v>
      </c>
      <c r="Y77" s="177">
        <v>0</v>
      </c>
      <c r="Z77" s="177">
        <v>5.1100000000000003</v>
      </c>
      <c r="AA77" s="177">
        <v>0.89</v>
      </c>
      <c r="AB77" s="177">
        <v>0</v>
      </c>
      <c r="AC77" s="177">
        <v>12.92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6.75</v>
      </c>
      <c r="AJ77" s="177">
        <v>0</v>
      </c>
      <c r="AK77" s="177">
        <v>28.2</v>
      </c>
      <c r="AL77" s="177">
        <v>0</v>
      </c>
      <c r="AM77" s="177">
        <v>0</v>
      </c>
      <c r="AN77" s="177">
        <v>0</v>
      </c>
      <c r="AO77" s="177">
        <v>263.74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10.31</v>
      </c>
      <c r="E78" s="177">
        <v>0</v>
      </c>
      <c r="F78" s="177">
        <v>0</v>
      </c>
      <c r="G78" s="177">
        <v>18.989999999999998</v>
      </c>
      <c r="H78" s="177">
        <v>0</v>
      </c>
      <c r="I78" s="177">
        <v>0</v>
      </c>
      <c r="J78" s="177">
        <v>24.22</v>
      </c>
      <c r="K78" s="177">
        <v>9.41</v>
      </c>
      <c r="L78" s="177">
        <v>18.690000000000001</v>
      </c>
      <c r="M78" s="177">
        <v>0.91</v>
      </c>
      <c r="N78" s="177">
        <v>1.17</v>
      </c>
      <c r="O78" s="177">
        <v>0</v>
      </c>
      <c r="P78" s="177">
        <v>1.38</v>
      </c>
      <c r="Q78" s="177">
        <v>4.8</v>
      </c>
      <c r="R78" s="177">
        <v>0.42</v>
      </c>
      <c r="S78" s="177">
        <v>8.1</v>
      </c>
      <c r="T78" s="177">
        <v>0</v>
      </c>
      <c r="U78" s="177">
        <v>2.08</v>
      </c>
      <c r="V78" s="177">
        <v>0.18</v>
      </c>
      <c r="W78" s="177">
        <v>0.59</v>
      </c>
      <c r="X78" s="177">
        <v>1.46</v>
      </c>
      <c r="Y78" s="177">
        <v>0</v>
      </c>
      <c r="Z78" s="177">
        <v>5.1100000000000003</v>
      </c>
      <c r="AA78" s="177">
        <v>0.89</v>
      </c>
      <c r="AB78" s="177">
        <v>0</v>
      </c>
      <c r="AC78" s="177">
        <v>12.92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6.75</v>
      </c>
      <c r="AJ78" s="177">
        <v>0</v>
      </c>
      <c r="AK78" s="177">
        <v>28.2</v>
      </c>
      <c r="AL78" s="177">
        <v>0</v>
      </c>
      <c r="AM78" s="177">
        <v>0</v>
      </c>
      <c r="AN78" s="177">
        <v>0</v>
      </c>
      <c r="AO78" s="177">
        <v>263.74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10.31</v>
      </c>
      <c r="E79" s="177">
        <v>0</v>
      </c>
      <c r="F79" s="177">
        <v>0</v>
      </c>
      <c r="G79" s="177">
        <v>18.989999999999998</v>
      </c>
      <c r="H79" s="177">
        <v>0</v>
      </c>
      <c r="I79" s="177">
        <v>0</v>
      </c>
      <c r="J79" s="177">
        <v>24.22</v>
      </c>
      <c r="K79" s="177">
        <v>9.41</v>
      </c>
      <c r="L79" s="177">
        <v>18.690000000000001</v>
      </c>
      <c r="M79" s="177">
        <v>0.91</v>
      </c>
      <c r="N79" s="177">
        <v>1.17</v>
      </c>
      <c r="O79" s="177">
        <v>0</v>
      </c>
      <c r="P79" s="177">
        <v>1.38</v>
      </c>
      <c r="Q79" s="177">
        <v>4.83</v>
      </c>
      <c r="R79" s="177">
        <v>0.42</v>
      </c>
      <c r="S79" s="177">
        <v>8.1</v>
      </c>
      <c r="T79" s="177">
        <v>0</v>
      </c>
      <c r="U79" s="177">
        <v>2.08</v>
      </c>
      <c r="V79" s="177">
        <v>0.18</v>
      </c>
      <c r="W79" s="177">
        <v>0.59</v>
      </c>
      <c r="X79" s="177">
        <v>1.46</v>
      </c>
      <c r="Y79" s="177">
        <v>0</v>
      </c>
      <c r="Z79" s="177">
        <v>5.1100000000000003</v>
      </c>
      <c r="AA79" s="177">
        <v>0.89</v>
      </c>
      <c r="AB79" s="177">
        <v>0</v>
      </c>
      <c r="AC79" s="177">
        <v>12.92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6.75</v>
      </c>
      <c r="AJ79" s="177">
        <v>0</v>
      </c>
      <c r="AK79" s="177">
        <v>31.98</v>
      </c>
      <c r="AL79" s="177">
        <v>0</v>
      </c>
      <c r="AM79" s="177">
        <v>0</v>
      </c>
      <c r="AN79" s="177">
        <v>0</v>
      </c>
      <c r="AO79" s="177">
        <v>263.74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10.31</v>
      </c>
      <c r="E80" s="177">
        <v>0</v>
      </c>
      <c r="F80" s="177">
        <v>0</v>
      </c>
      <c r="G80" s="177">
        <v>18.989999999999998</v>
      </c>
      <c r="H80" s="177">
        <v>0</v>
      </c>
      <c r="I80" s="177">
        <v>0</v>
      </c>
      <c r="J80" s="177">
        <v>24.22</v>
      </c>
      <c r="K80" s="177">
        <v>9.41</v>
      </c>
      <c r="L80" s="177">
        <v>18.690000000000001</v>
      </c>
      <c r="M80" s="177">
        <v>0.91</v>
      </c>
      <c r="N80" s="177">
        <v>1.17</v>
      </c>
      <c r="O80" s="177">
        <v>0</v>
      </c>
      <c r="P80" s="177">
        <v>1.38</v>
      </c>
      <c r="Q80" s="177">
        <v>6.13</v>
      </c>
      <c r="R80" s="177">
        <v>0.42</v>
      </c>
      <c r="S80" s="177">
        <v>8.1</v>
      </c>
      <c r="T80" s="177">
        <v>0</v>
      </c>
      <c r="U80" s="177">
        <v>2.08</v>
      </c>
      <c r="V80" s="177">
        <v>0.18</v>
      </c>
      <c r="W80" s="177">
        <v>0.59</v>
      </c>
      <c r="X80" s="177">
        <v>1.46</v>
      </c>
      <c r="Y80" s="177">
        <v>0</v>
      </c>
      <c r="Z80" s="177">
        <v>5.1100000000000003</v>
      </c>
      <c r="AA80" s="177">
        <v>0.89</v>
      </c>
      <c r="AB80" s="177">
        <v>0</v>
      </c>
      <c r="AC80" s="177">
        <v>12.92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6.75</v>
      </c>
      <c r="AJ80" s="177">
        <v>0</v>
      </c>
      <c r="AK80" s="177">
        <v>31.98</v>
      </c>
      <c r="AL80" s="177">
        <v>0</v>
      </c>
      <c r="AM80" s="177">
        <v>0</v>
      </c>
      <c r="AN80" s="177">
        <v>0</v>
      </c>
      <c r="AO80" s="177">
        <v>263.74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10.31</v>
      </c>
      <c r="E81" s="177">
        <v>0</v>
      </c>
      <c r="F81" s="177">
        <v>0</v>
      </c>
      <c r="G81" s="177">
        <v>18.989999999999998</v>
      </c>
      <c r="H81" s="177">
        <v>0</v>
      </c>
      <c r="I81" s="177">
        <v>0</v>
      </c>
      <c r="J81" s="177">
        <v>24.22</v>
      </c>
      <c r="K81" s="177">
        <v>9.41</v>
      </c>
      <c r="L81" s="177">
        <v>22.12</v>
      </c>
      <c r="M81" s="177">
        <v>0.91</v>
      </c>
      <c r="N81" s="177">
        <v>1.17</v>
      </c>
      <c r="O81" s="177">
        <v>0</v>
      </c>
      <c r="P81" s="177">
        <v>1.38</v>
      </c>
      <c r="Q81" s="177">
        <v>6.13</v>
      </c>
      <c r="R81" s="177">
        <v>0.42</v>
      </c>
      <c r="S81" s="177">
        <v>8.1</v>
      </c>
      <c r="T81" s="177">
        <v>0</v>
      </c>
      <c r="U81" s="177">
        <v>2.08</v>
      </c>
      <c r="V81" s="177">
        <v>0.18</v>
      </c>
      <c r="W81" s="177">
        <v>0.59</v>
      </c>
      <c r="X81" s="177">
        <v>1.46</v>
      </c>
      <c r="Y81" s="177">
        <v>0</v>
      </c>
      <c r="Z81" s="177">
        <v>5.1100000000000003</v>
      </c>
      <c r="AA81" s="177">
        <v>0.89</v>
      </c>
      <c r="AB81" s="177">
        <v>0</v>
      </c>
      <c r="AC81" s="177">
        <v>12.92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6.75</v>
      </c>
      <c r="AJ81" s="177">
        <v>0</v>
      </c>
      <c r="AK81" s="177">
        <v>31.98</v>
      </c>
      <c r="AL81" s="177">
        <v>0</v>
      </c>
      <c r="AM81" s="177">
        <v>0</v>
      </c>
      <c r="AN81" s="177">
        <v>0</v>
      </c>
      <c r="AO81" s="177">
        <v>263.74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10.31</v>
      </c>
      <c r="E82" s="177">
        <v>0</v>
      </c>
      <c r="F82" s="177">
        <v>0</v>
      </c>
      <c r="G82" s="177">
        <v>18.989999999999998</v>
      </c>
      <c r="H82" s="177">
        <v>0</v>
      </c>
      <c r="I82" s="177">
        <v>0</v>
      </c>
      <c r="J82" s="177">
        <v>24.22</v>
      </c>
      <c r="K82" s="177">
        <v>9.41</v>
      </c>
      <c r="L82" s="177">
        <v>18.690000000000001</v>
      </c>
      <c r="M82" s="177">
        <v>0.91</v>
      </c>
      <c r="N82" s="177">
        <v>1.17</v>
      </c>
      <c r="O82" s="177">
        <v>0</v>
      </c>
      <c r="P82" s="177">
        <v>1.38</v>
      </c>
      <c r="Q82" s="177">
        <v>6.13</v>
      </c>
      <c r="R82" s="177">
        <v>0.42</v>
      </c>
      <c r="S82" s="177">
        <v>8.1</v>
      </c>
      <c r="T82" s="177">
        <v>0</v>
      </c>
      <c r="U82" s="177">
        <v>2.08</v>
      </c>
      <c r="V82" s="177">
        <v>0.18</v>
      </c>
      <c r="W82" s="177">
        <v>0.59</v>
      </c>
      <c r="X82" s="177">
        <v>1.46</v>
      </c>
      <c r="Y82" s="177">
        <v>0</v>
      </c>
      <c r="Z82" s="177">
        <v>5.1100000000000003</v>
      </c>
      <c r="AA82" s="177">
        <v>0.89</v>
      </c>
      <c r="AB82" s="177">
        <v>0</v>
      </c>
      <c r="AC82" s="177">
        <v>12.92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6.75</v>
      </c>
      <c r="AJ82" s="177">
        <v>0</v>
      </c>
      <c r="AK82" s="177">
        <v>31.98</v>
      </c>
      <c r="AL82" s="177">
        <v>0</v>
      </c>
      <c r="AM82" s="177">
        <v>0</v>
      </c>
      <c r="AN82" s="177">
        <v>0</v>
      </c>
      <c r="AO82" s="177">
        <v>263.74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8.9700000000000006</v>
      </c>
      <c r="E83" s="177">
        <v>0</v>
      </c>
      <c r="F83" s="177">
        <v>0</v>
      </c>
      <c r="G83" s="177">
        <v>0.61</v>
      </c>
      <c r="H83" s="177">
        <v>0</v>
      </c>
      <c r="I83" s="177">
        <v>0</v>
      </c>
      <c r="J83" s="177">
        <v>0.78</v>
      </c>
      <c r="K83" s="177">
        <v>0.3</v>
      </c>
      <c r="L83" s="177">
        <v>18.690000000000001</v>
      </c>
      <c r="M83" s="177">
        <v>0.91</v>
      </c>
      <c r="N83" s="177">
        <v>1.17</v>
      </c>
      <c r="O83" s="177">
        <v>0</v>
      </c>
      <c r="P83" s="177">
        <v>1.38</v>
      </c>
      <c r="Q83" s="177">
        <v>0.65</v>
      </c>
      <c r="R83" s="177">
        <v>0.42</v>
      </c>
      <c r="S83" s="177">
        <v>0.26</v>
      </c>
      <c r="T83" s="177">
        <v>0</v>
      </c>
      <c r="U83" s="177">
        <v>2.08</v>
      </c>
      <c r="V83" s="177">
        <v>0.18</v>
      </c>
      <c r="W83" s="177">
        <v>0.91</v>
      </c>
      <c r="X83" s="177">
        <v>1.46</v>
      </c>
      <c r="Y83" s="177">
        <v>0</v>
      </c>
      <c r="Z83" s="177">
        <v>5.1100000000000003</v>
      </c>
      <c r="AA83" s="177">
        <v>0.89</v>
      </c>
      <c r="AB83" s="177">
        <v>0</v>
      </c>
      <c r="AC83" s="177">
        <v>12.92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6.75</v>
      </c>
      <c r="AJ83" s="177">
        <v>0</v>
      </c>
      <c r="AK83" s="177">
        <v>17.010000000000002</v>
      </c>
      <c r="AL83" s="177">
        <v>0</v>
      </c>
      <c r="AM83" s="177">
        <v>0</v>
      </c>
      <c r="AN83" s="177">
        <v>0</v>
      </c>
      <c r="AO83" s="177">
        <v>263.74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8.9700000000000006</v>
      </c>
      <c r="E84" s="177">
        <v>0</v>
      </c>
      <c r="F84" s="177">
        <v>0</v>
      </c>
      <c r="G84" s="177">
        <v>0.61</v>
      </c>
      <c r="H84" s="177">
        <v>0</v>
      </c>
      <c r="I84" s="177">
        <v>0</v>
      </c>
      <c r="J84" s="177">
        <v>0.78</v>
      </c>
      <c r="K84" s="177">
        <v>0.3</v>
      </c>
      <c r="L84" s="177">
        <v>18.690000000000001</v>
      </c>
      <c r="M84" s="177">
        <v>0.91</v>
      </c>
      <c r="N84" s="177">
        <v>1.17</v>
      </c>
      <c r="O84" s="177">
        <v>0</v>
      </c>
      <c r="P84" s="177">
        <v>1.38</v>
      </c>
      <c r="Q84" s="177">
        <v>0.45</v>
      </c>
      <c r="R84" s="177">
        <v>0.42</v>
      </c>
      <c r="S84" s="177">
        <v>0.26</v>
      </c>
      <c r="T84" s="177">
        <v>0</v>
      </c>
      <c r="U84" s="177">
        <v>2.08</v>
      </c>
      <c r="V84" s="177">
        <v>0.18</v>
      </c>
      <c r="W84" s="177">
        <v>0.91</v>
      </c>
      <c r="X84" s="177">
        <v>1.46</v>
      </c>
      <c r="Y84" s="177">
        <v>0</v>
      </c>
      <c r="Z84" s="177">
        <v>5.1100000000000003</v>
      </c>
      <c r="AA84" s="177">
        <v>0.89</v>
      </c>
      <c r="AB84" s="177">
        <v>0</v>
      </c>
      <c r="AC84" s="177">
        <v>12.92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6.75</v>
      </c>
      <c r="AJ84" s="177">
        <v>0</v>
      </c>
      <c r="AK84" s="177">
        <v>17.010000000000002</v>
      </c>
      <c r="AL84" s="177">
        <v>0</v>
      </c>
      <c r="AM84" s="177">
        <v>0</v>
      </c>
      <c r="AN84" s="177">
        <v>0</v>
      </c>
      <c r="AO84" s="177">
        <v>263.74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8.9700000000000006</v>
      </c>
      <c r="E85" s="177">
        <v>0</v>
      </c>
      <c r="F85" s="177">
        <v>0</v>
      </c>
      <c r="G85" s="177">
        <v>0.61</v>
      </c>
      <c r="H85" s="177">
        <v>0</v>
      </c>
      <c r="I85" s="177">
        <v>0</v>
      </c>
      <c r="J85" s="177">
        <v>0.78</v>
      </c>
      <c r="K85" s="177">
        <v>0.3</v>
      </c>
      <c r="L85" s="177">
        <v>18.690000000000001</v>
      </c>
      <c r="M85" s="177">
        <v>0.91</v>
      </c>
      <c r="N85" s="177">
        <v>1.17</v>
      </c>
      <c r="O85" s="177">
        <v>0</v>
      </c>
      <c r="P85" s="177">
        <v>1.38</v>
      </c>
      <c r="Q85" s="177">
        <v>0.45</v>
      </c>
      <c r="R85" s="177">
        <v>0.42</v>
      </c>
      <c r="S85" s="177">
        <v>0.26</v>
      </c>
      <c r="T85" s="177">
        <v>0</v>
      </c>
      <c r="U85" s="177">
        <v>2.08</v>
      </c>
      <c r="V85" s="177">
        <v>0.18</v>
      </c>
      <c r="W85" s="177">
        <v>0.91</v>
      </c>
      <c r="X85" s="177">
        <v>1.46</v>
      </c>
      <c r="Y85" s="177">
        <v>0</v>
      </c>
      <c r="Z85" s="177">
        <v>5.1100000000000003</v>
      </c>
      <c r="AA85" s="177">
        <v>0.89</v>
      </c>
      <c r="AB85" s="177">
        <v>0</v>
      </c>
      <c r="AC85" s="177">
        <v>12.92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6.75</v>
      </c>
      <c r="AJ85" s="177">
        <v>0</v>
      </c>
      <c r="AK85" s="177">
        <v>20.29</v>
      </c>
      <c r="AL85" s="177">
        <v>0</v>
      </c>
      <c r="AM85" s="177">
        <v>0</v>
      </c>
      <c r="AN85" s="177">
        <v>0</v>
      </c>
      <c r="AO85" s="177">
        <v>263.74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8.9700000000000006</v>
      </c>
      <c r="E86" s="177">
        <v>0</v>
      </c>
      <c r="F86" s="177">
        <v>0</v>
      </c>
      <c r="G86" s="177">
        <v>0.61</v>
      </c>
      <c r="H86" s="177">
        <v>0</v>
      </c>
      <c r="I86" s="177">
        <v>0</v>
      </c>
      <c r="J86" s="177">
        <v>0.78</v>
      </c>
      <c r="K86" s="177">
        <v>0.3</v>
      </c>
      <c r="L86" s="177">
        <v>18.690000000000001</v>
      </c>
      <c r="M86" s="177">
        <v>0.91</v>
      </c>
      <c r="N86" s="177">
        <v>1.17</v>
      </c>
      <c r="O86" s="177">
        <v>0</v>
      </c>
      <c r="P86" s="177">
        <v>1.38</v>
      </c>
      <c r="Q86" s="177">
        <v>0.45</v>
      </c>
      <c r="R86" s="177">
        <v>0.42</v>
      </c>
      <c r="S86" s="177">
        <v>0.26</v>
      </c>
      <c r="T86" s="177">
        <v>0</v>
      </c>
      <c r="U86" s="177">
        <v>2.08</v>
      </c>
      <c r="V86" s="177">
        <v>0.18</v>
      </c>
      <c r="W86" s="177">
        <v>0.91</v>
      </c>
      <c r="X86" s="177">
        <v>1.46</v>
      </c>
      <c r="Y86" s="177">
        <v>0</v>
      </c>
      <c r="Z86" s="177">
        <v>5.1100000000000003</v>
      </c>
      <c r="AA86" s="177">
        <v>0.89</v>
      </c>
      <c r="AB86" s="177">
        <v>0</v>
      </c>
      <c r="AC86" s="177">
        <v>12.92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6.75</v>
      </c>
      <c r="AJ86" s="177">
        <v>0</v>
      </c>
      <c r="AK86" s="177">
        <v>20.29</v>
      </c>
      <c r="AL86" s="177">
        <v>0</v>
      </c>
      <c r="AM86" s="177">
        <v>0</v>
      </c>
      <c r="AN86" s="177">
        <v>0</v>
      </c>
      <c r="AO86" s="177">
        <v>263.74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10.3</v>
      </c>
      <c r="E87" s="177">
        <v>0</v>
      </c>
      <c r="F87" s="177">
        <v>0</v>
      </c>
      <c r="G87" s="177">
        <v>18.23</v>
      </c>
      <c r="H87" s="177">
        <v>0</v>
      </c>
      <c r="I87" s="177">
        <v>0</v>
      </c>
      <c r="J87" s="177">
        <v>20.57</v>
      </c>
      <c r="K87" s="177">
        <v>0.3</v>
      </c>
      <c r="L87" s="177">
        <v>18.690000000000001</v>
      </c>
      <c r="M87" s="177">
        <v>0.91</v>
      </c>
      <c r="N87" s="177">
        <v>1.17</v>
      </c>
      <c r="O87" s="177">
        <v>0</v>
      </c>
      <c r="P87" s="177">
        <v>1.38</v>
      </c>
      <c r="Q87" s="177">
        <v>0.38</v>
      </c>
      <c r="R87" s="177">
        <v>0.42</v>
      </c>
      <c r="S87" s="177">
        <v>0.26</v>
      </c>
      <c r="T87" s="177">
        <v>0</v>
      </c>
      <c r="U87" s="177">
        <v>2.08</v>
      </c>
      <c r="V87" s="177">
        <v>0.18</v>
      </c>
      <c r="W87" s="177">
        <v>0.91</v>
      </c>
      <c r="X87" s="177">
        <v>1.46</v>
      </c>
      <c r="Y87" s="177">
        <v>0</v>
      </c>
      <c r="Z87" s="177">
        <v>5.1100000000000003</v>
      </c>
      <c r="AA87" s="177">
        <v>0.89</v>
      </c>
      <c r="AB87" s="177">
        <v>0</v>
      </c>
      <c r="AC87" s="177">
        <v>12.92</v>
      </c>
      <c r="AD87" s="177">
        <v>0</v>
      </c>
      <c r="AE87" s="177">
        <v>0</v>
      </c>
      <c r="AF87" s="177">
        <v>0</v>
      </c>
      <c r="AG87" s="177">
        <v>0</v>
      </c>
      <c r="AH87" s="177">
        <v>0</v>
      </c>
      <c r="AI87" s="177">
        <v>6.75</v>
      </c>
      <c r="AJ87" s="177">
        <v>0</v>
      </c>
      <c r="AK87" s="177">
        <v>20.29</v>
      </c>
      <c r="AL87" s="177">
        <v>0</v>
      </c>
      <c r="AM87" s="177">
        <v>0</v>
      </c>
      <c r="AN87" s="177">
        <v>0</v>
      </c>
      <c r="AO87" s="177">
        <v>263.74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10.31</v>
      </c>
      <c r="E88" s="177">
        <v>0</v>
      </c>
      <c r="F88" s="177">
        <v>0</v>
      </c>
      <c r="G88" s="177">
        <v>18.989999999999998</v>
      </c>
      <c r="H88" s="177">
        <v>0</v>
      </c>
      <c r="I88" s="177">
        <v>0</v>
      </c>
      <c r="J88" s="177">
        <v>24.22</v>
      </c>
      <c r="K88" s="177">
        <v>0.3</v>
      </c>
      <c r="L88" s="177">
        <v>18.690000000000001</v>
      </c>
      <c r="M88" s="177">
        <v>0.91</v>
      </c>
      <c r="N88" s="177">
        <v>1.17</v>
      </c>
      <c r="O88" s="177">
        <v>0</v>
      </c>
      <c r="P88" s="177">
        <v>1.38</v>
      </c>
      <c r="Q88" s="177">
        <v>0.38</v>
      </c>
      <c r="R88" s="177">
        <v>0.42</v>
      </c>
      <c r="S88" s="177">
        <v>0.26</v>
      </c>
      <c r="T88" s="177">
        <v>0</v>
      </c>
      <c r="U88" s="177">
        <v>2.08</v>
      </c>
      <c r="V88" s="177">
        <v>0.18</v>
      </c>
      <c r="W88" s="177">
        <v>0.91</v>
      </c>
      <c r="X88" s="177">
        <v>1.46</v>
      </c>
      <c r="Y88" s="177">
        <v>0</v>
      </c>
      <c r="Z88" s="177">
        <v>5.1100000000000003</v>
      </c>
      <c r="AA88" s="177">
        <v>0.89</v>
      </c>
      <c r="AB88" s="177">
        <v>0</v>
      </c>
      <c r="AC88" s="177">
        <v>12.92</v>
      </c>
      <c r="AD88" s="177">
        <v>0</v>
      </c>
      <c r="AE88" s="177">
        <v>0</v>
      </c>
      <c r="AF88" s="177">
        <v>0</v>
      </c>
      <c r="AG88" s="177">
        <v>0</v>
      </c>
      <c r="AH88" s="177">
        <v>0</v>
      </c>
      <c r="AI88" s="177">
        <v>6.75</v>
      </c>
      <c r="AJ88" s="177">
        <v>0</v>
      </c>
      <c r="AK88" s="177">
        <v>20.29</v>
      </c>
      <c r="AL88" s="177">
        <v>0</v>
      </c>
      <c r="AM88" s="177">
        <v>0</v>
      </c>
      <c r="AN88" s="177">
        <v>0</v>
      </c>
      <c r="AO88" s="177">
        <v>263.74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10.31</v>
      </c>
      <c r="E89" s="177">
        <v>0</v>
      </c>
      <c r="F89" s="177">
        <v>0</v>
      </c>
      <c r="G89" s="177">
        <v>18.989999999999998</v>
      </c>
      <c r="H89" s="177">
        <v>0</v>
      </c>
      <c r="I89" s="177">
        <v>0</v>
      </c>
      <c r="J89" s="177">
        <v>24.22</v>
      </c>
      <c r="K89" s="177">
        <v>0.3</v>
      </c>
      <c r="L89" s="177">
        <v>18.690000000000001</v>
      </c>
      <c r="M89" s="177">
        <v>0.91</v>
      </c>
      <c r="N89" s="177">
        <v>1.17</v>
      </c>
      <c r="O89" s="177">
        <v>0</v>
      </c>
      <c r="P89" s="177">
        <v>1.38</v>
      </c>
      <c r="Q89" s="177">
        <v>0.38</v>
      </c>
      <c r="R89" s="177">
        <v>0.42</v>
      </c>
      <c r="S89" s="177">
        <v>0.26</v>
      </c>
      <c r="T89" s="177">
        <v>0</v>
      </c>
      <c r="U89" s="177">
        <v>2.0499999999999998</v>
      </c>
      <c r="V89" s="177">
        <v>0.18</v>
      </c>
      <c r="W89" s="177">
        <v>1.47</v>
      </c>
      <c r="X89" s="177">
        <v>1.46</v>
      </c>
      <c r="Y89" s="177">
        <v>0</v>
      </c>
      <c r="Z89" s="177">
        <v>5.1100000000000003</v>
      </c>
      <c r="AA89" s="177">
        <v>0.89</v>
      </c>
      <c r="AB89" s="177">
        <v>0</v>
      </c>
      <c r="AC89" s="177">
        <v>12.92</v>
      </c>
      <c r="AD89" s="177">
        <v>0</v>
      </c>
      <c r="AE89" s="177">
        <v>0</v>
      </c>
      <c r="AF89" s="177">
        <v>0</v>
      </c>
      <c r="AG89" s="177">
        <v>0</v>
      </c>
      <c r="AH89" s="177">
        <v>0</v>
      </c>
      <c r="AI89" s="177">
        <v>6.75</v>
      </c>
      <c r="AJ89" s="177">
        <v>0</v>
      </c>
      <c r="AK89" s="177">
        <v>20.29</v>
      </c>
      <c r="AL89" s="177">
        <v>0</v>
      </c>
      <c r="AM89" s="177">
        <v>0</v>
      </c>
      <c r="AN89" s="177">
        <v>0</v>
      </c>
      <c r="AO89" s="177">
        <v>263.74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10.31</v>
      </c>
      <c r="E90" s="177">
        <v>0</v>
      </c>
      <c r="F90" s="177">
        <v>0</v>
      </c>
      <c r="G90" s="177">
        <v>18.989999999999998</v>
      </c>
      <c r="H90" s="177">
        <v>0</v>
      </c>
      <c r="I90" s="177">
        <v>0</v>
      </c>
      <c r="J90" s="177">
        <v>24.22</v>
      </c>
      <c r="K90" s="177">
        <v>0.3</v>
      </c>
      <c r="L90" s="177">
        <v>18.690000000000001</v>
      </c>
      <c r="M90" s="177">
        <v>0.91</v>
      </c>
      <c r="N90" s="177">
        <v>1.17</v>
      </c>
      <c r="O90" s="177">
        <v>0</v>
      </c>
      <c r="P90" s="177">
        <v>1.38</v>
      </c>
      <c r="Q90" s="177">
        <v>0.38</v>
      </c>
      <c r="R90" s="177">
        <v>0.42</v>
      </c>
      <c r="S90" s="177">
        <v>0.26</v>
      </c>
      <c r="T90" s="177">
        <v>0</v>
      </c>
      <c r="U90" s="177">
        <v>2.0499999999999998</v>
      </c>
      <c r="V90" s="177">
        <v>0.18</v>
      </c>
      <c r="W90" s="177">
        <v>1.47</v>
      </c>
      <c r="X90" s="177">
        <v>1.46</v>
      </c>
      <c r="Y90" s="177">
        <v>0</v>
      </c>
      <c r="Z90" s="177">
        <v>5.1100000000000003</v>
      </c>
      <c r="AA90" s="177">
        <v>0.89</v>
      </c>
      <c r="AB90" s="177">
        <v>0</v>
      </c>
      <c r="AC90" s="177">
        <v>12.92</v>
      </c>
      <c r="AD90" s="177">
        <v>0</v>
      </c>
      <c r="AE90" s="177">
        <v>0</v>
      </c>
      <c r="AF90" s="177">
        <v>0</v>
      </c>
      <c r="AG90" s="177">
        <v>0</v>
      </c>
      <c r="AH90" s="177">
        <v>0</v>
      </c>
      <c r="AI90" s="177">
        <v>6.75</v>
      </c>
      <c r="AJ90" s="177">
        <v>0</v>
      </c>
      <c r="AK90" s="177">
        <v>20.29</v>
      </c>
      <c r="AL90" s="177">
        <v>0</v>
      </c>
      <c r="AM90" s="177">
        <v>0</v>
      </c>
      <c r="AN90" s="177">
        <v>0</v>
      </c>
      <c r="AO90" s="177">
        <v>263.74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10.31</v>
      </c>
      <c r="E91" s="177">
        <v>0</v>
      </c>
      <c r="F91" s="177">
        <v>0</v>
      </c>
      <c r="G91" s="177">
        <v>18.989999999999998</v>
      </c>
      <c r="H91" s="177">
        <v>0</v>
      </c>
      <c r="I91" s="177">
        <v>0</v>
      </c>
      <c r="J91" s="177">
        <v>24.22</v>
      </c>
      <c r="K91" s="177">
        <v>0.3</v>
      </c>
      <c r="L91" s="177">
        <v>18.690000000000001</v>
      </c>
      <c r="M91" s="177">
        <v>0.91</v>
      </c>
      <c r="N91" s="177">
        <v>1.17</v>
      </c>
      <c r="O91" s="177">
        <v>0</v>
      </c>
      <c r="P91" s="177">
        <v>1.38</v>
      </c>
      <c r="Q91" s="177">
        <v>0.38</v>
      </c>
      <c r="R91" s="177">
        <v>0.42</v>
      </c>
      <c r="S91" s="177">
        <v>0.26</v>
      </c>
      <c r="T91" s="177">
        <v>0</v>
      </c>
      <c r="U91" s="177">
        <v>1.73</v>
      </c>
      <c r="V91" s="177">
        <v>0.18</v>
      </c>
      <c r="W91" s="177">
        <v>0.91</v>
      </c>
      <c r="X91" s="177">
        <v>1.46</v>
      </c>
      <c r="Y91" s="177">
        <v>0</v>
      </c>
      <c r="Z91" s="177">
        <v>5.1100000000000003</v>
      </c>
      <c r="AA91" s="177">
        <v>0.89</v>
      </c>
      <c r="AB91" s="177">
        <v>0</v>
      </c>
      <c r="AC91" s="177">
        <v>12.92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6.75</v>
      </c>
      <c r="AJ91" s="177">
        <v>0</v>
      </c>
      <c r="AK91" s="177">
        <v>20.29</v>
      </c>
      <c r="AL91" s="177">
        <v>0</v>
      </c>
      <c r="AM91" s="177">
        <v>0</v>
      </c>
      <c r="AN91" s="177">
        <v>0</v>
      </c>
      <c r="AO91" s="177">
        <v>263.74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10.31</v>
      </c>
      <c r="E92" s="177">
        <v>0</v>
      </c>
      <c r="F92" s="177">
        <v>0</v>
      </c>
      <c r="G92" s="177">
        <v>18.989999999999998</v>
      </c>
      <c r="H92" s="177">
        <v>0</v>
      </c>
      <c r="I92" s="177">
        <v>0</v>
      </c>
      <c r="J92" s="177">
        <v>24.22</v>
      </c>
      <c r="K92" s="177">
        <v>0.3</v>
      </c>
      <c r="L92" s="177">
        <v>18.690000000000001</v>
      </c>
      <c r="M92" s="177">
        <v>0.91</v>
      </c>
      <c r="N92" s="177">
        <v>1.17</v>
      </c>
      <c r="O92" s="177">
        <v>0</v>
      </c>
      <c r="P92" s="177">
        <v>1.38</v>
      </c>
      <c r="Q92" s="177">
        <v>0.38</v>
      </c>
      <c r="R92" s="177">
        <v>0.42</v>
      </c>
      <c r="S92" s="177">
        <v>0.26</v>
      </c>
      <c r="T92" s="177">
        <v>0</v>
      </c>
      <c r="U92" s="177">
        <v>1.73</v>
      </c>
      <c r="V92" s="177">
        <v>0.18</v>
      </c>
      <c r="W92" s="177">
        <v>0.91</v>
      </c>
      <c r="X92" s="177">
        <v>1.46</v>
      </c>
      <c r="Y92" s="177">
        <v>0</v>
      </c>
      <c r="Z92" s="177">
        <v>5.1100000000000003</v>
      </c>
      <c r="AA92" s="177">
        <v>0.89</v>
      </c>
      <c r="AB92" s="177">
        <v>0</v>
      </c>
      <c r="AC92" s="177">
        <v>12.92</v>
      </c>
      <c r="AD92" s="177">
        <v>0</v>
      </c>
      <c r="AE92" s="177">
        <v>0</v>
      </c>
      <c r="AF92" s="177">
        <v>0</v>
      </c>
      <c r="AG92" s="177">
        <v>0</v>
      </c>
      <c r="AH92" s="177">
        <v>0</v>
      </c>
      <c r="AI92" s="177">
        <v>6.75</v>
      </c>
      <c r="AJ92" s="177">
        <v>0</v>
      </c>
      <c r="AK92" s="177">
        <v>20.29</v>
      </c>
      <c r="AL92" s="177">
        <v>0</v>
      </c>
      <c r="AM92" s="177">
        <v>0</v>
      </c>
      <c r="AN92" s="177">
        <v>0</v>
      </c>
      <c r="AO92" s="177">
        <v>263.74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10.31</v>
      </c>
      <c r="E93" s="177">
        <v>0</v>
      </c>
      <c r="F93" s="177">
        <v>0</v>
      </c>
      <c r="G93" s="177">
        <v>18.989999999999998</v>
      </c>
      <c r="H93" s="177">
        <v>0</v>
      </c>
      <c r="I93" s="177">
        <v>0</v>
      </c>
      <c r="J93" s="177">
        <v>24.22</v>
      </c>
      <c r="K93" s="177">
        <v>0.3</v>
      </c>
      <c r="L93" s="177">
        <v>18.690000000000001</v>
      </c>
      <c r="M93" s="177">
        <v>0.91</v>
      </c>
      <c r="N93" s="177">
        <v>1.17</v>
      </c>
      <c r="O93" s="177">
        <v>0</v>
      </c>
      <c r="P93" s="177">
        <v>1.38</v>
      </c>
      <c r="Q93" s="177">
        <v>0.38</v>
      </c>
      <c r="R93" s="177">
        <v>0.42</v>
      </c>
      <c r="S93" s="177">
        <v>0.26</v>
      </c>
      <c r="T93" s="177">
        <v>0</v>
      </c>
      <c r="U93" s="177">
        <v>1.73</v>
      </c>
      <c r="V93" s="177">
        <v>0.18</v>
      </c>
      <c r="W93" s="177">
        <v>0.91</v>
      </c>
      <c r="X93" s="177">
        <v>1.46</v>
      </c>
      <c r="Y93" s="177">
        <v>0</v>
      </c>
      <c r="Z93" s="177">
        <v>5.1100000000000003</v>
      </c>
      <c r="AA93" s="177">
        <v>0.89</v>
      </c>
      <c r="AB93" s="177">
        <v>0</v>
      </c>
      <c r="AC93" s="177">
        <v>12.92</v>
      </c>
      <c r="AD93" s="177">
        <v>0</v>
      </c>
      <c r="AE93" s="177">
        <v>0</v>
      </c>
      <c r="AF93" s="177">
        <v>0</v>
      </c>
      <c r="AG93" s="177">
        <v>0</v>
      </c>
      <c r="AH93" s="177">
        <v>0</v>
      </c>
      <c r="AI93" s="177">
        <v>6.75</v>
      </c>
      <c r="AJ93" s="177">
        <v>0</v>
      </c>
      <c r="AK93" s="177">
        <v>20.29</v>
      </c>
      <c r="AL93" s="177">
        <v>0</v>
      </c>
      <c r="AM93" s="177">
        <v>0</v>
      </c>
      <c r="AN93" s="177">
        <v>0</v>
      </c>
      <c r="AO93" s="177">
        <v>263.74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10.31</v>
      </c>
      <c r="E94" s="177">
        <v>0</v>
      </c>
      <c r="F94" s="177">
        <v>0</v>
      </c>
      <c r="G94" s="177">
        <v>18.989999999999998</v>
      </c>
      <c r="H94" s="177">
        <v>0</v>
      </c>
      <c r="I94" s="177">
        <v>0</v>
      </c>
      <c r="J94" s="177">
        <v>24.22</v>
      </c>
      <c r="K94" s="177">
        <v>0.3</v>
      </c>
      <c r="L94" s="177">
        <v>18.690000000000001</v>
      </c>
      <c r="M94" s="177">
        <v>0.91</v>
      </c>
      <c r="N94" s="177">
        <v>1.17</v>
      </c>
      <c r="O94" s="177">
        <v>0</v>
      </c>
      <c r="P94" s="177">
        <v>1.38</v>
      </c>
      <c r="Q94" s="177">
        <v>0.38</v>
      </c>
      <c r="R94" s="177">
        <v>0.42</v>
      </c>
      <c r="S94" s="177">
        <v>0.26</v>
      </c>
      <c r="T94" s="177">
        <v>0</v>
      </c>
      <c r="U94" s="177">
        <v>1.73</v>
      </c>
      <c r="V94" s="177">
        <v>0.18</v>
      </c>
      <c r="W94" s="177">
        <v>0.91</v>
      </c>
      <c r="X94" s="177">
        <v>1.46</v>
      </c>
      <c r="Y94" s="177">
        <v>0</v>
      </c>
      <c r="Z94" s="177">
        <v>5.1100000000000003</v>
      </c>
      <c r="AA94" s="177">
        <v>0.89</v>
      </c>
      <c r="AB94" s="177">
        <v>0</v>
      </c>
      <c r="AC94" s="177">
        <v>12.92</v>
      </c>
      <c r="AD94" s="177">
        <v>0</v>
      </c>
      <c r="AE94" s="177">
        <v>0</v>
      </c>
      <c r="AF94" s="177">
        <v>0</v>
      </c>
      <c r="AG94" s="177">
        <v>0</v>
      </c>
      <c r="AH94" s="177">
        <v>0</v>
      </c>
      <c r="AI94" s="177">
        <v>6.75</v>
      </c>
      <c r="AJ94" s="177">
        <v>0</v>
      </c>
      <c r="AK94" s="177">
        <v>20.29</v>
      </c>
      <c r="AL94" s="177">
        <v>0</v>
      </c>
      <c r="AM94" s="177">
        <v>0</v>
      </c>
      <c r="AN94" s="177">
        <v>0</v>
      </c>
      <c r="AO94" s="177">
        <v>263.74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10.31</v>
      </c>
      <c r="E95" s="177">
        <v>0</v>
      </c>
      <c r="F95" s="177">
        <v>0</v>
      </c>
      <c r="G95" s="177">
        <v>3.44</v>
      </c>
      <c r="H95" s="177">
        <v>0</v>
      </c>
      <c r="I95" s="177">
        <v>0</v>
      </c>
      <c r="J95" s="177">
        <v>2.0099999999999998</v>
      </c>
      <c r="K95" s="177">
        <v>0.3</v>
      </c>
      <c r="L95" s="177">
        <v>18.690000000000001</v>
      </c>
      <c r="M95" s="177">
        <v>0.91</v>
      </c>
      <c r="N95" s="177">
        <v>1.17</v>
      </c>
      <c r="O95" s="177">
        <v>0</v>
      </c>
      <c r="P95" s="177">
        <v>1.38</v>
      </c>
      <c r="Q95" s="177">
        <v>0.38</v>
      </c>
      <c r="R95" s="177">
        <v>0.42</v>
      </c>
      <c r="S95" s="177">
        <v>0.26</v>
      </c>
      <c r="T95" s="177">
        <v>0</v>
      </c>
      <c r="U95" s="177">
        <v>1.73</v>
      </c>
      <c r="V95" s="177">
        <v>0.18</v>
      </c>
      <c r="W95" s="177">
        <v>0.91</v>
      </c>
      <c r="X95" s="177">
        <v>1.46</v>
      </c>
      <c r="Y95" s="177">
        <v>0</v>
      </c>
      <c r="Z95" s="177">
        <v>5.1100000000000003</v>
      </c>
      <c r="AA95" s="177">
        <v>0.89</v>
      </c>
      <c r="AB95" s="177">
        <v>0</v>
      </c>
      <c r="AC95" s="177">
        <v>12.92</v>
      </c>
      <c r="AD95" s="177">
        <v>0</v>
      </c>
      <c r="AE95" s="177">
        <v>0</v>
      </c>
      <c r="AF95" s="177">
        <v>0</v>
      </c>
      <c r="AG95" s="177">
        <v>0</v>
      </c>
      <c r="AH95" s="177">
        <v>0</v>
      </c>
      <c r="AI95" s="177">
        <v>6.75</v>
      </c>
      <c r="AJ95" s="177">
        <v>0</v>
      </c>
      <c r="AK95" s="177">
        <v>20.29</v>
      </c>
      <c r="AL95" s="177">
        <v>0</v>
      </c>
      <c r="AM95" s="177">
        <v>0</v>
      </c>
      <c r="AN95" s="177">
        <v>0</v>
      </c>
      <c r="AO95" s="177">
        <v>263.74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6.53</v>
      </c>
      <c r="E96" s="177">
        <v>0</v>
      </c>
      <c r="F96" s="177">
        <v>0</v>
      </c>
      <c r="G96" s="177">
        <v>0.61</v>
      </c>
      <c r="H96" s="177">
        <v>0</v>
      </c>
      <c r="I96" s="177">
        <v>0</v>
      </c>
      <c r="J96" s="177">
        <v>0.78</v>
      </c>
      <c r="K96" s="177">
        <v>0.3</v>
      </c>
      <c r="L96" s="177">
        <v>18.690000000000001</v>
      </c>
      <c r="M96" s="177">
        <v>0.91</v>
      </c>
      <c r="N96" s="177">
        <v>1.17</v>
      </c>
      <c r="O96" s="177">
        <v>0</v>
      </c>
      <c r="P96" s="177">
        <v>1.38</v>
      </c>
      <c r="Q96" s="177">
        <v>0.38</v>
      </c>
      <c r="R96" s="177">
        <v>0.42</v>
      </c>
      <c r="S96" s="177">
        <v>0.26</v>
      </c>
      <c r="T96" s="177">
        <v>0</v>
      </c>
      <c r="U96" s="177">
        <v>1.73</v>
      </c>
      <c r="V96" s="177">
        <v>0.18</v>
      </c>
      <c r="W96" s="177">
        <v>0.91</v>
      </c>
      <c r="X96" s="177">
        <v>1.46</v>
      </c>
      <c r="Y96" s="177">
        <v>0</v>
      </c>
      <c r="Z96" s="177">
        <v>5.1100000000000003</v>
      </c>
      <c r="AA96" s="177">
        <v>0.89</v>
      </c>
      <c r="AB96" s="177">
        <v>0</v>
      </c>
      <c r="AC96" s="177">
        <v>12.92</v>
      </c>
      <c r="AD96" s="177">
        <v>0</v>
      </c>
      <c r="AE96" s="177">
        <v>0</v>
      </c>
      <c r="AF96" s="177">
        <v>0</v>
      </c>
      <c r="AG96" s="177">
        <v>0</v>
      </c>
      <c r="AH96" s="177">
        <v>0</v>
      </c>
      <c r="AI96" s="177">
        <v>6.75</v>
      </c>
      <c r="AJ96" s="177">
        <v>0</v>
      </c>
      <c r="AK96" s="177">
        <v>20.29</v>
      </c>
      <c r="AL96" s="177">
        <v>0</v>
      </c>
      <c r="AM96" s="177">
        <v>0</v>
      </c>
      <c r="AN96" s="177">
        <v>0</v>
      </c>
      <c r="AO96" s="177">
        <v>263.74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6.53</v>
      </c>
      <c r="E97" s="177">
        <v>0</v>
      </c>
      <c r="F97" s="177">
        <v>0</v>
      </c>
      <c r="G97" s="177">
        <v>0.61</v>
      </c>
      <c r="H97" s="177">
        <v>0</v>
      </c>
      <c r="I97" s="177">
        <v>0</v>
      </c>
      <c r="J97" s="177">
        <v>0.78</v>
      </c>
      <c r="K97" s="177">
        <v>0.3</v>
      </c>
      <c r="L97" s="177">
        <v>18.690000000000001</v>
      </c>
      <c r="M97" s="177">
        <v>0.91</v>
      </c>
      <c r="N97" s="177">
        <v>1.17</v>
      </c>
      <c r="O97" s="177">
        <v>0</v>
      </c>
      <c r="P97" s="177">
        <v>1.38</v>
      </c>
      <c r="Q97" s="177">
        <v>0.38</v>
      </c>
      <c r="R97" s="177">
        <v>0.42</v>
      </c>
      <c r="S97" s="177">
        <v>0.26</v>
      </c>
      <c r="T97" s="177">
        <v>0</v>
      </c>
      <c r="U97" s="177">
        <v>1.73</v>
      </c>
      <c r="V97" s="177">
        <v>0.18</v>
      </c>
      <c r="W97" s="177">
        <v>0.91</v>
      </c>
      <c r="X97" s="177">
        <v>1.46</v>
      </c>
      <c r="Y97" s="177">
        <v>0</v>
      </c>
      <c r="Z97" s="177">
        <v>5.1100000000000003</v>
      </c>
      <c r="AA97" s="177">
        <v>0.89</v>
      </c>
      <c r="AB97" s="177">
        <v>0</v>
      </c>
      <c r="AC97" s="177">
        <v>12.92</v>
      </c>
      <c r="AD97" s="177">
        <v>0</v>
      </c>
      <c r="AE97" s="177">
        <v>0</v>
      </c>
      <c r="AF97" s="177">
        <v>0</v>
      </c>
      <c r="AG97" s="177">
        <v>0</v>
      </c>
      <c r="AH97" s="177">
        <v>0</v>
      </c>
      <c r="AI97" s="177">
        <v>6.75</v>
      </c>
      <c r="AJ97" s="177">
        <v>0</v>
      </c>
      <c r="AK97" s="177">
        <v>20.29</v>
      </c>
      <c r="AL97" s="177">
        <v>0</v>
      </c>
      <c r="AM97" s="177">
        <v>0</v>
      </c>
      <c r="AN97" s="177">
        <v>0</v>
      </c>
      <c r="AO97" s="177">
        <v>263.74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6.53</v>
      </c>
      <c r="E98" s="177">
        <v>0</v>
      </c>
      <c r="F98" s="177">
        <v>0</v>
      </c>
      <c r="G98" s="177">
        <v>0.61</v>
      </c>
      <c r="H98" s="177">
        <v>0</v>
      </c>
      <c r="I98" s="177">
        <v>0</v>
      </c>
      <c r="J98" s="177">
        <v>0.78</v>
      </c>
      <c r="K98" s="177">
        <v>0.3</v>
      </c>
      <c r="L98" s="177">
        <v>18.690000000000001</v>
      </c>
      <c r="M98" s="177">
        <v>0.91</v>
      </c>
      <c r="N98" s="177">
        <v>1.17</v>
      </c>
      <c r="O98" s="177">
        <v>0</v>
      </c>
      <c r="P98" s="177">
        <v>1.38</v>
      </c>
      <c r="Q98" s="177">
        <v>0.38</v>
      </c>
      <c r="R98" s="177">
        <v>0.42</v>
      </c>
      <c r="S98" s="177">
        <v>0.26</v>
      </c>
      <c r="T98" s="177">
        <v>0</v>
      </c>
      <c r="U98" s="177">
        <v>1.73</v>
      </c>
      <c r="V98" s="177">
        <v>0.18</v>
      </c>
      <c r="W98" s="177">
        <v>0.91</v>
      </c>
      <c r="X98" s="177">
        <v>1.46</v>
      </c>
      <c r="Y98" s="177">
        <v>0</v>
      </c>
      <c r="Z98" s="177">
        <v>5.1100000000000003</v>
      </c>
      <c r="AA98" s="177">
        <v>0.89</v>
      </c>
      <c r="AB98" s="177">
        <v>0</v>
      </c>
      <c r="AC98" s="177">
        <v>12.92</v>
      </c>
      <c r="AD98" s="177">
        <v>0</v>
      </c>
      <c r="AE98" s="177">
        <v>0</v>
      </c>
      <c r="AF98" s="177">
        <v>0</v>
      </c>
      <c r="AG98" s="177">
        <v>0</v>
      </c>
      <c r="AH98" s="177">
        <v>0</v>
      </c>
      <c r="AI98" s="177">
        <v>6.75</v>
      </c>
      <c r="AJ98" s="177">
        <v>0</v>
      </c>
      <c r="AK98" s="177">
        <v>20.29</v>
      </c>
      <c r="AL98" s="177">
        <v>0</v>
      </c>
      <c r="AM98" s="177">
        <v>0</v>
      </c>
      <c r="AN98" s="177">
        <v>0</v>
      </c>
      <c r="AO98" s="177">
        <v>263.74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0.25068999999999975</v>
      </c>
      <c r="E99">
        <f t="shared" si="0"/>
        <v>0</v>
      </c>
      <c r="F99">
        <f t="shared" si="0"/>
        <v>0</v>
      </c>
      <c r="G99">
        <f t="shared" si="0"/>
        <v>0.41895249999999973</v>
      </c>
      <c r="H99">
        <f t="shared" si="0"/>
        <v>0</v>
      </c>
      <c r="I99">
        <f t="shared" si="0"/>
        <v>0</v>
      </c>
      <c r="J99">
        <f t="shared" si="0"/>
        <v>0.40472500000000033</v>
      </c>
      <c r="K99">
        <f t="shared" si="0"/>
        <v>6.502750000000003E-2</v>
      </c>
      <c r="L99">
        <f t="shared" si="0"/>
        <v>2.3644950000000056</v>
      </c>
      <c r="M99">
        <f t="shared" si="0"/>
        <v>0.15566749999999971</v>
      </c>
      <c r="N99">
        <f t="shared" si="0"/>
        <v>2.8080000000000035E-2</v>
      </c>
      <c r="O99">
        <f t="shared" si="0"/>
        <v>0</v>
      </c>
      <c r="P99">
        <f t="shared" si="0"/>
        <v>3.5569999999999942E-2</v>
      </c>
      <c r="Q99">
        <f t="shared" si="0"/>
        <v>4.4097499999999977E-2</v>
      </c>
      <c r="R99">
        <f t="shared" si="0"/>
        <v>5.1874999999999859E-2</v>
      </c>
      <c r="S99">
        <f t="shared" si="0"/>
        <v>5.8199999999999925E-2</v>
      </c>
      <c r="T99">
        <f t="shared" si="0"/>
        <v>0</v>
      </c>
      <c r="U99">
        <f t="shared" si="0"/>
        <v>4.9185000000000027E-2</v>
      </c>
      <c r="V99">
        <f t="shared" si="0"/>
        <v>2.2687500000000003E-2</v>
      </c>
      <c r="W99">
        <f t="shared" si="0"/>
        <v>6.0722499999999957E-2</v>
      </c>
      <c r="X99">
        <f t="shared" si="0"/>
        <v>0.10835999999999972</v>
      </c>
      <c r="Y99">
        <f t="shared" si="0"/>
        <v>0</v>
      </c>
      <c r="Z99">
        <f t="shared" si="0"/>
        <v>0.2914624999999994</v>
      </c>
      <c r="AA99">
        <f t="shared" si="0"/>
        <v>0.10110749999999984</v>
      </c>
      <c r="AB99">
        <f t="shared" si="0"/>
        <v>0</v>
      </c>
      <c r="AC99">
        <f t="shared" si="0"/>
        <v>0.2167149999999998</v>
      </c>
      <c r="AD99">
        <f t="shared" si="0"/>
        <v>2.3700000000000001E-3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0.16200000000000001</v>
      </c>
      <c r="AJ99">
        <f t="shared" si="0"/>
        <v>0</v>
      </c>
      <c r="AK99">
        <f t="shared" si="0"/>
        <v>0.56971500000000008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6.2863200000000079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-8.1349999999999998</v>
      </c>
      <c r="D3" s="82">
        <v>0</v>
      </c>
      <c r="E3" s="82">
        <v>0</v>
      </c>
      <c r="F3" s="82">
        <v>0</v>
      </c>
      <c r="G3" s="82">
        <v>-8.1349999999999998</v>
      </c>
      <c r="H3" s="76"/>
      <c r="I3" s="31">
        <v>1</v>
      </c>
      <c r="J3" s="82">
        <v>8.1349999999999998</v>
      </c>
      <c r="K3" s="82">
        <v>0</v>
      </c>
      <c r="L3" s="82">
        <v>0</v>
      </c>
      <c r="M3" s="82">
        <v>6.8650000000000002</v>
      </c>
      <c r="N3" s="82">
        <v>15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-6.8650000000000002</v>
      </c>
      <c r="AG3" s="82">
        <v>0</v>
      </c>
      <c r="AH3" s="82">
        <v>0</v>
      </c>
      <c r="AI3" s="82">
        <v>-6.8650000000000002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8.1349999999999998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6.8650000000000002</v>
      </c>
      <c r="AY3" s="83">
        <f>-SUM(AU3:AX3)</f>
        <v>-15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81.349999999999994</v>
      </c>
      <c r="CF3" s="80">
        <f t="shared" ref="CF3:CH66" si="5">$AK3*AV3</f>
        <v>0</v>
      </c>
      <c r="CG3" s="80">
        <f t="shared" si="5"/>
        <v>0</v>
      </c>
      <c r="CH3" s="80">
        <f t="shared" si="5"/>
        <v>68.650000000000006</v>
      </c>
      <c r="CI3" s="80">
        <f>SUM(CE3:CH3)</f>
        <v>150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8.1349999999999998</v>
      </c>
      <c r="DG3" s="81">
        <f>AY3+AN3+BC3+BJ3+BQ3</f>
        <v>-15</v>
      </c>
      <c r="DH3" s="81">
        <f>BF3+AO3+AV3+BK3+BR3</f>
        <v>0</v>
      </c>
      <c r="DI3" s="81">
        <f>BM3+BS3+BD3+AW3+AP3</f>
        <v>0</v>
      </c>
      <c r="DJ3" s="81">
        <f>BT3+BL3+BE3+AX3+AQ3</f>
        <v>6.8650000000000002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-13.558</v>
      </c>
      <c r="D4" s="82">
        <v>0</v>
      </c>
      <c r="E4" s="82">
        <v>0</v>
      </c>
      <c r="F4" s="82">
        <v>0</v>
      </c>
      <c r="G4" s="82">
        <v>-13.558</v>
      </c>
      <c r="H4" s="76"/>
      <c r="I4" s="31">
        <v>2</v>
      </c>
      <c r="J4" s="82">
        <v>13.558</v>
      </c>
      <c r="K4" s="82">
        <v>0</v>
      </c>
      <c r="L4" s="82">
        <v>0</v>
      </c>
      <c r="M4" s="82">
        <v>11.442</v>
      </c>
      <c r="N4" s="82">
        <v>25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-11.442</v>
      </c>
      <c r="AG4" s="82">
        <v>0</v>
      </c>
      <c r="AH4" s="82">
        <v>0</v>
      </c>
      <c r="AI4" s="82">
        <v>-11.442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13.558</v>
      </c>
      <c r="AV4" s="83">
        <f t="shared" si="0"/>
        <v>0</v>
      </c>
      <c r="AW4" s="83">
        <f t="shared" si="0"/>
        <v>0</v>
      </c>
      <c r="AX4" s="83">
        <f t="shared" si="0"/>
        <v>11.442</v>
      </c>
      <c r="AY4" s="83">
        <f t="shared" ref="AY4:AY67" si="14">-SUM(AU4:AX4)</f>
        <v>-25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135.57999999999998</v>
      </c>
      <c r="CF4" s="80">
        <f t="shared" si="5"/>
        <v>0</v>
      </c>
      <c r="CG4" s="80">
        <f t="shared" si="5"/>
        <v>0</v>
      </c>
      <c r="CH4" s="80">
        <f t="shared" si="5"/>
        <v>114.42</v>
      </c>
      <c r="CI4" s="80">
        <f t="shared" ref="CI4:CI67" si="24">SUM(CE4:CH4)</f>
        <v>250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13.558</v>
      </c>
      <c r="DG4" s="81">
        <f t="shared" ref="DG4:DG67" si="32">AY4+AN4+BC4+BJ4+BQ4</f>
        <v>-25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11.442</v>
      </c>
      <c r="DK4" s="84">
        <f t="shared" si="9"/>
        <v>0</v>
      </c>
    </row>
    <row r="5" spans="1:115" ht="15.75" thickBot="1">
      <c r="A5" s="76"/>
      <c r="B5" s="31">
        <v>3</v>
      </c>
      <c r="C5" s="82">
        <v>-28.451000000000001</v>
      </c>
      <c r="D5" s="82">
        <v>0</v>
      </c>
      <c r="E5" s="82">
        <v>0</v>
      </c>
      <c r="F5" s="82">
        <v>0</v>
      </c>
      <c r="G5" s="82">
        <v>-28.451000000000001</v>
      </c>
      <c r="H5" s="76"/>
      <c r="I5" s="31">
        <v>3</v>
      </c>
      <c r="J5" s="82">
        <v>28.451000000000001</v>
      </c>
      <c r="K5" s="82">
        <v>0</v>
      </c>
      <c r="L5" s="82">
        <v>0</v>
      </c>
      <c r="M5" s="82">
        <v>11.548999999999999</v>
      </c>
      <c r="N5" s="82">
        <v>40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-11.548999999999999</v>
      </c>
      <c r="AG5" s="82">
        <v>0</v>
      </c>
      <c r="AH5" s="82">
        <v>0</v>
      </c>
      <c r="AI5" s="82">
        <v>-11.548999999999999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28.451000000000001</v>
      </c>
      <c r="AV5" s="83">
        <f t="shared" si="0"/>
        <v>0</v>
      </c>
      <c r="AW5" s="83">
        <f t="shared" si="0"/>
        <v>0</v>
      </c>
      <c r="AX5" s="83">
        <f t="shared" si="0"/>
        <v>11.548999999999999</v>
      </c>
      <c r="AY5" s="83">
        <f t="shared" si="14"/>
        <v>-40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284.51</v>
      </c>
      <c r="CF5" s="80">
        <f t="shared" si="5"/>
        <v>0</v>
      </c>
      <c r="CG5" s="80">
        <f t="shared" si="5"/>
        <v>0</v>
      </c>
      <c r="CH5" s="80">
        <f t="shared" si="5"/>
        <v>115.49</v>
      </c>
      <c r="CI5" s="80">
        <f t="shared" si="24"/>
        <v>400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28.451000000000001</v>
      </c>
      <c r="DG5" s="81">
        <f t="shared" si="32"/>
        <v>-40</v>
      </c>
      <c r="DH5" s="81">
        <f t="shared" si="33"/>
        <v>0</v>
      </c>
      <c r="DI5" s="81">
        <f t="shared" si="34"/>
        <v>0</v>
      </c>
      <c r="DJ5" s="81">
        <f t="shared" si="35"/>
        <v>11.548999999999999</v>
      </c>
      <c r="DK5" s="84">
        <f t="shared" si="9"/>
        <v>0</v>
      </c>
    </row>
    <row r="6" spans="1:115" ht="15.75" thickBot="1">
      <c r="A6" s="76"/>
      <c r="B6" s="31">
        <v>4</v>
      </c>
      <c r="C6" s="82">
        <v>-43.048999999999999</v>
      </c>
      <c r="D6" s="82">
        <v>0</v>
      </c>
      <c r="E6" s="82">
        <v>0</v>
      </c>
      <c r="F6" s="82">
        <v>-11.951000000000001</v>
      </c>
      <c r="G6" s="82">
        <v>-55</v>
      </c>
      <c r="H6" s="76"/>
      <c r="I6" s="31">
        <v>4</v>
      </c>
      <c r="J6" s="82">
        <v>43.048999999999999</v>
      </c>
      <c r="K6" s="82">
        <v>0</v>
      </c>
      <c r="L6" s="82">
        <v>0</v>
      </c>
      <c r="M6" s="82">
        <v>0</v>
      </c>
      <c r="N6" s="82">
        <v>43.048999999999999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11.951000000000001</v>
      </c>
      <c r="AF6" s="82">
        <v>0</v>
      </c>
      <c r="AG6" s="82">
        <v>0</v>
      </c>
      <c r="AH6" s="82">
        <v>0</v>
      </c>
      <c r="AI6" s="82">
        <v>11.951000000000001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43.048999999999999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-43.048999999999999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11.951000000000001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-11.951000000000001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430.49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430.49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119.51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119.51</v>
      </c>
      <c r="DF6" s="81">
        <f t="shared" si="31"/>
        <v>55</v>
      </c>
      <c r="DG6" s="81">
        <f t="shared" si="32"/>
        <v>-43.048999999999999</v>
      </c>
      <c r="DH6" s="81">
        <f t="shared" si="33"/>
        <v>0</v>
      </c>
      <c r="DI6" s="81">
        <f t="shared" si="34"/>
        <v>0</v>
      </c>
      <c r="DJ6" s="81">
        <f t="shared" si="35"/>
        <v>-11.951000000000001</v>
      </c>
      <c r="DK6" s="84">
        <f t="shared" si="9"/>
        <v>0</v>
      </c>
    </row>
    <row r="7" spans="1:115" ht="15.75" thickBot="1">
      <c r="A7" s="76"/>
      <c r="B7" s="31">
        <v>5</v>
      </c>
      <c r="C7" s="82">
        <v>-14.818</v>
      </c>
      <c r="D7" s="82">
        <v>0</v>
      </c>
      <c r="E7" s="82">
        <v>0</v>
      </c>
      <c r="F7" s="82">
        <v>-20.181999999999999</v>
      </c>
      <c r="G7" s="82">
        <v>-35</v>
      </c>
      <c r="H7" s="76"/>
      <c r="I7" s="31">
        <v>5</v>
      </c>
      <c r="J7" s="82">
        <v>14.818</v>
      </c>
      <c r="K7" s="82">
        <v>0</v>
      </c>
      <c r="L7" s="82">
        <v>0</v>
      </c>
      <c r="M7" s="82">
        <v>0</v>
      </c>
      <c r="N7" s="82">
        <v>14.818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20.181999999999999</v>
      </c>
      <c r="AF7" s="82">
        <v>0</v>
      </c>
      <c r="AG7" s="82">
        <v>0</v>
      </c>
      <c r="AH7" s="82">
        <v>0</v>
      </c>
      <c r="AI7" s="82">
        <v>20.181999999999999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14.818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-14.818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20.181999999999999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-20.181999999999999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148.18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148.18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201.82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201.82</v>
      </c>
      <c r="DF7" s="81">
        <f t="shared" si="31"/>
        <v>35</v>
      </c>
      <c r="DG7" s="81">
        <f t="shared" si="32"/>
        <v>-14.818</v>
      </c>
      <c r="DH7" s="81">
        <f t="shared" si="33"/>
        <v>0</v>
      </c>
      <c r="DI7" s="81">
        <f t="shared" si="34"/>
        <v>0</v>
      </c>
      <c r="DJ7" s="81">
        <f t="shared" si="35"/>
        <v>-20.181999999999999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-5.5039999999999996</v>
      </c>
      <c r="D85" s="82">
        <v>0</v>
      </c>
      <c r="E85" s="82">
        <v>0</v>
      </c>
      <c r="F85" s="82">
        <v>-7.4960000000000004</v>
      </c>
      <c r="G85" s="82">
        <v>-13</v>
      </c>
      <c r="H85" s="76"/>
      <c r="I85" s="31">
        <v>83</v>
      </c>
      <c r="J85" s="82">
        <v>5.5039999999999996</v>
      </c>
      <c r="K85" s="82">
        <v>0</v>
      </c>
      <c r="L85" s="82">
        <v>0</v>
      </c>
      <c r="M85" s="82">
        <v>0</v>
      </c>
      <c r="N85" s="82">
        <v>5.5039999999999996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7.4960000000000004</v>
      </c>
      <c r="AF85" s="82">
        <v>0</v>
      </c>
      <c r="AG85" s="82">
        <v>0</v>
      </c>
      <c r="AH85" s="82">
        <v>0</v>
      </c>
      <c r="AI85" s="82">
        <v>7.4960000000000004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5.5039999999999996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-5.5039999999999996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7.4960000000000004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-7.4960000000000004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55.039999999999992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55.039999999999992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74.960000000000008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74.960000000000008</v>
      </c>
      <c r="DF85" s="81">
        <f t="shared" si="59"/>
        <v>13</v>
      </c>
      <c r="DG85" s="81">
        <f t="shared" si="60"/>
        <v>-5.5039999999999996</v>
      </c>
      <c r="DH85" s="81">
        <f t="shared" si="61"/>
        <v>0</v>
      </c>
      <c r="DI85" s="81">
        <f t="shared" si="62"/>
        <v>0</v>
      </c>
      <c r="DJ85" s="81">
        <f t="shared" si="63"/>
        <v>-7.4960000000000004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-19.050999999999998</v>
      </c>
      <c r="D86" s="82">
        <v>0</v>
      </c>
      <c r="E86" s="82">
        <v>0</v>
      </c>
      <c r="F86" s="82">
        <v>-25.949000000000002</v>
      </c>
      <c r="G86" s="82">
        <v>-45</v>
      </c>
      <c r="H86" s="76"/>
      <c r="I86" s="31">
        <v>84</v>
      </c>
      <c r="J86" s="82">
        <v>19.050999999999998</v>
      </c>
      <c r="K86" s="82">
        <v>0</v>
      </c>
      <c r="L86" s="82">
        <v>0</v>
      </c>
      <c r="M86" s="82">
        <v>0</v>
      </c>
      <c r="N86" s="82">
        <v>19.050999999999998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25.949000000000002</v>
      </c>
      <c r="AF86" s="82">
        <v>0</v>
      </c>
      <c r="AG86" s="82">
        <v>0</v>
      </c>
      <c r="AH86" s="82">
        <v>0</v>
      </c>
      <c r="AI86" s="82">
        <v>25.949000000000002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19.050999999999998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-19.050999999999998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25.949000000000002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-25.949000000000002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190.51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190.51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259.49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259.49</v>
      </c>
      <c r="DF86" s="81">
        <f t="shared" si="59"/>
        <v>45</v>
      </c>
      <c r="DG86" s="81">
        <f t="shared" si="60"/>
        <v>-19.050999999999998</v>
      </c>
      <c r="DH86" s="81">
        <f t="shared" si="61"/>
        <v>0</v>
      </c>
      <c r="DI86" s="81">
        <f t="shared" si="62"/>
        <v>0</v>
      </c>
      <c r="DJ86" s="81">
        <f t="shared" si="63"/>
        <v>-25.949000000000002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-32.176000000000002</v>
      </c>
      <c r="D87" s="82">
        <v>0</v>
      </c>
      <c r="E87" s="82">
        <v>0</v>
      </c>
      <c r="F87" s="82">
        <v>-43.823999999999998</v>
      </c>
      <c r="G87" s="82">
        <v>-76</v>
      </c>
      <c r="H87" s="76"/>
      <c r="I87" s="31">
        <v>85</v>
      </c>
      <c r="J87" s="82">
        <v>32.176000000000002</v>
      </c>
      <c r="K87" s="82">
        <v>0</v>
      </c>
      <c r="L87" s="82">
        <v>0</v>
      </c>
      <c r="M87" s="82">
        <v>0</v>
      </c>
      <c r="N87" s="82">
        <v>32.176000000000002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43.823999999999998</v>
      </c>
      <c r="AF87" s="82">
        <v>0</v>
      </c>
      <c r="AG87" s="82">
        <v>0</v>
      </c>
      <c r="AH87" s="82">
        <v>0</v>
      </c>
      <c r="AI87" s="82">
        <v>43.823999999999998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32.176000000000002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-32.176000000000002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43.823999999999998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-43.823999999999998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321.76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321.76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438.24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438.24</v>
      </c>
      <c r="DF87" s="81">
        <f t="shared" si="59"/>
        <v>76</v>
      </c>
      <c r="DG87" s="81">
        <f t="shared" si="60"/>
        <v>-32.176000000000002</v>
      </c>
      <c r="DH87" s="81">
        <f t="shared" si="61"/>
        <v>0</v>
      </c>
      <c r="DI87" s="81">
        <f t="shared" si="62"/>
        <v>0</v>
      </c>
      <c r="DJ87" s="81">
        <f t="shared" si="63"/>
        <v>-43.823999999999998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-45.722999999999999</v>
      </c>
      <c r="D88" s="82">
        <v>0</v>
      </c>
      <c r="E88" s="82">
        <v>0</v>
      </c>
      <c r="F88" s="82">
        <v>-62.277000000000001</v>
      </c>
      <c r="G88" s="82">
        <v>-108</v>
      </c>
      <c r="H88" s="76"/>
      <c r="I88" s="31">
        <v>86</v>
      </c>
      <c r="J88" s="82">
        <v>45.722999999999999</v>
      </c>
      <c r="K88" s="82">
        <v>0</v>
      </c>
      <c r="L88" s="82">
        <v>0</v>
      </c>
      <c r="M88" s="82">
        <v>0</v>
      </c>
      <c r="N88" s="82">
        <v>45.722999999999999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62.277000000000001</v>
      </c>
      <c r="AF88" s="82">
        <v>0</v>
      </c>
      <c r="AG88" s="82">
        <v>0</v>
      </c>
      <c r="AH88" s="82">
        <v>0</v>
      </c>
      <c r="AI88" s="82">
        <v>62.277000000000001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45.722999999999999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-45.722999999999999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62.277000000000001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-62.277000000000001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457.23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457.23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622.77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622.77</v>
      </c>
      <c r="DF88" s="81">
        <f t="shared" si="59"/>
        <v>108</v>
      </c>
      <c r="DG88" s="81">
        <f t="shared" si="60"/>
        <v>-45.722999999999999</v>
      </c>
      <c r="DH88" s="81">
        <f t="shared" si="61"/>
        <v>0</v>
      </c>
      <c r="DI88" s="81">
        <f t="shared" si="62"/>
        <v>0</v>
      </c>
      <c r="DJ88" s="81">
        <f t="shared" si="63"/>
        <v>-62.277000000000001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-40.219000000000001</v>
      </c>
      <c r="D89" s="82">
        <v>0</v>
      </c>
      <c r="E89" s="82">
        <v>0</v>
      </c>
      <c r="F89" s="82">
        <v>-54.780999999999999</v>
      </c>
      <c r="G89" s="82">
        <v>-95</v>
      </c>
      <c r="H89" s="76"/>
      <c r="I89" s="31">
        <v>87</v>
      </c>
      <c r="J89" s="82">
        <v>40.219000000000001</v>
      </c>
      <c r="K89" s="82">
        <v>0</v>
      </c>
      <c r="L89" s="82">
        <v>0</v>
      </c>
      <c r="M89" s="82">
        <v>0</v>
      </c>
      <c r="N89" s="82">
        <v>40.219000000000001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54.780999999999999</v>
      </c>
      <c r="AF89" s="82">
        <v>0</v>
      </c>
      <c r="AG89" s="82">
        <v>0</v>
      </c>
      <c r="AH89" s="82">
        <v>0</v>
      </c>
      <c r="AI89" s="82">
        <v>54.780999999999999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40.219000000000001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-40.219000000000001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54.780999999999999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-54.780999999999999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402.19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402.19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547.80999999999995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547.80999999999995</v>
      </c>
      <c r="DF89" s="81">
        <f t="shared" si="59"/>
        <v>95</v>
      </c>
      <c r="DG89" s="81">
        <f t="shared" si="60"/>
        <v>-40.219000000000001</v>
      </c>
      <c r="DH89" s="81">
        <f t="shared" si="61"/>
        <v>0</v>
      </c>
      <c r="DI89" s="81">
        <f t="shared" si="62"/>
        <v>0</v>
      </c>
      <c r="DJ89" s="81">
        <f t="shared" si="63"/>
        <v>-54.780999999999999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-25.402000000000001</v>
      </c>
      <c r="D90" s="82">
        <v>0</v>
      </c>
      <c r="E90" s="82">
        <v>0</v>
      </c>
      <c r="F90" s="82">
        <v>-34.597999999999999</v>
      </c>
      <c r="G90" s="82">
        <v>-60</v>
      </c>
      <c r="H90" s="76"/>
      <c r="I90" s="31">
        <v>88</v>
      </c>
      <c r="J90" s="82">
        <v>25.402000000000001</v>
      </c>
      <c r="K90" s="82">
        <v>0</v>
      </c>
      <c r="L90" s="82">
        <v>0</v>
      </c>
      <c r="M90" s="82">
        <v>0</v>
      </c>
      <c r="N90" s="82">
        <v>25.402000000000001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34.597999999999999</v>
      </c>
      <c r="AF90" s="82">
        <v>0</v>
      </c>
      <c r="AG90" s="82">
        <v>0</v>
      </c>
      <c r="AH90" s="82">
        <v>0</v>
      </c>
      <c r="AI90" s="82">
        <v>34.597999999999999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25.402000000000001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-25.402000000000001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34.597999999999999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-34.597999999999999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254.02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254.02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345.98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345.98</v>
      </c>
      <c r="DF90" s="81">
        <f t="shared" si="59"/>
        <v>60</v>
      </c>
      <c r="DG90" s="81">
        <f t="shared" si="60"/>
        <v>-25.402000000000001</v>
      </c>
      <c r="DH90" s="81">
        <f t="shared" si="61"/>
        <v>0</v>
      </c>
      <c r="DI90" s="81">
        <f t="shared" si="62"/>
        <v>0</v>
      </c>
      <c r="DJ90" s="81">
        <f t="shared" si="63"/>
        <v>-34.597999999999999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-25.884</v>
      </c>
      <c r="D92" s="82">
        <v>0</v>
      </c>
      <c r="E92" s="82">
        <v>0</v>
      </c>
      <c r="F92" s="82">
        <v>-8.1159999999999997</v>
      </c>
      <c r="G92" s="82">
        <v>-34</v>
      </c>
      <c r="H92" s="76"/>
      <c r="I92" s="31">
        <v>90</v>
      </c>
      <c r="J92" s="82">
        <v>25.884</v>
      </c>
      <c r="K92" s="82">
        <v>0</v>
      </c>
      <c r="L92" s="82">
        <v>0</v>
      </c>
      <c r="M92" s="82">
        <v>0</v>
      </c>
      <c r="N92" s="82">
        <v>25.884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8.1159999999999997</v>
      </c>
      <c r="AF92" s="82">
        <v>0</v>
      </c>
      <c r="AG92" s="82">
        <v>0</v>
      </c>
      <c r="AH92" s="82">
        <v>0</v>
      </c>
      <c r="AI92" s="82">
        <v>8.1159999999999997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25.884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-25.884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8.1159999999999997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-8.1159999999999997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258.84000000000003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258.84000000000003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81.16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81.16</v>
      </c>
      <c r="DF92" s="81">
        <f t="shared" si="59"/>
        <v>34</v>
      </c>
      <c r="DG92" s="81">
        <f t="shared" si="60"/>
        <v>-25.884</v>
      </c>
      <c r="DH92" s="81">
        <f t="shared" si="61"/>
        <v>0</v>
      </c>
      <c r="DI92" s="81">
        <f t="shared" si="62"/>
        <v>0</v>
      </c>
      <c r="DJ92" s="81">
        <f t="shared" si="63"/>
        <v>-8.1159999999999997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-62.375999999999998</v>
      </c>
      <c r="D93" s="82">
        <v>0</v>
      </c>
      <c r="E93" s="82">
        <v>0</v>
      </c>
      <c r="F93" s="82">
        <v>0</v>
      </c>
      <c r="G93" s="82">
        <v>-62.375999999999998</v>
      </c>
      <c r="H93" s="76"/>
      <c r="I93" s="31">
        <v>91</v>
      </c>
      <c r="J93" s="82">
        <v>62.375999999999998</v>
      </c>
      <c r="K93" s="82">
        <v>0</v>
      </c>
      <c r="L93" s="82">
        <v>0</v>
      </c>
      <c r="M93" s="82">
        <v>27.623999999999999</v>
      </c>
      <c r="N93" s="82">
        <v>90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-27.623999999999999</v>
      </c>
      <c r="AG93" s="82">
        <v>0</v>
      </c>
      <c r="AH93" s="82">
        <v>0</v>
      </c>
      <c r="AI93" s="82">
        <v>-27.623999999999999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62.375999999999998</v>
      </c>
      <c r="AV93" s="83">
        <f t="shared" si="41"/>
        <v>0</v>
      </c>
      <c r="AW93" s="83">
        <f t="shared" si="41"/>
        <v>0</v>
      </c>
      <c r="AX93" s="83">
        <f t="shared" si="41"/>
        <v>27.623999999999999</v>
      </c>
      <c r="AY93" s="83">
        <f t="shared" si="42"/>
        <v>-90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623.76</v>
      </c>
      <c r="CF93" s="80">
        <f t="shared" si="51"/>
        <v>0</v>
      </c>
      <c r="CG93" s="80">
        <f t="shared" si="51"/>
        <v>0</v>
      </c>
      <c r="CH93" s="80">
        <f t="shared" si="51"/>
        <v>276.24</v>
      </c>
      <c r="CI93" s="80">
        <f t="shared" si="52"/>
        <v>900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62.375999999999998</v>
      </c>
      <c r="DG93" s="81">
        <f t="shared" si="60"/>
        <v>-90</v>
      </c>
      <c r="DH93" s="81">
        <f t="shared" si="61"/>
        <v>0</v>
      </c>
      <c r="DI93" s="81">
        <f t="shared" si="62"/>
        <v>0</v>
      </c>
      <c r="DJ93" s="81">
        <f t="shared" si="63"/>
        <v>27.623999999999999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-32.54</v>
      </c>
      <c r="D94" s="82">
        <v>0</v>
      </c>
      <c r="E94" s="82">
        <v>0</v>
      </c>
      <c r="F94" s="82">
        <v>0</v>
      </c>
      <c r="G94" s="82">
        <v>-32.54</v>
      </c>
      <c r="H94" s="76"/>
      <c r="I94" s="31">
        <v>92</v>
      </c>
      <c r="J94" s="82">
        <v>32.54</v>
      </c>
      <c r="K94" s="82">
        <v>0</v>
      </c>
      <c r="L94" s="82">
        <v>0</v>
      </c>
      <c r="M94" s="82">
        <v>27.46</v>
      </c>
      <c r="N94" s="82">
        <v>60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-27.46</v>
      </c>
      <c r="AG94" s="82">
        <v>0</v>
      </c>
      <c r="AH94" s="82">
        <v>0</v>
      </c>
      <c r="AI94" s="82">
        <v>-27.46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32.54</v>
      </c>
      <c r="AV94" s="83">
        <f t="shared" si="41"/>
        <v>0</v>
      </c>
      <c r="AW94" s="83">
        <f t="shared" si="41"/>
        <v>0</v>
      </c>
      <c r="AX94" s="83">
        <f t="shared" si="41"/>
        <v>27.46</v>
      </c>
      <c r="AY94" s="83">
        <f t="shared" si="42"/>
        <v>-60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325.39999999999998</v>
      </c>
      <c r="CF94" s="80">
        <f t="shared" si="51"/>
        <v>0</v>
      </c>
      <c r="CG94" s="80">
        <f t="shared" si="51"/>
        <v>0</v>
      </c>
      <c r="CH94" s="80">
        <f t="shared" si="51"/>
        <v>274.60000000000002</v>
      </c>
      <c r="CI94" s="80">
        <f t="shared" si="52"/>
        <v>600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32.54</v>
      </c>
      <c r="DG94" s="81">
        <f t="shared" si="60"/>
        <v>-60</v>
      </c>
      <c r="DH94" s="81">
        <f t="shared" si="61"/>
        <v>0</v>
      </c>
      <c r="DI94" s="81">
        <f t="shared" si="62"/>
        <v>0</v>
      </c>
      <c r="DJ94" s="81">
        <f t="shared" si="63"/>
        <v>27.46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-24.405000000000001</v>
      </c>
      <c r="D95" s="82">
        <v>0</v>
      </c>
      <c r="E95" s="82">
        <v>0</v>
      </c>
      <c r="F95" s="82">
        <v>0</v>
      </c>
      <c r="G95" s="82">
        <v>-24.405000000000001</v>
      </c>
      <c r="H95" s="76"/>
      <c r="I95" s="31">
        <v>93</v>
      </c>
      <c r="J95" s="82">
        <v>24.405000000000001</v>
      </c>
      <c r="K95" s="82">
        <v>0</v>
      </c>
      <c r="L95" s="82">
        <v>0</v>
      </c>
      <c r="M95" s="82">
        <v>20.594999999999999</v>
      </c>
      <c r="N95" s="82">
        <v>45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-20.594999999999999</v>
      </c>
      <c r="AG95" s="82">
        <v>0</v>
      </c>
      <c r="AH95" s="82">
        <v>0</v>
      </c>
      <c r="AI95" s="82">
        <v>-20.594999999999999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24.405000000000001</v>
      </c>
      <c r="AV95" s="83">
        <f t="shared" si="41"/>
        <v>0</v>
      </c>
      <c r="AW95" s="83">
        <f t="shared" si="41"/>
        <v>0</v>
      </c>
      <c r="AX95" s="83">
        <f t="shared" si="41"/>
        <v>20.594999999999999</v>
      </c>
      <c r="AY95" s="83">
        <f t="shared" si="42"/>
        <v>-45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244.05</v>
      </c>
      <c r="CF95" s="80">
        <f t="shared" si="51"/>
        <v>0</v>
      </c>
      <c r="CG95" s="80">
        <f t="shared" si="51"/>
        <v>0</v>
      </c>
      <c r="CH95" s="80">
        <f t="shared" si="51"/>
        <v>205.95</v>
      </c>
      <c r="CI95" s="80">
        <f t="shared" si="52"/>
        <v>450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24.405000000000001</v>
      </c>
      <c r="DG95" s="81">
        <f t="shared" si="60"/>
        <v>-45</v>
      </c>
      <c r="DH95" s="81">
        <f t="shared" si="61"/>
        <v>0</v>
      </c>
      <c r="DI95" s="81">
        <f t="shared" si="62"/>
        <v>0</v>
      </c>
      <c r="DJ95" s="81">
        <f t="shared" si="63"/>
        <v>20.594999999999999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-13.558</v>
      </c>
      <c r="D96" s="82">
        <v>0</v>
      </c>
      <c r="E96" s="82">
        <v>0</v>
      </c>
      <c r="F96" s="82">
        <v>0</v>
      </c>
      <c r="G96" s="82">
        <v>-13.558</v>
      </c>
      <c r="H96" s="76"/>
      <c r="I96" s="31">
        <v>94</v>
      </c>
      <c r="J96" s="82">
        <v>13.558</v>
      </c>
      <c r="K96" s="82">
        <v>0</v>
      </c>
      <c r="L96" s="82">
        <v>0</v>
      </c>
      <c r="M96" s="82">
        <v>11.442</v>
      </c>
      <c r="N96" s="82">
        <v>25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-11.442</v>
      </c>
      <c r="AG96" s="82">
        <v>0</v>
      </c>
      <c r="AH96" s="82">
        <v>0</v>
      </c>
      <c r="AI96" s="82">
        <v>-11.442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13.558</v>
      </c>
      <c r="AV96" s="83">
        <f t="shared" si="41"/>
        <v>0</v>
      </c>
      <c r="AW96" s="83">
        <f t="shared" si="41"/>
        <v>0</v>
      </c>
      <c r="AX96" s="83">
        <f t="shared" si="41"/>
        <v>11.442</v>
      </c>
      <c r="AY96" s="83">
        <f t="shared" si="42"/>
        <v>-25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135.57999999999998</v>
      </c>
      <c r="CF96" s="80">
        <f t="shared" si="51"/>
        <v>0</v>
      </c>
      <c r="CG96" s="80">
        <f t="shared" si="51"/>
        <v>0</v>
      </c>
      <c r="CH96" s="80">
        <f t="shared" si="51"/>
        <v>114.42</v>
      </c>
      <c r="CI96" s="80">
        <f t="shared" si="52"/>
        <v>250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13.558</v>
      </c>
      <c r="DG96" s="81">
        <f t="shared" si="60"/>
        <v>-25</v>
      </c>
      <c r="DH96" s="81">
        <f t="shared" si="61"/>
        <v>0</v>
      </c>
      <c r="DI96" s="81">
        <f t="shared" si="62"/>
        <v>0</v>
      </c>
      <c r="DJ96" s="81">
        <f t="shared" si="63"/>
        <v>11.442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-8.1349999999999998</v>
      </c>
      <c r="D97" s="82">
        <v>0</v>
      </c>
      <c r="E97" s="82">
        <v>0</v>
      </c>
      <c r="F97" s="82">
        <v>0</v>
      </c>
      <c r="G97" s="82">
        <v>-8.1349999999999998</v>
      </c>
      <c r="H97" s="76"/>
      <c r="I97" s="31">
        <v>95</v>
      </c>
      <c r="J97" s="82">
        <v>8.1349999999999998</v>
      </c>
      <c r="K97" s="82">
        <v>0</v>
      </c>
      <c r="L97" s="82">
        <v>0</v>
      </c>
      <c r="M97" s="82">
        <v>6.8650000000000002</v>
      </c>
      <c r="N97" s="82">
        <v>15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-6.8650000000000002</v>
      </c>
      <c r="AG97" s="82">
        <v>0</v>
      </c>
      <c r="AH97" s="82">
        <v>0</v>
      </c>
      <c r="AI97" s="82">
        <v>-6.8650000000000002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8.1349999999999998</v>
      </c>
      <c r="AV97" s="83">
        <f t="shared" si="41"/>
        <v>0</v>
      </c>
      <c r="AW97" s="83">
        <f t="shared" si="41"/>
        <v>0</v>
      </c>
      <c r="AX97" s="83">
        <f t="shared" si="41"/>
        <v>6.8650000000000002</v>
      </c>
      <c r="AY97" s="83">
        <f t="shared" si="42"/>
        <v>-15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81.349999999999994</v>
      </c>
      <c r="CF97" s="80">
        <f t="shared" si="51"/>
        <v>0</v>
      </c>
      <c r="CG97" s="80">
        <f t="shared" si="51"/>
        <v>0</v>
      </c>
      <c r="CH97" s="80">
        <f t="shared" si="51"/>
        <v>68.650000000000006</v>
      </c>
      <c r="CI97" s="80">
        <f t="shared" si="52"/>
        <v>150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8.1349999999999998</v>
      </c>
      <c r="DG97" s="81">
        <f t="shared" si="60"/>
        <v>-15</v>
      </c>
      <c r="DH97" s="81">
        <f t="shared" si="61"/>
        <v>0</v>
      </c>
      <c r="DI97" s="81">
        <f t="shared" si="62"/>
        <v>0</v>
      </c>
      <c r="DJ97" s="81">
        <f t="shared" si="63"/>
        <v>6.8650000000000002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-8.1349999999999998</v>
      </c>
      <c r="D98" s="82">
        <v>0</v>
      </c>
      <c r="E98" s="82">
        <v>0</v>
      </c>
      <c r="F98" s="82">
        <v>0</v>
      </c>
      <c r="G98" s="82">
        <v>-8.1349999999999998</v>
      </c>
      <c r="H98" s="76"/>
      <c r="I98" s="31">
        <v>96</v>
      </c>
      <c r="J98" s="82">
        <v>8.1349999999999998</v>
      </c>
      <c r="K98" s="82">
        <v>0</v>
      </c>
      <c r="L98" s="82">
        <v>0</v>
      </c>
      <c r="M98" s="82">
        <v>6.8650000000000002</v>
      </c>
      <c r="N98" s="82">
        <v>15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-6.8650000000000002</v>
      </c>
      <c r="AG98" s="82">
        <v>0</v>
      </c>
      <c r="AH98" s="82">
        <v>0</v>
      </c>
      <c r="AI98" s="82">
        <v>-6.8650000000000002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8.1349999999999998</v>
      </c>
      <c r="AV98" s="83">
        <f t="shared" si="41"/>
        <v>0</v>
      </c>
      <c r="AW98" s="83">
        <f t="shared" si="41"/>
        <v>0</v>
      </c>
      <c r="AX98" s="83">
        <f t="shared" si="41"/>
        <v>6.8650000000000002</v>
      </c>
      <c r="AY98" s="83">
        <f t="shared" si="42"/>
        <v>-15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2050.6870699999999</v>
      </c>
      <c r="CF98" s="80">
        <f t="shared" si="51"/>
        <v>0</v>
      </c>
      <c r="CG98" s="80">
        <f t="shared" si="51"/>
        <v>0</v>
      </c>
      <c r="CH98" s="80">
        <f t="shared" si="51"/>
        <v>1730.5429300000003</v>
      </c>
      <c r="CI98" s="80">
        <f t="shared" si="52"/>
        <v>3781.2300000000005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8.1349999999999998</v>
      </c>
      <c r="DG98" s="81">
        <f t="shared" si="60"/>
        <v>-15</v>
      </c>
      <c r="DH98" s="81">
        <f t="shared" si="61"/>
        <v>0</v>
      </c>
      <c r="DI98" s="81">
        <f t="shared" si="62"/>
        <v>0</v>
      </c>
      <c r="DJ98" s="81">
        <f t="shared" si="63"/>
        <v>6.8650000000000002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0.11277975000000001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3.2676749999999997E-2</v>
      </c>
      <c r="AY99" s="87">
        <f t="shared" si="65"/>
        <v>-0.14545650000000002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6.7293499999999992E-2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-6.7293499999999992E-2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0.16201317675000002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7.4224073250000008E-2</v>
      </c>
      <c r="CI99" s="89">
        <f t="shared" si="70"/>
        <v>0.23623725000000004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6.7293499999999992E-2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6.7293499999999992E-2</v>
      </c>
      <c r="DE99" s="86"/>
      <c r="DF99" s="81">
        <f t="shared" si="59"/>
        <v>0.18007325000000002</v>
      </c>
      <c r="DG99" s="81">
        <f t="shared" si="60"/>
        <v>-0.14545650000000002</v>
      </c>
      <c r="DH99" s="81">
        <f t="shared" si="61"/>
        <v>0</v>
      </c>
      <c r="DI99" s="81">
        <f t="shared" si="62"/>
        <v>0</v>
      </c>
      <c r="DJ99" s="81">
        <f t="shared" si="63"/>
        <v>-3.4616749999999995E-2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45093</v>
      </c>
      <c r="B1" s="63" t="s">
        <v>200</v>
      </c>
      <c r="C1" s="181" t="s">
        <v>293</v>
      </c>
      <c r="D1" s="182"/>
      <c r="E1" s="182"/>
      <c r="F1" s="182"/>
      <c r="G1" s="182"/>
      <c r="H1" s="182"/>
      <c r="I1" s="182"/>
      <c r="J1" s="182"/>
      <c r="K1" s="183"/>
      <c r="L1" s="181" t="s">
        <v>292</v>
      </c>
      <c r="M1" s="184" t="s">
        <v>142</v>
      </c>
      <c r="O1" s="185" t="s">
        <v>294</v>
      </c>
      <c r="P1" s="185"/>
      <c r="Q1" s="185"/>
      <c r="R1" s="185"/>
      <c r="S1" s="185"/>
      <c r="U1" t="s">
        <v>298</v>
      </c>
      <c r="V1" s="186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181"/>
      <c r="M2" s="184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186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45093</v>
      </c>
      <c r="B1" s="187" t="s">
        <v>219</v>
      </c>
      <c r="C1" s="187"/>
      <c r="D1" s="19"/>
      <c r="E1" s="19"/>
      <c r="F1" s="19"/>
      <c r="G1" s="19"/>
      <c r="H1" s="19"/>
      <c r="I1" s="19"/>
      <c r="J1" s="181" t="s">
        <v>293</v>
      </c>
      <c r="K1" s="182"/>
      <c r="L1" s="182"/>
      <c r="M1" s="182"/>
      <c r="N1" s="182"/>
      <c r="O1" s="183"/>
      <c r="P1" s="181" t="s">
        <v>292</v>
      </c>
      <c r="Q1" s="184" t="s">
        <v>142</v>
      </c>
      <c r="S1" s="185" t="s">
        <v>294</v>
      </c>
      <c r="T1" s="185"/>
      <c r="U1" s="185"/>
      <c r="V1" s="185"/>
      <c r="W1" s="185"/>
      <c r="Y1" s="188" t="s">
        <v>379</v>
      </c>
      <c r="Z1" s="188"/>
      <c r="AA1" s="186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186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45093</v>
      </c>
      <c r="B1" s="187" t="s">
        <v>202</v>
      </c>
      <c r="C1" s="187"/>
      <c r="D1" s="189" t="s">
        <v>299</v>
      </c>
      <c r="E1" s="189"/>
      <c r="F1" s="189"/>
      <c r="G1" s="189"/>
      <c r="H1" s="189"/>
      <c r="I1" s="190"/>
      <c r="J1" s="181" t="s">
        <v>293</v>
      </c>
      <c r="K1" s="182"/>
      <c r="L1" s="182"/>
      <c r="M1" s="182"/>
      <c r="N1" s="182"/>
      <c r="O1" s="183"/>
      <c r="P1" s="181"/>
      <c r="Q1" s="184" t="s">
        <v>142</v>
      </c>
      <c r="S1" s="185" t="s">
        <v>294</v>
      </c>
      <c r="T1" s="185"/>
      <c r="U1" s="185"/>
      <c r="V1" s="185"/>
      <c r="W1" s="185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2023-06-21T06:51:41Z</dcterms:modified>
</cp:coreProperties>
</file>